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40" activeTab="1"/>
  </bookViews>
  <sheets>
    <sheet name="Esperanza Vida Madrid T" sheetId="15" r:id="rId1"/>
    <sheet name="Esperanza Vida Madrid" sheetId="14" r:id="rId2"/>
    <sheet name="2022" sheetId="19" r:id="rId3"/>
    <sheet name="2021" sheetId="18" r:id="rId4"/>
    <sheet name="2020" sheetId="17" r:id="rId5"/>
    <sheet name="2019" sheetId="16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9" l="1"/>
  <c r="G9" i="19"/>
  <c r="I9" i="19"/>
  <c r="H10" i="19"/>
  <c r="F10" i="19"/>
  <c r="G10" i="19"/>
  <c r="I10" i="19"/>
  <c r="H11" i="19"/>
  <c r="F11" i="19"/>
  <c r="G11" i="19"/>
  <c r="I11" i="19"/>
  <c r="H12" i="19"/>
  <c r="F12" i="19"/>
  <c r="G12" i="19"/>
  <c r="I12" i="19"/>
  <c r="H13" i="19"/>
  <c r="F13" i="19"/>
  <c r="G13" i="19"/>
  <c r="I13" i="19"/>
  <c r="H14" i="19"/>
  <c r="F14" i="19"/>
  <c r="G14" i="19"/>
  <c r="I14" i="19"/>
  <c r="H15" i="19"/>
  <c r="F15" i="19"/>
  <c r="G15" i="19"/>
  <c r="I15" i="19"/>
  <c r="H16" i="19"/>
  <c r="F16" i="19"/>
  <c r="G16" i="19"/>
  <c r="I16" i="19"/>
  <c r="H17" i="19"/>
  <c r="F17" i="19"/>
  <c r="G17" i="19"/>
  <c r="I17" i="19"/>
  <c r="H18" i="19"/>
  <c r="F18" i="19"/>
  <c r="G18" i="19"/>
  <c r="I18" i="19"/>
  <c r="H19" i="19"/>
  <c r="F19" i="19"/>
  <c r="G19" i="19"/>
  <c r="I19" i="19"/>
  <c r="H20" i="19"/>
  <c r="F20" i="19"/>
  <c r="G20" i="19"/>
  <c r="I20" i="19"/>
  <c r="H21" i="19"/>
  <c r="F21" i="19"/>
  <c r="G21" i="19"/>
  <c r="I21" i="19"/>
  <c r="H22" i="19"/>
  <c r="F22" i="19"/>
  <c r="G22" i="19"/>
  <c r="I22" i="19"/>
  <c r="H23" i="19"/>
  <c r="F23" i="19"/>
  <c r="G23" i="19"/>
  <c r="I23" i="19"/>
  <c r="H24" i="19"/>
  <c r="F24" i="19"/>
  <c r="G24" i="19"/>
  <c r="I24" i="19"/>
  <c r="H25" i="19"/>
  <c r="F25" i="19"/>
  <c r="G25" i="19"/>
  <c r="I25" i="19"/>
  <c r="H26" i="19"/>
  <c r="F26" i="19"/>
  <c r="G26" i="19"/>
  <c r="I26" i="19"/>
  <c r="H27" i="19"/>
  <c r="F27" i="19"/>
  <c r="G27" i="19"/>
  <c r="I27" i="19"/>
  <c r="H28" i="19"/>
  <c r="F28" i="19"/>
  <c r="G28" i="19"/>
  <c r="I28" i="19"/>
  <c r="H29" i="19"/>
  <c r="F29" i="19"/>
  <c r="G29" i="19"/>
  <c r="I29" i="19"/>
  <c r="H30" i="19"/>
  <c r="F30" i="19"/>
  <c r="G30" i="19"/>
  <c r="I30" i="19"/>
  <c r="H31" i="19"/>
  <c r="F31" i="19"/>
  <c r="G31" i="19"/>
  <c r="I31" i="19"/>
  <c r="H32" i="19"/>
  <c r="F32" i="19"/>
  <c r="G32" i="19"/>
  <c r="I32" i="19"/>
  <c r="H33" i="19"/>
  <c r="F33" i="19"/>
  <c r="G33" i="19"/>
  <c r="I33" i="19"/>
  <c r="H34" i="19"/>
  <c r="F34" i="19"/>
  <c r="G34" i="19"/>
  <c r="I34" i="19"/>
  <c r="H35" i="19"/>
  <c r="F35" i="19"/>
  <c r="G35" i="19"/>
  <c r="I35" i="19"/>
  <c r="H36" i="19"/>
  <c r="F36" i="19"/>
  <c r="G36" i="19"/>
  <c r="I36" i="19"/>
  <c r="H37" i="19"/>
  <c r="F37" i="19"/>
  <c r="G37" i="19"/>
  <c r="I37" i="19"/>
  <c r="H38" i="19"/>
  <c r="F38" i="19"/>
  <c r="G38" i="19"/>
  <c r="I38" i="19"/>
  <c r="H39" i="19"/>
  <c r="F39" i="19"/>
  <c r="G39" i="19"/>
  <c r="I39" i="19"/>
  <c r="H40" i="19"/>
  <c r="F40" i="19"/>
  <c r="G40" i="19"/>
  <c r="I40" i="19"/>
  <c r="H41" i="19"/>
  <c r="F41" i="19"/>
  <c r="G41" i="19"/>
  <c r="I41" i="19"/>
  <c r="H42" i="19"/>
  <c r="F42" i="19"/>
  <c r="G42" i="19"/>
  <c r="I42" i="19"/>
  <c r="H43" i="19"/>
  <c r="F43" i="19"/>
  <c r="G43" i="19"/>
  <c r="I43" i="19"/>
  <c r="H44" i="19"/>
  <c r="F44" i="19"/>
  <c r="G44" i="19"/>
  <c r="I44" i="19"/>
  <c r="H45" i="19"/>
  <c r="F45" i="19"/>
  <c r="G45" i="19"/>
  <c r="I45" i="19"/>
  <c r="H46" i="19"/>
  <c r="F46" i="19"/>
  <c r="G46" i="19"/>
  <c r="I46" i="19"/>
  <c r="H47" i="19"/>
  <c r="F47" i="19"/>
  <c r="G47" i="19"/>
  <c r="I47" i="19"/>
  <c r="H48" i="19"/>
  <c r="F48" i="19"/>
  <c r="G48" i="19"/>
  <c r="I48" i="19"/>
  <c r="H49" i="19"/>
  <c r="F49" i="19"/>
  <c r="G49" i="19"/>
  <c r="I49" i="19"/>
  <c r="H50" i="19"/>
  <c r="F50" i="19"/>
  <c r="G50" i="19"/>
  <c r="I50" i="19"/>
  <c r="H51" i="19"/>
  <c r="F51" i="19"/>
  <c r="G51" i="19"/>
  <c r="I51" i="19"/>
  <c r="H52" i="19"/>
  <c r="F52" i="19"/>
  <c r="G52" i="19"/>
  <c r="I52" i="19"/>
  <c r="H53" i="19"/>
  <c r="F53" i="19"/>
  <c r="G53" i="19"/>
  <c r="I53" i="19"/>
  <c r="H54" i="19"/>
  <c r="F54" i="19"/>
  <c r="G54" i="19"/>
  <c r="I54" i="19"/>
  <c r="H55" i="19"/>
  <c r="F55" i="19"/>
  <c r="G55" i="19"/>
  <c r="I55" i="19"/>
  <c r="H56" i="19"/>
  <c r="F56" i="19"/>
  <c r="G56" i="19"/>
  <c r="I56" i="19"/>
  <c r="H57" i="19"/>
  <c r="F57" i="19"/>
  <c r="G57" i="19"/>
  <c r="I57" i="19"/>
  <c r="H58" i="19"/>
  <c r="F58" i="19"/>
  <c r="G58" i="19"/>
  <c r="I58" i="19"/>
  <c r="H59" i="19"/>
  <c r="F59" i="19"/>
  <c r="G59" i="19"/>
  <c r="I59" i="19"/>
  <c r="H60" i="19"/>
  <c r="F60" i="19"/>
  <c r="G60" i="19"/>
  <c r="I60" i="19"/>
  <c r="H61" i="19"/>
  <c r="F61" i="19"/>
  <c r="G61" i="19"/>
  <c r="I61" i="19"/>
  <c r="H62" i="19"/>
  <c r="F62" i="19"/>
  <c r="G62" i="19"/>
  <c r="I62" i="19"/>
  <c r="H63" i="19"/>
  <c r="F63" i="19"/>
  <c r="G63" i="19"/>
  <c r="I63" i="19"/>
  <c r="H64" i="19"/>
  <c r="F64" i="19"/>
  <c r="G64" i="19"/>
  <c r="I64" i="19"/>
  <c r="H65" i="19"/>
  <c r="F65" i="19"/>
  <c r="G65" i="19"/>
  <c r="I65" i="19"/>
  <c r="H66" i="19"/>
  <c r="F66" i="19"/>
  <c r="G66" i="19"/>
  <c r="I66" i="19"/>
  <c r="H67" i="19"/>
  <c r="F67" i="19"/>
  <c r="G67" i="19"/>
  <c r="I67" i="19"/>
  <c r="H68" i="19"/>
  <c r="F68" i="19"/>
  <c r="G68" i="19"/>
  <c r="I68" i="19"/>
  <c r="H69" i="19"/>
  <c r="F69" i="19"/>
  <c r="G69" i="19"/>
  <c r="I69" i="19"/>
  <c r="H70" i="19"/>
  <c r="F70" i="19"/>
  <c r="G70" i="19"/>
  <c r="I70" i="19"/>
  <c r="H71" i="19"/>
  <c r="F71" i="19"/>
  <c r="G71" i="19"/>
  <c r="I71" i="19"/>
  <c r="H72" i="19"/>
  <c r="F72" i="19"/>
  <c r="G72" i="19"/>
  <c r="I72" i="19"/>
  <c r="H73" i="19"/>
  <c r="F73" i="19"/>
  <c r="G73" i="19"/>
  <c r="I73" i="19"/>
  <c r="H74" i="19"/>
  <c r="F74" i="19"/>
  <c r="G74" i="19"/>
  <c r="I74" i="19"/>
  <c r="H75" i="19"/>
  <c r="F75" i="19"/>
  <c r="G75" i="19"/>
  <c r="I75" i="19"/>
  <c r="H76" i="19"/>
  <c r="F76" i="19"/>
  <c r="G76" i="19"/>
  <c r="I76" i="19"/>
  <c r="H77" i="19"/>
  <c r="F77" i="19"/>
  <c r="G77" i="19"/>
  <c r="I77" i="19"/>
  <c r="H78" i="19"/>
  <c r="F78" i="19"/>
  <c r="G78" i="19"/>
  <c r="I78" i="19"/>
  <c r="H79" i="19"/>
  <c r="F79" i="19"/>
  <c r="G79" i="19"/>
  <c r="I79" i="19"/>
  <c r="H80" i="19"/>
  <c r="F80" i="19"/>
  <c r="G80" i="19"/>
  <c r="I80" i="19"/>
  <c r="H81" i="19"/>
  <c r="F81" i="19"/>
  <c r="G81" i="19"/>
  <c r="I81" i="19"/>
  <c r="H82" i="19"/>
  <c r="F82" i="19"/>
  <c r="G82" i="19"/>
  <c r="I82" i="19"/>
  <c r="H83" i="19"/>
  <c r="F83" i="19"/>
  <c r="G83" i="19"/>
  <c r="I83" i="19"/>
  <c r="H84" i="19"/>
  <c r="F84" i="19"/>
  <c r="G84" i="19"/>
  <c r="I84" i="19"/>
  <c r="H85" i="19"/>
  <c r="F85" i="19"/>
  <c r="G85" i="19"/>
  <c r="I85" i="19"/>
  <c r="H86" i="19"/>
  <c r="F86" i="19"/>
  <c r="G86" i="19"/>
  <c r="I86" i="19"/>
  <c r="H87" i="19"/>
  <c r="F87" i="19"/>
  <c r="G87" i="19"/>
  <c r="I87" i="19"/>
  <c r="H88" i="19"/>
  <c r="F88" i="19"/>
  <c r="G88" i="19"/>
  <c r="I88" i="19"/>
  <c r="H89" i="19"/>
  <c r="F89" i="19"/>
  <c r="G89" i="19"/>
  <c r="I89" i="19"/>
  <c r="H90" i="19"/>
  <c r="F90" i="19"/>
  <c r="G90" i="19"/>
  <c r="I90" i="19"/>
  <c r="H91" i="19"/>
  <c r="F91" i="19"/>
  <c r="G91" i="19"/>
  <c r="I91" i="19"/>
  <c r="H92" i="19"/>
  <c r="F92" i="19"/>
  <c r="G92" i="19"/>
  <c r="I92" i="19"/>
  <c r="H93" i="19"/>
  <c r="F93" i="19"/>
  <c r="G93" i="19"/>
  <c r="I93" i="19"/>
  <c r="H94" i="19"/>
  <c r="F94" i="19"/>
  <c r="G94" i="19"/>
  <c r="I94" i="19"/>
  <c r="H95" i="19"/>
  <c r="F95" i="19"/>
  <c r="G95" i="19"/>
  <c r="I95" i="19"/>
  <c r="H96" i="19"/>
  <c r="F96" i="19"/>
  <c r="G96" i="19"/>
  <c r="I96" i="19"/>
  <c r="H97" i="19"/>
  <c r="F97" i="19"/>
  <c r="G97" i="19"/>
  <c r="I97" i="19"/>
  <c r="H98" i="19"/>
  <c r="F98" i="19"/>
  <c r="G98" i="19"/>
  <c r="I98" i="19"/>
  <c r="H99" i="19"/>
  <c r="F99" i="19"/>
  <c r="G99" i="19"/>
  <c r="I99" i="19"/>
  <c r="H100" i="19"/>
  <c r="F100" i="19"/>
  <c r="G100" i="19"/>
  <c r="I100" i="19"/>
  <c r="H101" i="19"/>
  <c r="F101" i="19"/>
  <c r="G101" i="19"/>
  <c r="I101" i="19"/>
  <c r="H102" i="19"/>
  <c r="F102" i="19"/>
  <c r="G102" i="19"/>
  <c r="I102" i="19"/>
  <c r="H103" i="19"/>
  <c r="F103" i="19"/>
  <c r="G103" i="19"/>
  <c r="I103" i="19"/>
  <c r="H104" i="19"/>
  <c r="F104" i="19"/>
  <c r="G104" i="19"/>
  <c r="I104" i="19"/>
  <c r="H105" i="19"/>
  <c r="F105" i="19"/>
  <c r="G105" i="19"/>
  <c r="I105" i="19"/>
  <c r="H106" i="19"/>
  <c r="F106" i="19"/>
  <c r="G106" i="19"/>
  <c r="I106" i="19"/>
  <c r="H107" i="19"/>
  <c r="F107" i="19"/>
  <c r="G107" i="19"/>
  <c r="I107" i="19"/>
  <c r="H108" i="19"/>
  <c r="F108" i="19"/>
  <c r="G108" i="19"/>
  <c r="I108" i="19"/>
  <c r="H109" i="19"/>
  <c r="F109" i="19"/>
  <c r="J109" i="19"/>
  <c r="K109" i="19"/>
  <c r="L109" i="19"/>
  <c r="I109" i="19"/>
  <c r="J108" i="19"/>
  <c r="K108" i="19"/>
  <c r="L108" i="19"/>
  <c r="J107" i="19"/>
  <c r="K107" i="19"/>
  <c r="L107" i="19"/>
  <c r="J106" i="19"/>
  <c r="K106" i="19"/>
  <c r="L106" i="19"/>
  <c r="J105" i="19"/>
  <c r="K105" i="19"/>
  <c r="L105" i="19"/>
  <c r="J104" i="19"/>
  <c r="K104" i="19"/>
  <c r="L104" i="19"/>
  <c r="J103" i="19"/>
  <c r="K103" i="19"/>
  <c r="L103" i="19"/>
  <c r="J102" i="19"/>
  <c r="K102" i="19"/>
  <c r="L102" i="19"/>
  <c r="J101" i="19"/>
  <c r="K101" i="19"/>
  <c r="L101" i="19"/>
  <c r="J100" i="19"/>
  <c r="K100" i="19"/>
  <c r="L100" i="19"/>
  <c r="J99" i="19"/>
  <c r="K99" i="19"/>
  <c r="L99" i="19"/>
  <c r="J98" i="19"/>
  <c r="K98" i="19"/>
  <c r="L98" i="19"/>
  <c r="J97" i="19"/>
  <c r="K97" i="19"/>
  <c r="L97" i="19"/>
  <c r="J96" i="19"/>
  <c r="K96" i="19"/>
  <c r="L96" i="19"/>
  <c r="J95" i="19"/>
  <c r="K95" i="19"/>
  <c r="L95" i="19"/>
  <c r="J94" i="19"/>
  <c r="K94" i="19"/>
  <c r="L94" i="19"/>
  <c r="J93" i="19"/>
  <c r="K93" i="19"/>
  <c r="L93" i="19"/>
  <c r="J92" i="19"/>
  <c r="K92" i="19"/>
  <c r="L92" i="19"/>
  <c r="J91" i="19"/>
  <c r="K91" i="19"/>
  <c r="L91" i="19"/>
  <c r="J90" i="19"/>
  <c r="K90" i="19"/>
  <c r="L90" i="19"/>
  <c r="J89" i="19"/>
  <c r="K89" i="19"/>
  <c r="L89" i="19"/>
  <c r="J88" i="19"/>
  <c r="K88" i="19"/>
  <c r="L88" i="19"/>
  <c r="J87" i="19"/>
  <c r="K87" i="19"/>
  <c r="L87" i="19"/>
  <c r="J86" i="19"/>
  <c r="K86" i="19"/>
  <c r="L86" i="19"/>
  <c r="J85" i="19"/>
  <c r="K85" i="19"/>
  <c r="L85" i="19"/>
  <c r="J84" i="19"/>
  <c r="K84" i="19"/>
  <c r="L84" i="19"/>
  <c r="J83" i="19"/>
  <c r="K83" i="19"/>
  <c r="L83" i="19"/>
  <c r="J82" i="19"/>
  <c r="K82" i="19"/>
  <c r="L82" i="19"/>
  <c r="J81" i="19"/>
  <c r="K81" i="19"/>
  <c r="L81" i="19"/>
  <c r="J80" i="19"/>
  <c r="K80" i="19"/>
  <c r="L80" i="19"/>
  <c r="J79" i="19"/>
  <c r="K79" i="19"/>
  <c r="L79" i="19"/>
  <c r="J78" i="19"/>
  <c r="K78" i="19"/>
  <c r="L78" i="19"/>
  <c r="J77" i="19"/>
  <c r="K77" i="19"/>
  <c r="L77" i="19"/>
  <c r="J76" i="19"/>
  <c r="K76" i="19"/>
  <c r="L76" i="19"/>
  <c r="J75" i="19"/>
  <c r="K75" i="19"/>
  <c r="L75" i="19"/>
  <c r="J74" i="19"/>
  <c r="K74" i="19"/>
  <c r="L74" i="19"/>
  <c r="J73" i="19"/>
  <c r="K73" i="19"/>
  <c r="L73" i="19"/>
  <c r="J72" i="19"/>
  <c r="K72" i="19"/>
  <c r="L72" i="19"/>
  <c r="J71" i="19"/>
  <c r="K71" i="19"/>
  <c r="L71" i="19"/>
  <c r="J70" i="19"/>
  <c r="K70" i="19"/>
  <c r="L70" i="19"/>
  <c r="J69" i="19"/>
  <c r="K69" i="19"/>
  <c r="L69" i="19"/>
  <c r="J68" i="19"/>
  <c r="K68" i="19"/>
  <c r="L68" i="19"/>
  <c r="J67" i="19"/>
  <c r="K67" i="19"/>
  <c r="L67" i="19"/>
  <c r="J66" i="19"/>
  <c r="K66" i="19"/>
  <c r="L66" i="19"/>
  <c r="J65" i="19"/>
  <c r="K65" i="19"/>
  <c r="L65" i="19"/>
  <c r="J64" i="19"/>
  <c r="K64" i="19"/>
  <c r="L64" i="19"/>
  <c r="J63" i="19"/>
  <c r="K63" i="19"/>
  <c r="L63" i="19"/>
  <c r="J62" i="19"/>
  <c r="K62" i="19"/>
  <c r="L62" i="19"/>
  <c r="J61" i="19"/>
  <c r="K61" i="19"/>
  <c r="L61" i="19"/>
  <c r="J60" i="19"/>
  <c r="K60" i="19"/>
  <c r="L60" i="19"/>
  <c r="J59" i="19"/>
  <c r="K59" i="19"/>
  <c r="L59" i="19"/>
  <c r="J58" i="19"/>
  <c r="K58" i="19"/>
  <c r="L58" i="19"/>
  <c r="J57" i="19"/>
  <c r="K57" i="19"/>
  <c r="L57" i="19"/>
  <c r="J56" i="19"/>
  <c r="K56" i="19"/>
  <c r="L56" i="19"/>
  <c r="J55" i="19"/>
  <c r="K55" i="19"/>
  <c r="L55" i="19"/>
  <c r="J54" i="19"/>
  <c r="K54" i="19"/>
  <c r="L54" i="19"/>
  <c r="J53" i="19"/>
  <c r="K53" i="19"/>
  <c r="L53" i="19"/>
  <c r="J52" i="19"/>
  <c r="K52" i="19"/>
  <c r="L52" i="19"/>
  <c r="J51" i="19"/>
  <c r="K51" i="19"/>
  <c r="L51" i="19"/>
  <c r="J50" i="19"/>
  <c r="K50" i="19"/>
  <c r="L50" i="19"/>
  <c r="J49" i="19"/>
  <c r="K49" i="19"/>
  <c r="L49" i="19"/>
  <c r="J48" i="19"/>
  <c r="K48" i="19"/>
  <c r="L48" i="19"/>
  <c r="J47" i="19"/>
  <c r="K47" i="19"/>
  <c r="L47" i="19"/>
  <c r="J46" i="19"/>
  <c r="K46" i="19"/>
  <c r="L46" i="19"/>
  <c r="J45" i="19"/>
  <c r="K45" i="19"/>
  <c r="L45" i="19"/>
  <c r="J44" i="19"/>
  <c r="K44" i="19"/>
  <c r="L44" i="19"/>
  <c r="J43" i="19"/>
  <c r="K43" i="19"/>
  <c r="L43" i="19"/>
  <c r="J42" i="19"/>
  <c r="K42" i="19"/>
  <c r="L42" i="19"/>
  <c r="J41" i="19"/>
  <c r="K41" i="19"/>
  <c r="L41" i="19"/>
  <c r="J40" i="19"/>
  <c r="K40" i="19"/>
  <c r="L40" i="19"/>
  <c r="J39" i="19"/>
  <c r="K39" i="19"/>
  <c r="L39" i="19"/>
  <c r="J38" i="19"/>
  <c r="K38" i="19"/>
  <c r="L38" i="19"/>
  <c r="J37" i="19"/>
  <c r="K37" i="19"/>
  <c r="L37" i="19"/>
  <c r="J36" i="19"/>
  <c r="K36" i="19"/>
  <c r="L36" i="19"/>
  <c r="J35" i="19"/>
  <c r="K35" i="19"/>
  <c r="L35" i="19"/>
  <c r="J34" i="19"/>
  <c r="K34" i="19"/>
  <c r="L34" i="19"/>
  <c r="J33" i="19"/>
  <c r="K33" i="19"/>
  <c r="L33" i="19"/>
  <c r="J32" i="19"/>
  <c r="K32" i="19"/>
  <c r="L32" i="19"/>
  <c r="J31" i="19"/>
  <c r="K31" i="19"/>
  <c r="L31" i="19"/>
  <c r="J30" i="19"/>
  <c r="K30" i="19"/>
  <c r="L30" i="19"/>
  <c r="J29" i="19"/>
  <c r="K29" i="19"/>
  <c r="L29" i="19"/>
  <c r="J28" i="19"/>
  <c r="K28" i="19"/>
  <c r="L28" i="19"/>
  <c r="J27" i="19"/>
  <c r="K27" i="19"/>
  <c r="L27" i="19"/>
  <c r="J26" i="19"/>
  <c r="K26" i="19"/>
  <c r="L26" i="19"/>
  <c r="J25" i="19"/>
  <c r="K25" i="19"/>
  <c r="L25" i="19"/>
  <c r="J24" i="19"/>
  <c r="K24" i="19"/>
  <c r="L24" i="19"/>
  <c r="J23" i="19"/>
  <c r="K23" i="19"/>
  <c r="L23" i="19"/>
  <c r="J22" i="19"/>
  <c r="K22" i="19"/>
  <c r="L22" i="19"/>
  <c r="J21" i="19"/>
  <c r="K21" i="19"/>
  <c r="L21" i="19"/>
  <c r="J20" i="19"/>
  <c r="K20" i="19"/>
  <c r="L20" i="19"/>
  <c r="J19" i="19"/>
  <c r="K19" i="19"/>
  <c r="L19" i="19"/>
  <c r="J18" i="19"/>
  <c r="K18" i="19"/>
  <c r="L18" i="19"/>
  <c r="J17" i="19"/>
  <c r="K17" i="19"/>
  <c r="L17" i="19"/>
  <c r="J16" i="19"/>
  <c r="K16" i="19"/>
  <c r="L16" i="19"/>
  <c r="J15" i="19"/>
  <c r="K15" i="19"/>
  <c r="L15" i="19"/>
  <c r="J14" i="19"/>
  <c r="K14" i="19"/>
  <c r="L14" i="19"/>
  <c r="J13" i="19"/>
  <c r="K13" i="19"/>
  <c r="L13" i="19"/>
  <c r="J12" i="19"/>
  <c r="K12" i="19"/>
  <c r="L12" i="19"/>
  <c r="J11" i="19"/>
  <c r="K11" i="19"/>
  <c r="L11" i="19"/>
  <c r="J10" i="19"/>
  <c r="K10" i="19"/>
  <c r="L10" i="19"/>
  <c r="J9" i="19"/>
  <c r="K9" i="19"/>
  <c r="L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G104" i="18"/>
  <c r="I104" i="18"/>
  <c r="H105" i="18"/>
  <c r="F105" i="18"/>
  <c r="G105" i="18"/>
  <c r="I105" i="18"/>
  <c r="H106" i="18"/>
  <c r="F106" i="18"/>
  <c r="G106" i="18"/>
  <c r="I106" i="18"/>
  <c r="H107" i="18"/>
  <c r="F107" i="18"/>
  <c r="G107" i="18"/>
  <c r="I107" i="18"/>
  <c r="H108" i="18"/>
  <c r="F108" i="18"/>
  <c r="G108" i="18"/>
  <c r="I108" i="18"/>
  <c r="H109" i="18"/>
  <c r="F109" i="18"/>
  <c r="J109" i="18"/>
  <c r="K109" i="18"/>
  <c r="L109" i="18"/>
  <c r="I109" i="18"/>
  <c r="J108" i="18"/>
  <c r="K108" i="18"/>
  <c r="L108" i="18"/>
  <c r="J107" i="18"/>
  <c r="K107" i="18"/>
  <c r="L107" i="18"/>
  <c r="J106" i="18"/>
  <c r="K106" i="18"/>
  <c r="L106" i="18"/>
  <c r="J105" i="18"/>
  <c r="K105" i="18"/>
  <c r="L105" i="18"/>
  <c r="J104" i="18"/>
  <c r="K104" i="18"/>
  <c r="L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109" i="16"/>
  <c r="F108" i="16"/>
  <c r="G108" i="16"/>
  <c r="F107" i="16"/>
  <c r="G107" i="16"/>
  <c r="F106" i="16"/>
  <c r="G106" i="16"/>
  <c r="F105" i="16"/>
  <c r="G105" i="16"/>
  <c r="F104" i="16"/>
  <c r="G104" i="16"/>
  <c r="F103" i="16"/>
  <c r="G103" i="16"/>
  <c r="F102" i="16"/>
  <c r="G102" i="16"/>
  <c r="F101" i="16"/>
  <c r="G101" i="16"/>
  <c r="F100" i="16"/>
  <c r="G100" i="16"/>
  <c r="F99" i="16"/>
  <c r="G99" i="16"/>
  <c r="F98" i="16"/>
  <c r="G98" i="16"/>
  <c r="F97" i="16"/>
  <c r="G97" i="16"/>
  <c r="F96" i="16"/>
  <c r="G96" i="16"/>
  <c r="F95" i="16"/>
  <c r="G95" i="16"/>
  <c r="F94" i="16"/>
  <c r="G94" i="16"/>
  <c r="F93" i="16"/>
  <c r="G93" i="16"/>
  <c r="F92" i="16"/>
  <c r="G92" i="16"/>
  <c r="F91" i="16"/>
  <c r="G91" i="16"/>
  <c r="F90" i="16"/>
  <c r="G90" i="16"/>
  <c r="F89" i="16"/>
  <c r="G89" i="16"/>
  <c r="F88" i="16"/>
  <c r="G88" i="16"/>
  <c r="F87" i="16"/>
  <c r="G87" i="16"/>
  <c r="F86" i="16"/>
  <c r="G86" i="16"/>
  <c r="F85" i="16"/>
  <c r="G85" i="16"/>
  <c r="F84" i="16"/>
  <c r="G84" i="16"/>
  <c r="F83" i="16"/>
  <c r="G83" i="16"/>
  <c r="F82" i="16"/>
  <c r="G82" i="16"/>
  <c r="F81" i="16"/>
  <c r="G81" i="16"/>
  <c r="F80" i="16"/>
  <c r="G80" i="16"/>
  <c r="F79" i="16"/>
  <c r="G79" i="16"/>
  <c r="F78" i="16"/>
  <c r="G78" i="16"/>
  <c r="F77" i="16"/>
  <c r="G77" i="16"/>
  <c r="F76" i="16"/>
  <c r="G76" i="16"/>
  <c r="F75" i="16"/>
  <c r="G75" i="16"/>
  <c r="F74" i="16"/>
  <c r="G74" i="16"/>
  <c r="F73" i="16"/>
  <c r="G73" i="16"/>
  <c r="F72" i="16"/>
  <c r="G72" i="16"/>
  <c r="F71" i="16"/>
  <c r="G71" i="16"/>
  <c r="F70" i="16"/>
  <c r="G70" i="16"/>
  <c r="F69" i="16"/>
  <c r="G69" i="16"/>
  <c r="F68" i="16"/>
  <c r="G68" i="16"/>
  <c r="F67" i="16"/>
  <c r="G67" i="16"/>
  <c r="F66" i="16"/>
  <c r="G66" i="16"/>
  <c r="F65" i="16"/>
  <c r="G65" i="16"/>
  <c r="F64" i="16"/>
  <c r="G64" i="16"/>
  <c r="F63" i="16"/>
  <c r="G63" i="16"/>
  <c r="F62" i="16"/>
  <c r="G62" i="16"/>
  <c r="F61" i="16"/>
  <c r="G61" i="16"/>
  <c r="F60" i="16"/>
  <c r="G60" i="16"/>
  <c r="F59" i="16"/>
  <c r="G59" i="16"/>
  <c r="F58" i="16"/>
  <c r="G58" i="16"/>
  <c r="F57" i="16"/>
  <c r="G57" i="16"/>
  <c r="F56" i="16"/>
  <c r="G56" i="16"/>
  <c r="F55" i="16"/>
  <c r="G55" i="16"/>
  <c r="F54" i="16"/>
  <c r="G54" i="16"/>
  <c r="F53" i="16"/>
  <c r="G53" i="16"/>
  <c r="F52" i="16"/>
  <c r="G52" i="16"/>
  <c r="F51" i="16"/>
  <c r="G51" i="16"/>
  <c r="F50" i="16"/>
  <c r="G50" i="16"/>
  <c r="F49" i="16"/>
  <c r="G49" i="16"/>
  <c r="F48" i="16"/>
  <c r="G48" i="16"/>
  <c r="F47" i="16"/>
  <c r="G47" i="16"/>
  <c r="F46" i="16"/>
  <c r="G46" i="16"/>
  <c r="F45" i="16"/>
  <c r="G45" i="16"/>
  <c r="F44" i="16"/>
  <c r="G44" i="16"/>
  <c r="F43" i="16"/>
  <c r="G43" i="16"/>
  <c r="F42" i="16"/>
  <c r="G42" i="16"/>
  <c r="F41" i="16"/>
  <c r="G41" i="16"/>
  <c r="F40" i="16"/>
  <c r="G40" i="16"/>
  <c r="F39" i="16"/>
  <c r="G39" i="16"/>
  <c r="F38" i="16"/>
  <c r="G38" i="16"/>
  <c r="F37" i="16"/>
  <c r="G37" i="16"/>
  <c r="F36" i="16"/>
  <c r="G36" i="16"/>
  <c r="F35" i="16"/>
  <c r="G35" i="16"/>
  <c r="F34" i="16"/>
  <c r="G34" i="16"/>
  <c r="F33" i="16"/>
  <c r="G33" i="16"/>
  <c r="F32" i="16"/>
  <c r="G32" i="16"/>
  <c r="F31" i="16"/>
  <c r="G31" i="16"/>
  <c r="F30" i="16"/>
  <c r="G30" i="16"/>
  <c r="F29" i="16"/>
  <c r="G29" i="16"/>
  <c r="F28" i="16"/>
  <c r="G28" i="16"/>
  <c r="F27" i="16"/>
  <c r="G27" i="16"/>
  <c r="F26" i="16"/>
  <c r="G26" i="16"/>
  <c r="F25" i="16"/>
  <c r="G25" i="16"/>
  <c r="F24" i="16"/>
  <c r="G24" i="16"/>
  <c r="F23" i="16"/>
  <c r="G23" i="16"/>
  <c r="F22" i="16"/>
  <c r="G22" i="16"/>
  <c r="F21" i="16"/>
  <c r="G21" i="16"/>
  <c r="F20" i="16"/>
  <c r="G20" i="16"/>
  <c r="F19" i="16"/>
  <c r="G19" i="16"/>
  <c r="F18" i="16"/>
  <c r="G18" i="16"/>
  <c r="F17" i="16"/>
  <c r="G17" i="16"/>
  <c r="F16" i="16"/>
  <c r="G16" i="16"/>
  <c r="F15" i="16"/>
  <c r="G15" i="16"/>
  <c r="F14" i="16"/>
  <c r="G14" i="16"/>
  <c r="F13" i="16"/>
  <c r="G13" i="16"/>
  <c r="F12" i="16"/>
  <c r="G12" i="16"/>
  <c r="F11" i="16"/>
  <c r="G11" i="16"/>
  <c r="F10" i="16"/>
  <c r="G10" i="16"/>
  <c r="F9" i="16"/>
  <c r="G9" i="16"/>
  <c r="I9" i="16"/>
  <c r="H10" i="16"/>
  <c r="J9" i="16"/>
  <c r="I10" i="16"/>
  <c r="H11" i="16"/>
  <c r="I11" i="16"/>
  <c r="H12" i="16"/>
  <c r="J10" i="16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2" i="16"/>
  <c r="H13" i="16"/>
  <c r="J11" i="16"/>
  <c r="J9" i="13"/>
  <c r="I10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2" i="16"/>
  <c r="I13" i="16"/>
  <c r="H14" i="16"/>
  <c r="J10" i="13"/>
  <c r="I11" i="13"/>
  <c r="H12" i="13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0" i="9"/>
  <c r="J13" i="16"/>
  <c r="I14" i="16"/>
  <c r="H15" i="16"/>
  <c r="J11" i="13"/>
  <c r="I12" i="13"/>
  <c r="H13" i="13"/>
  <c r="I11" i="11"/>
  <c r="H12" i="11"/>
  <c r="J10" i="11"/>
  <c r="I10" i="10"/>
  <c r="H11" i="10"/>
  <c r="J9" i="10"/>
  <c r="H11" i="9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4" i="16"/>
  <c r="I15" i="16"/>
  <c r="H16" i="16"/>
  <c r="I13" i="13"/>
  <c r="H14" i="13"/>
  <c r="J12" i="13"/>
  <c r="I12" i="11"/>
  <c r="H13" i="11"/>
  <c r="J11" i="11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6"/>
  <c r="I16" i="16"/>
  <c r="H17" i="16"/>
  <c r="I14" i="13"/>
  <c r="H15" i="13"/>
  <c r="J13" i="13"/>
  <c r="I13" i="11"/>
  <c r="H14" i="11"/>
  <c r="J12" i="11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7" i="16"/>
  <c r="H18" i="16"/>
  <c r="J16" i="16"/>
  <c r="J14" i="13"/>
  <c r="I15" i="13"/>
  <c r="H16" i="13"/>
  <c r="J13" i="11"/>
  <c r="I14" i="11"/>
  <c r="H15" i="11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17" i="16"/>
  <c r="I18" i="16"/>
  <c r="H19" i="16"/>
  <c r="I16" i="13"/>
  <c r="H17" i="13"/>
  <c r="J15" i="13"/>
  <c r="I15" i="11"/>
  <c r="H16" i="11"/>
  <c r="J14" i="11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19" i="16"/>
  <c r="H20" i="16"/>
  <c r="J18" i="16"/>
  <c r="I17" i="13"/>
  <c r="H18" i="13"/>
  <c r="J16" i="13"/>
  <c r="I16" i="11"/>
  <c r="H17" i="11"/>
  <c r="J15" i="11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0" i="16"/>
  <c r="H21" i="16"/>
  <c r="J19" i="16"/>
  <c r="J17" i="13"/>
  <c r="I18" i="13"/>
  <c r="H19" i="13"/>
  <c r="J16" i="11"/>
  <c r="I17" i="11"/>
  <c r="H18" i="11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0" i="16"/>
  <c r="I21" i="16"/>
  <c r="H22" i="16"/>
  <c r="J18" i="13"/>
  <c r="I19" i="13"/>
  <c r="H20" i="13"/>
  <c r="J17" i="11"/>
  <c r="I18" i="11"/>
  <c r="H19" i="11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1" i="16"/>
  <c r="I22" i="16"/>
  <c r="H23" i="16"/>
  <c r="J19" i="13"/>
  <c r="I20" i="13"/>
  <c r="H21" i="13"/>
  <c r="I19" i="11"/>
  <c r="H20" i="11"/>
  <c r="J18" i="11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2" i="16"/>
  <c r="I23" i="16"/>
  <c r="H24" i="16"/>
  <c r="I21" i="13"/>
  <c r="H22" i="13"/>
  <c r="J20" i="13"/>
  <c r="I20" i="11"/>
  <c r="H21" i="11"/>
  <c r="J19" i="11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4" i="16"/>
  <c r="H25" i="16"/>
  <c r="J23" i="16"/>
  <c r="I22" i="13"/>
  <c r="H23" i="13"/>
  <c r="J21" i="13"/>
  <c r="I21" i="11"/>
  <c r="H22" i="11"/>
  <c r="J20" i="11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4" i="16"/>
  <c r="I25" i="16"/>
  <c r="H26" i="16"/>
  <c r="J22" i="13"/>
  <c r="I23" i="13"/>
  <c r="H24" i="13"/>
  <c r="J21" i="11"/>
  <c r="I22" i="11"/>
  <c r="H23" i="11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25" i="16"/>
  <c r="I26" i="16"/>
  <c r="H27" i="16"/>
  <c r="I24" i="13"/>
  <c r="H25" i="13"/>
  <c r="J23" i="13"/>
  <c r="I23" i="11"/>
  <c r="H24" i="11"/>
  <c r="J22" i="11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27" i="16"/>
  <c r="H28" i="16"/>
  <c r="J26" i="16"/>
  <c r="I25" i="13"/>
  <c r="H26" i="13"/>
  <c r="J24" i="13"/>
  <c r="I24" i="11"/>
  <c r="H25" i="11"/>
  <c r="J23" i="11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28" i="16"/>
  <c r="H29" i="16"/>
  <c r="J27" i="16"/>
  <c r="J25" i="13"/>
  <c r="I26" i="13"/>
  <c r="H27" i="13"/>
  <c r="J24" i="11"/>
  <c r="I25" i="11"/>
  <c r="H26" i="11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28" i="16"/>
  <c r="I29" i="16"/>
  <c r="H30" i="16"/>
  <c r="J26" i="13"/>
  <c r="I27" i="13"/>
  <c r="H28" i="13"/>
  <c r="J25" i="11"/>
  <c r="I26" i="11"/>
  <c r="H27" i="11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29" i="16"/>
  <c r="I30" i="16"/>
  <c r="H31" i="16"/>
  <c r="I28" i="13"/>
  <c r="H29" i="13"/>
  <c r="J27" i="13"/>
  <c r="I27" i="11"/>
  <c r="H28" i="11"/>
  <c r="J26" i="11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0" i="16"/>
  <c r="I31" i="16"/>
  <c r="H32" i="16"/>
  <c r="I29" i="13"/>
  <c r="H30" i="13"/>
  <c r="J28" i="13"/>
  <c r="I28" i="11"/>
  <c r="H29" i="11"/>
  <c r="J27" i="11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1" i="16"/>
  <c r="I32" i="16"/>
  <c r="H33" i="16"/>
  <c r="J29" i="13"/>
  <c r="I30" i="13"/>
  <c r="H31" i="13"/>
  <c r="I29" i="11"/>
  <c r="H30" i="11"/>
  <c r="J28" i="11"/>
  <c r="J27" i="10"/>
  <c r="I28" i="10"/>
  <c r="H29" i="10"/>
  <c r="J27" i="9"/>
  <c r="I28" i="9"/>
  <c r="H29" i="9"/>
  <c r="I27" i="7"/>
  <c r="J26" i="7"/>
  <c r="H28" i="7"/>
  <c r="I27" i="8"/>
  <c r="H28" i="8"/>
  <c r="J26" i="8"/>
  <c r="I26" i="6"/>
  <c r="H27" i="6"/>
  <c r="J25" i="6"/>
  <c r="I26" i="4"/>
  <c r="H27" i="4"/>
  <c r="J25" i="4"/>
  <c r="J24" i="2"/>
  <c r="I25" i="2"/>
  <c r="H26" i="2"/>
  <c r="J32" i="16"/>
  <c r="I33" i="16"/>
  <c r="H34" i="16"/>
  <c r="J30" i="13"/>
  <c r="I31" i="13"/>
  <c r="H32" i="13"/>
  <c r="J29" i="11"/>
  <c r="I30" i="11"/>
  <c r="H31" i="11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4" i="16"/>
  <c r="H35" i="16"/>
  <c r="J33" i="16"/>
  <c r="I32" i="13"/>
  <c r="H33" i="13"/>
  <c r="J31" i="13"/>
  <c r="J30" i="11"/>
  <c r="I31" i="11"/>
  <c r="H32" i="11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35" i="16"/>
  <c r="H36" i="16"/>
  <c r="J34" i="16"/>
  <c r="I33" i="13"/>
  <c r="H34" i="13"/>
  <c r="J32" i="13"/>
  <c r="I32" i="11"/>
  <c r="H33" i="11"/>
  <c r="J31" i="11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36" i="16"/>
  <c r="H37" i="16"/>
  <c r="J35" i="16"/>
  <c r="J33" i="13"/>
  <c r="I34" i="13"/>
  <c r="H35" i="13"/>
  <c r="J32" i="11"/>
  <c r="I33" i="11"/>
  <c r="H34" i="11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36" i="16"/>
  <c r="I37" i="16"/>
  <c r="H38" i="16"/>
  <c r="J34" i="13"/>
  <c r="I35" i="13"/>
  <c r="H36" i="13"/>
  <c r="J33" i="11"/>
  <c r="I34" i="11"/>
  <c r="H35" i="11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37" i="16"/>
  <c r="I38" i="16"/>
  <c r="H39" i="16"/>
  <c r="I36" i="13"/>
  <c r="H37" i="13"/>
  <c r="J35" i="13"/>
  <c r="I35" i="11"/>
  <c r="H36" i="11"/>
  <c r="J34" i="11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38" i="16"/>
  <c r="I39" i="16"/>
  <c r="H40" i="16"/>
  <c r="I37" i="13"/>
  <c r="H38" i="13"/>
  <c r="J36" i="13"/>
  <c r="I36" i="11"/>
  <c r="H37" i="11"/>
  <c r="J35" i="11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39" i="16"/>
  <c r="I40" i="16"/>
  <c r="H41" i="16"/>
  <c r="J37" i="13"/>
  <c r="I38" i="13"/>
  <c r="H39" i="13"/>
  <c r="I37" i="11"/>
  <c r="H38" i="11"/>
  <c r="J36" i="11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1" i="16"/>
  <c r="H42" i="16"/>
  <c r="J40" i="16"/>
  <c r="J38" i="13"/>
  <c r="I39" i="13"/>
  <c r="H40" i="13"/>
  <c r="J37" i="11"/>
  <c r="I38" i="11"/>
  <c r="H39" i="11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1" i="16"/>
  <c r="I42" i="16"/>
  <c r="H43" i="16"/>
  <c r="I40" i="13"/>
  <c r="H41" i="13"/>
  <c r="J39" i="13"/>
  <c r="J38" i="11"/>
  <c r="I39" i="11"/>
  <c r="H40" i="11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3" i="16"/>
  <c r="H44" i="16"/>
  <c r="J42" i="16"/>
  <c r="I41" i="13"/>
  <c r="H42" i="13"/>
  <c r="J40" i="13"/>
  <c r="I40" i="11"/>
  <c r="H41" i="11"/>
  <c r="J39" i="11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4" i="16"/>
  <c r="J43" i="16"/>
  <c r="H45" i="16"/>
  <c r="J41" i="13"/>
  <c r="I42" i="13"/>
  <c r="H43" i="13"/>
  <c r="J40" i="11"/>
  <c r="I41" i="11"/>
  <c r="H42" i="11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4" i="16"/>
  <c r="I45" i="16"/>
  <c r="H46" i="16"/>
  <c r="J42" i="13"/>
  <c r="I43" i="13"/>
  <c r="H44" i="13"/>
  <c r="J41" i="11"/>
  <c r="I42" i="11"/>
  <c r="H43" i="11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45" i="16"/>
  <c r="I46" i="16"/>
  <c r="H47" i="16"/>
  <c r="I44" i="13"/>
  <c r="H45" i="13"/>
  <c r="J43" i="13"/>
  <c r="I43" i="11"/>
  <c r="H44" i="11"/>
  <c r="J42" i="11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46" i="16"/>
  <c r="I47" i="16"/>
  <c r="H48" i="16"/>
  <c r="I45" i="13"/>
  <c r="H46" i="13"/>
  <c r="J44" i="13"/>
  <c r="I44" i="11"/>
  <c r="H45" i="11"/>
  <c r="J43" i="11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48" i="16"/>
  <c r="H49" i="16"/>
  <c r="J47" i="16"/>
  <c r="I46" i="13"/>
  <c r="H47" i="13"/>
  <c r="J45" i="13"/>
  <c r="I45" i="11"/>
  <c r="H46" i="11"/>
  <c r="J44" i="11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49" i="16"/>
  <c r="H50" i="16"/>
  <c r="J48" i="16"/>
  <c r="J46" i="13"/>
  <c r="I47" i="13"/>
  <c r="H48" i="13"/>
  <c r="J45" i="11"/>
  <c r="I46" i="11"/>
  <c r="H47" i="11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49" i="16"/>
  <c r="I50" i="16"/>
  <c r="H51" i="16"/>
  <c r="I48" i="13"/>
  <c r="H49" i="13"/>
  <c r="J47" i="13"/>
  <c r="I47" i="11"/>
  <c r="H48" i="11"/>
  <c r="J46" i="11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1" i="16"/>
  <c r="H52" i="16"/>
  <c r="J50" i="16"/>
  <c r="I49" i="13"/>
  <c r="H50" i="13"/>
  <c r="J48" i="13"/>
  <c r="I48" i="11"/>
  <c r="H49" i="11"/>
  <c r="J47" i="11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2" i="16"/>
  <c r="H53" i="16"/>
  <c r="J51" i="16"/>
  <c r="J49" i="13"/>
  <c r="I50" i="13"/>
  <c r="H51" i="13"/>
  <c r="J48" i="11"/>
  <c r="I49" i="11"/>
  <c r="H50" i="11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2" i="16"/>
  <c r="I53" i="16"/>
  <c r="H54" i="16"/>
  <c r="J50" i="13"/>
  <c r="I51" i="13"/>
  <c r="H52" i="13"/>
  <c r="J49" i="11"/>
  <c r="I50" i="11"/>
  <c r="H51" i="11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3" i="16"/>
  <c r="I54" i="16"/>
  <c r="H55" i="16"/>
  <c r="I52" i="13"/>
  <c r="H53" i="13"/>
  <c r="J51" i="13"/>
  <c r="I51" i="11"/>
  <c r="H52" i="11"/>
  <c r="J50" i="11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54" i="16"/>
  <c r="I55" i="16"/>
  <c r="H56" i="16"/>
  <c r="I53" i="13"/>
  <c r="H54" i="13"/>
  <c r="J52" i="13"/>
  <c r="I52" i="11"/>
  <c r="H53" i="11"/>
  <c r="J51" i="11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56" i="16"/>
  <c r="H57" i="16"/>
  <c r="J55" i="16"/>
  <c r="J53" i="13"/>
  <c r="I54" i="13"/>
  <c r="H55" i="13"/>
  <c r="I53" i="11"/>
  <c r="H54" i="11"/>
  <c r="J52" i="11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56" i="16"/>
  <c r="I57" i="16"/>
  <c r="H58" i="16"/>
  <c r="J54" i="13"/>
  <c r="I55" i="13"/>
  <c r="H56" i="13"/>
  <c r="J53" i="11"/>
  <c r="I54" i="11"/>
  <c r="H55" i="11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57" i="16"/>
  <c r="I58" i="16"/>
  <c r="H59" i="16"/>
  <c r="I56" i="13"/>
  <c r="H57" i="13"/>
  <c r="J55" i="13"/>
  <c r="I55" i="11"/>
  <c r="H56" i="11"/>
  <c r="J54" i="11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59" i="16"/>
  <c r="H60" i="16"/>
  <c r="J58" i="16"/>
  <c r="I57" i="13"/>
  <c r="H58" i="13"/>
  <c r="J56" i="13"/>
  <c r="I56" i="11"/>
  <c r="H57" i="11"/>
  <c r="J55" i="11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0" i="16"/>
  <c r="H61" i="16"/>
  <c r="J59" i="16"/>
  <c r="J57" i="13"/>
  <c r="I58" i="13"/>
  <c r="H59" i="13"/>
  <c r="J56" i="11"/>
  <c r="I57" i="11"/>
  <c r="H58" i="11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0" i="16"/>
  <c r="I61" i="16"/>
  <c r="H62" i="16"/>
  <c r="J58" i="13"/>
  <c r="I59" i="13"/>
  <c r="H60" i="13"/>
  <c r="J57" i="11"/>
  <c r="I58" i="11"/>
  <c r="H59" i="11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1" i="16"/>
  <c r="I62" i="16"/>
  <c r="H63" i="16"/>
  <c r="J59" i="13"/>
  <c r="I60" i="13"/>
  <c r="H61" i="13"/>
  <c r="J58" i="11"/>
  <c r="I59" i="11"/>
  <c r="H60" i="11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2" i="16"/>
  <c r="I63" i="16"/>
  <c r="H64" i="16"/>
  <c r="I61" i="13"/>
  <c r="H62" i="13"/>
  <c r="J60" i="13"/>
  <c r="I60" i="11"/>
  <c r="H61" i="11"/>
  <c r="J59" i="11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3" i="16"/>
  <c r="I64" i="16"/>
  <c r="H65" i="16"/>
  <c r="J61" i="13"/>
  <c r="I62" i="13"/>
  <c r="H63" i="13"/>
  <c r="I61" i="11"/>
  <c r="H62" i="11"/>
  <c r="J60" i="11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4" i="16"/>
  <c r="I65" i="16"/>
  <c r="H66" i="16"/>
  <c r="J62" i="13"/>
  <c r="I63" i="13"/>
  <c r="H64" i="13"/>
  <c r="J61" i="11"/>
  <c r="I62" i="11"/>
  <c r="H63" i="11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66" i="16"/>
  <c r="H67" i="16"/>
  <c r="J65" i="16"/>
  <c r="I64" i="13"/>
  <c r="H65" i="13"/>
  <c r="J63" i="13"/>
  <c r="J62" i="11"/>
  <c r="I63" i="11"/>
  <c r="H64" i="11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67" i="16"/>
  <c r="H68" i="16"/>
  <c r="J66" i="16"/>
  <c r="I65" i="13"/>
  <c r="H66" i="13"/>
  <c r="J64" i="13"/>
  <c r="I64" i="11"/>
  <c r="H65" i="11"/>
  <c r="J63" i="11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68" i="16"/>
  <c r="H69" i="16"/>
  <c r="J67" i="16"/>
  <c r="J65" i="13"/>
  <c r="I66" i="13"/>
  <c r="H67" i="13"/>
  <c r="I65" i="11"/>
  <c r="H66" i="11"/>
  <c r="J64" i="11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68" i="16"/>
  <c r="I69" i="16"/>
  <c r="H70" i="16"/>
  <c r="J66" i="13"/>
  <c r="I67" i="13"/>
  <c r="H68" i="13"/>
  <c r="J65" i="11"/>
  <c r="I66" i="11"/>
  <c r="H67" i="11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69" i="16"/>
  <c r="I70" i="16"/>
  <c r="H71" i="16"/>
  <c r="J67" i="13"/>
  <c r="I68" i="13"/>
  <c r="H69" i="13"/>
  <c r="J66" i="11"/>
  <c r="I67" i="11"/>
  <c r="H68" i="11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0" i="16"/>
  <c r="I71" i="16"/>
  <c r="H72" i="16"/>
  <c r="I69" i="13"/>
  <c r="H70" i="13"/>
  <c r="J68" i="13"/>
  <c r="I68" i="11"/>
  <c r="H69" i="11"/>
  <c r="J67" i="11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1" i="16"/>
  <c r="I72" i="16"/>
  <c r="H73" i="16"/>
  <c r="J69" i="13"/>
  <c r="I70" i="13"/>
  <c r="H71" i="13"/>
  <c r="I69" i="11"/>
  <c r="H70" i="11"/>
  <c r="J68" i="11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3" i="16"/>
  <c r="H74" i="16"/>
  <c r="J72" i="16"/>
  <c r="J70" i="13"/>
  <c r="I71" i="13"/>
  <c r="H72" i="13"/>
  <c r="J69" i="11"/>
  <c r="I70" i="11"/>
  <c r="H71" i="11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3" i="16"/>
  <c r="I74" i="16"/>
  <c r="H75" i="16"/>
  <c r="I72" i="13"/>
  <c r="H73" i="13"/>
  <c r="J71" i="13"/>
  <c r="J70" i="11"/>
  <c r="I71" i="11"/>
  <c r="H72" i="11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75" i="16"/>
  <c r="H76" i="16"/>
  <c r="J74" i="16"/>
  <c r="I73" i="13"/>
  <c r="H74" i="13"/>
  <c r="J72" i="13"/>
  <c r="I72" i="11"/>
  <c r="H73" i="11"/>
  <c r="J71" i="11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76" i="16"/>
  <c r="H77" i="16"/>
  <c r="J75" i="16"/>
  <c r="J73" i="13"/>
  <c r="I74" i="13"/>
  <c r="H75" i="13"/>
  <c r="I73" i="11"/>
  <c r="H74" i="11"/>
  <c r="J72" i="11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76" i="16"/>
  <c r="I77" i="16"/>
  <c r="H78" i="16"/>
  <c r="J74" i="13"/>
  <c r="I75" i="13"/>
  <c r="H76" i="13"/>
  <c r="J73" i="11"/>
  <c r="I74" i="11"/>
  <c r="H75" i="11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77" i="16"/>
  <c r="I78" i="16"/>
  <c r="H79" i="16"/>
  <c r="I76" i="13"/>
  <c r="H77" i="13"/>
  <c r="J75" i="13"/>
  <c r="J74" i="11"/>
  <c r="I75" i="11"/>
  <c r="H76" i="11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78" i="16"/>
  <c r="I79" i="16"/>
  <c r="H80" i="16"/>
  <c r="I77" i="13"/>
  <c r="H78" i="13"/>
  <c r="J76" i="13"/>
  <c r="I76" i="11"/>
  <c r="H77" i="11"/>
  <c r="J75" i="11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0" i="16"/>
  <c r="H81" i="16"/>
  <c r="J79" i="16"/>
  <c r="J77" i="13"/>
  <c r="I78" i="13"/>
  <c r="H79" i="13"/>
  <c r="I77" i="11"/>
  <c r="H78" i="11"/>
  <c r="J76" i="11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1" i="16"/>
  <c r="H82" i="16"/>
  <c r="J80" i="16"/>
  <c r="J78" i="13"/>
  <c r="I79" i="13"/>
  <c r="H80" i="13"/>
  <c r="J77" i="11"/>
  <c r="I78" i="11"/>
  <c r="H79" i="11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1" i="16"/>
  <c r="I82" i="16"/>
  <c r="H83" i="16"/>
  <c r="I80" i="13"/>
  <c r="H81" i="13"/>
  <c r="J79" i="13"/>
  <c r="J78" i="11"/>
  <c r="I79" i="11"/>
  <c r="H80" i="11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3" i="16"/>
  <c r="H84" i="16"/>
  <c r="J82" i="16"/>
  <c r="I81" i="13"/>
  <c r="H82" i="13"/>
  <c r="J80" i="13"/>
  <c r="I80" i="11"/>
  <c r="H81" i="11"/>
  <c r="J79" i="11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4" i="16"/>
  <c r="H85" i="16"/>
  <c r="J83" i="16"/>
  <c r="J81" i="13"/>
  <c r="I82" i="13"/>
  <c r="H83" i="13"/>
  <c r="I81" i="11"/>
  <c r="H82" i="11"/>
  <c r="J80" i="11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4" i="16"/>
  <c r="I85" i="16"/>
  <c r="H86" i="16"/>
  <c r="J82" i="13"/>
  <c r="I83" i="13"/>
  <c r="H84" i="13"/>
  <c r="J81" i="11"/>
  <c r="I82" i="11"/>
  <c r="H83" i="11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85" i="16"/>
  <c r="I86" i="16"/>
  <c r="H87" i="16"/>
  <c r="I84" i="13"/>
  <c r="H85" i="13"/>
  <c r="J83" i="13"/>
  <c r="J82" i="11"/>
  <c r="I83" i="11"/>
  <c r="H84" i="11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86" i="16"/>
  <c r="I87" i="16"/>
  <c r="H88" i="16"/>
  <c r="I85" i="13"/>
  <c r="H86" i="13"/>
  <c r="J84" i="13"/>
  <c r="I84" i="11"/>
  <c r="H85" i="11"/>
  <c r="J83" i="11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87" i="16"/>
  <c r="I88" i="16"/>
  <c r="H89" i="16"/>
  <c r="I86" i="13"/>
  <c r="H87" i="13"/>
  <c r="J85" i="13"/>
  <c r="I85" i="11"/>
  <c r="H86" i="11"/>
  <c r="J84" i="11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89" i="16"/>
  <c r="H90" i="16"/>
  <c r="J88" i="16"/>
  <c r="J86" i="13"/>
  <c r="I87" i="13"/>
  <c r="H88" i="13"/>
  <c r="J85" i="11"/>
  <c r="I86" i="11"/>
  <c r="H87" i="11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0" i="16"/>
  <c r="H91" i="16"/>
  <c r="J89" i="16"/>
  <c r="I88" i="13"/>
  <c r="H89" i="13"/>
  <c r="J87" i="13"/>
  <c r="J86" i="11"/>
  <c r="I87" i="11"/>
  <c r="H88" i="11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1" i="16"/>
  <c r="H92" i="16"/>
  <c r="J90" i="16"/>
  <c r="I89" i="13"/>
  <c r="H90" i="13"/>
  <c r="J88" i="13"/>
  <c r="I88" i="11"/>
  <c r="H89" i="11"/>
  <c r="J87" i="11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2" i="16"/>
  <c r="H93" i="16"/>
  <c r="J91" i="16"/>
  <c r="J89" i="13"/>
  <c r="I90" i="13"/>
  <c r="H91" i="13"/>
  <c r="I89" i="11"/>
  <c r="H90" i="11"/>
  <c r="J88" i="11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2" i="16"/>
  <c r="I93" i="16"/>
  <c r="H94" i="16"/>
  <c r="J90" i="13"/>
  <c r="I91" i="13"/>
  <c r="H92" i="13"/>
  <c r="J89" i="11"/>
  <c r="I90" i="11"/>
  <c r="H91" i="11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3" i="16"/>
  <c r="I94" i="16"/>
  <c r="H95" i="16"/>
  <c r="J91" i="13"/>
  <c r="I92" i="13"/>
  <c r="H93" i="13"/>
  <c r="J90" i="11"/>
  <c r="I91" i="11"/>
  <c r="H92" i="11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94" i="16"/>
  <c r="I95" i="16"/>
  <c r="H96" i="16"/>
  <c r="I93" i="13"/>
  <c r="H94" i="13"/>
  <c r="J92" i="13"/>
  <c r="I92" i="11"/>
  <c r="H93" i="11"/>
  <c r="J91" i="11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95" i="16"/>
  <c r="I96" i="16"/>
  <c r="H97" i="16"/>
  <c r="I94" i="13"/>
  <c r="H95" i="13"/>
  <c r="J93" i="13"/>
  <c r="I93" i="11"/>
  <c r="H94" i="11"/>
  <c r="J92" i="11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97" i="16"/>
  <c r="H98" i="16"/>
  <c r="J96" i="16"/>
  <c r="J94" i="13"/>
  <c r="I95" i="13"/>
  <c r="H96" i="13"/>
  <c r="J93" i="11"/>
  <c r="I94" i="11"/>
  <c r="H95" i="11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97" i="16"/>
  <c r="I98" i="16"/>
  <c r="H99" i="16"/>
  <c r="I96" i="13"/>
  <c r="H97" i="13"/>
  <c r="J95" i="13"/>
  <c r="J94" i="11"/>
  <c r="I95" i="11"/>
  <c r="H96" i="11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99" i="16"/>
  <c r="H100" i="16"/>
  <c r="J98" i="16"/>
  <c r="I97" i="13"/>
  <c r="H98" i="13"/>
  <c r="J96" i="13"/>
  <c r="I96" i="11"/>
  <c r="H97" i="11"/>
  <c r="J95" i="11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0" i="16"/>
  <c r="H101" i="16"/>
  <c r="J99" i="16"/>
  <c r="J97" i="13"/>
  <c r="I98" i="13"/>
  <c r="H99" i="13"/>
  <c r="I97" i="11"/>
  <c r="H98" i="11"/>
  <c r="J96" i="11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0" i="16"/>
  <c r="I101" i="16"/>
  <c r="H102" i="16"/>
  <c r="J98" i="13"/>
  <c r="I99" i="13"/>
  <c r="H100" i="13"/>
  <c r="J97" i="11"/>
  <c r="I98" i="11"/>
  <c r="H99" i="11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101" i="16"/>
  <c r="I102" i="16"/>
  <c r="H103" i="16"/>
  <c r="J99" i="13"/>
  <c r="I100" i="13"/>
  <c r="H101" i="13"/>
  <c r="J98" i="11"/>
  <c r="I99" i="11"/>
  <c r="H100" i="11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J102" i="16"/>
  <c r="I103" i="16"/>
  <c r="H104" i="16"/>
  <c r="I101" i="13"/>
  <c r="H102" i="13"/>
  <c r="J100" i="13"/>
  <c r="I100" i="11"/>
  <c r="H101" i="11"/>
  <c r="J99" i="11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J103" i="16"/>
  <c r="I104" i="16"/>
  <c r="H105" i="16"/>
  <c r="I102" i="13"/>
  <c r="H103" i="13"/>
  <c r="J101" i="13"/>
  <c r="I101" i="11"/>
  <c r="H102" i="11"/>
  <c r="J100" i="11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I105" i="16"/>
  <c r="H106" i="16"/>
  <c r="J104" i="16"/>
  <c r="J102" i="13"/>
  <c r="I103" i="13"/>
  <c r="H104" i="13"/>
  <c r="J101" i="11"/>
  <c r="I102" i="11"/>
  <c r="H103" i="11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I106" i="16"/>
  <c r="H107" i="16"/>
  <c r="J105" i="16"/>
  <c r="I104" i="13"/>
  <c r="H105" i="13"/>
  <c r="J103" i="13"/>
  <c r="J102" i="11"/>
  <c r="I103" i="11"/>
  <c r="H104" i="11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I107" i="16"/>
  <c r="H108" i="16"/>
  <c r="J106" i="16"/>
  <c r="I105" i="13"/>
  <c r="J104" i="13"/>
  <c r="H106" i="13"/>
  <c r="I104" i="11"/>
  <c r="H105" i="11"/>
  <c r="J103" i="11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I108" i="16"/>
  <c r="H109" i="16"/>
  <c r="J107" i="16"/>
  <c r="J105" i="13"/>
  <c r="I106" i="13"/>
  <c r="H107" i="13"/>
  <c r="I105" i="11"/>
  <c r="H106" i="11"/>
  <c r="J104" i="11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J108" i="16"/>
  <c r="J109" i="16"/>
  <c r="K109" i="16"/>
  <c r="I109" i="16"/>
  <c r="J106" i="13"/>
  <c r="I107" i="13"/>
  <c r="H108" i="13"/>
  <c r="J105" i="11"/>
  <c r="I106" i="11"/>
  <c r="H107" i="11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9" i="16"/>
  <c r="K108" i="16"/>
  <c r="J107" i="13"/>
  <c r="I108" i="13"/>
  <c r="H109" i="13"/>
  <c r="J106" i="11"/>
  <c r="I107" i="11"/>
  <c r="H108" i="11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8" i="16"/>
  <c r="K107" i="16"/>
  <c r="J109" i="13"/>
  <c r="K109" i="13"/>
  <c r="I109" i="13"/>
  <c r="J108" i="13"/>
  <c r="I108" i="11"/>
  <c r="H109" i="11"/>
  <c r="J107" i="11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K106" i="16"/>
  <c r="L107" i="16"/>
  <c r="K108" i="13"/>
  <c r="L109" i="13"/>
  <c r="J109" i="11"/>
  <c r="K109" i="11"/>
  <c r="I109" i="11"/>
  <c r="J108" i="11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6" i="16"/>
  <c r="K105" i="16"/>
  <c r="L108" i="13"/>
  <c r="K107" i="13"/>
  <c r="K108" i="11"/>
  <c r="L109" i="11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5" i="16"/>
  <c r="K104" i="16"/>
  <c r="L107" i="13"/>
  <c r="K106" i="13"/>
  <c r="L108" i="11"/>
  <c r="K107" i="11"/>
  <c r="L109" i="10"/>
  <c r="K108" i="10"/>
  <c r="L109" i="9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104" i="16"/>
  <c r="K103" i="16"/>
  <c r="L106" i="13"/>
  <c r="K105" i="13"/>
  <c r="L107" i="11"/>
  <c r="K106" i="11"/>
  <c r="K107" i="10"/>
  <c r="L108" i="10"/>
  <c r="K107" i="9"/>
  <c r="L108" i="9"/>
  <c r="L109" i="7"/>
  <c r="K108" i="7"/>
  <c r="K108" i="8"/>
  <c r="L109" i="8"/>
  <c r="J109" i="6"/>
  <c r="K109" i="6"/>
  <c r="J108" i="6"/>
  <c r="I109" i="6"/>
  <c r="J108" i="4"/>
  <c r="J109" i="4"/>
  <c r="K109" i="4"/>
  <c r="I109" i="4"/>
  <c r="I108" i="2"/>
  <c r="H109" i="2"/>
  <c r="J107" i="2"/>
  <c r="L103" i="16"/>
  <c r="K102" i="16"/>
  <c r="L105" i="13"/>
  <c r="K104" i="13"/>
  <c r="K105" i="11"/>
  <c r="L106" i="11"/>
  <c r="L107" i="10"/>
  <c r="K106" i="10"/>
  <c r="L107" i="9"/>
  <c r="K106" i="9"/>
  <c r="K107" i="7"/>
  <c r="L108" i="7"/>
  <c r="K107" i="8"/>
  <c r="L108" i="8"/>
  <c r="K108" i="6"/>
  <c r="L109" i="6"/>
  <c r="L109" i="4"/>
  <c r="K108" i="4"/>
  <c r="J109" i="2"/>
  <c r="K109" i="2"/>
  <c r="J108" i="2"/>
  <c r="I109" i="2"/>
  <c r="L102" i="16"/>
  <c r="K101" i="16"/>
  <c r="L104" i="13"/>
  <c r="K103" i="13"/>
  <c r="L105" i="11"/>
  <c r="K104" i="11"/>
  <c r="L106" i="10"/>
  <c r="K105" i="10"/>
  <c r="L106" i="9"/>
  <c r="K105" i="9"/>
  <c r="K106" i="7"/>
  <c r="L107" i="7"/>
  <c r="K106" i="8"/>
  <c r="L107" i="8"/>
  <c r="L108" i="6"/>
  <c r="K107" i="6"/>
  <c r="L108" i="4"/>
  <c r="K107" i="4"/>
  <c r="L109" i="2"/>
  <c r="K108" i="2"/>
  <c r="K100" i="16"/>
  <c r="L101" i="16"/>
  <c r="K102" i="13"/>
  <c r="L103" i="13"/>
  <c r="L104" i="11"/>
  <c r="K103" i="11"/>
  <c r="K104" i="10"/>
  <c r="L105" i="10"/>
  <c r="K104" i="9"/>
  <c r="L105" i="9"/>
  <c r="K105" i="7"/>
  <c r="L106" i="7"/>
  <c r="K105" i="8"/>
  <c r="L106" i="8"/>
  <c r="L107" i="6"/>
  <c r="K106" i="6"/>
  <c r="L107" i="4"/>
  <c r="K106" i="4"/>
  <c r="L108" i="2"/>
  <c r="K107" i="2"/>
  <c r="L100" i="16"/>
  <c r="K99" i="16"/>
  <c r="K101" i="13"/>
  <c r="L102" i="13"/>
  <c r="L103" i="11"/>
  <c r="K102" i="11"/>
  <c r="K103" i="10"/>
  <c r="L104" i="10"/>
  <c r="K103" i="9"/>
  <c r="L104" i="9"/>
  <c r="K104" i="7"/>
  <c r="L105" i="7"/>
  <c r="K104" i="8"/>
  <c r="L105" i="8"/>
  <c r="L106" i="6"/>
  <c r="K105" i="6"/>
  <c r="L106" i="4"/>
  <c r="K105" i="4"/>
  <c r="L107" i="2"/>
  <c r="K106" i="2"/>
  <c r="K98" i="16"/>
  <c r="L99" i="16"/>
  <c r="L101" i="13"/>
  <c r="K100" i="13"/>
  <c r="K101" i="11"/>
  <c r="L102" i="11"/>
  <c r="L103" i="10"/>
  <c r="K102" i="10"/>
  <c r="L103" i="9"/>
  <c r="K102" i="9"/>
  <c r="K103" i="7"/>
  <c r="L104" i="7"/>
  <c r="K103" i="8"/>
  <c r="L104" i="8"/>
  <c r="L105" i="6"/>
  <c r="K104" i="6"/>
  <c r="L105" i="4"/>
  <c r="K104" i="4"/>
  <c r="L106" i="2"/>
  <c r="K105" i="2"/>
  <c r="L98" i="16"/>
  <c r="K97" i="16"/>
  <c r="L100" i="13"/>
  <c r="K99" i="13"/>
  <c r="L101" i="11"/>
  <c r="K100" i="11"/>
  <c r="L102" i="10"/>
  <c r="K101" i="10"/>
  <c r="L102" i="9"/>
  <c r="K101" i="9"/>
  <c r="K102" i="7"/>
  <c r="L103" i="7"/>
  <c r="K102" i="8"/>
  <c r="L103" i="8"/>
  <c r="L104" i="6"/>
  <c r="K103" i="6"/>
  <c r="L104" i="4"/>
  <c r="K103" i="4"/>
  <c r="L105" i="2"/>
  <c r="K104" i="2"/>
  <c r="L97" i="16"/>
  <c r="K96" i="16"/>
  <c r="L99" i="13"/>
  <c r="K98" i="13"/>
  <c r="L100" i="11"/>
  <c r="K99" i="11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L96" i="16"/>
  <c r="K95" i="16"/>
  <c r="L98" i="13"/>
  <c r="K97" i="13"/>
  <c r="L99" i="11"/>
  <c r="K98" i="11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L95" i="16"/>
  <c r="K94" i="16"/>
  <c r="K96" i="13"/>
  <c r="L97" i="13"/>
  <c r="L98" i="11"/>
  <c r="K97" i="11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94" i="16"/>
  <c r="K93" i="16"/>
  <c r="L96" i="13"/>
  <c r="K95" i="13"/>
  <c r="L97" i="11"/>
  <c r="K96" i="11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K92" i="16"/>
  <c r="L93" i="16"/>
  <c r="K94" i="13"/>
  <c r="L95" i="13"/>
  <c r="L96" i="11"/>
  <c r="K95" i="11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L92" i="16"/>
  <c r="K91" i="16"/>
  <c r="K93" i="13"/>
  <c r="L94" i="13"/>
  <c r="L95" i="11"/>
  <c r="K94" i="11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K90" i="16"/>
  <c r="L91" i="16"/>
  <c r="L93" i="13"/>
  <c r="K92" i="13"/>
  <c r="K93" i="11"/>
  <c r="L94" i="11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L90" i="16"/>
  <c r="K89" i="16"/>
  <c r="L92" i="13"/>
  <c r="K91" i="13"/>
  <c r="L93" i="11"/>
  <c r="K92" i="11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L89" i="16"/>
  <c r="K88" i="16"/>
  <c r="L91" i="13"/>
  <c r="K90" i="13"/>
  <c r="L92" i="11"/>
  <c r="K91" i="11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L88" i="16"/>
  <c r="K87" i="16"/>
  <c r="L90" i="13"/>
  <c r="K89" i="13"/>
  <c r="L91" i="11"/>
  <c r="K90" i="11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L87" i="16"/>
  <c r="K86" i="16"/>
  <c r="K88" i="13"/>
  <c r="L89" i="13"/>
  <c r="L90" i="11"/>
  <c r="K89" i="11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86" i="16"/>
  <c r="K85" i="16"/>
  <c r="L88" i="13"/>
  <c r="K87" i="13"/>
  <c r="L89" i="11"/>
  <c r="K88" i="11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K84" i="16"/>
  <c r="L85" i="16"/>
  <c r="K86" i="13"/>
  <c r="L87" i="13"/>
  <c r="L88" i="11"/>
  <c r="K87" i="11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83" i="16"/>
  <c r="L84" i="16"/>
  <c r="K85" i="13"/>
  <c r="L86" i="13"/>
  <c r="L87" i="11"/>
  <c r="K86" i="11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K82" i="16"/>
  <c r="L83" i="16"/>
  <c r="L85" i="13"/>
  <c r="K84" i="13"/>
  <c r="K85" i="11"/>
  <c r="L86" i="11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81" i="16"/>
  <c r="L82" i="16"/>
  <c r="L84" i="13"/>
  <c r="K83" i="13"/>
  <c r="L85" i="11"/>
  <c r="K84" i="11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L81" i="16"/>
  <c r="K80" i="16"/>
  <c r="L83" i="13"/>
  <c r="K82" i="13"/>
  <c r="L84" i="11"/>
  <c r="K83" i="11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L80" i="16"/>
  <c r="K79" i="16"/>
  <c r="K81" i="13"/>
  <c r="L82" i="13"/>
  <c r="L83" i="11"/>
  <c r="K82" i="11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L79" i="16"/>
  <c r="K78" i="16"/>
  <c r="K80" i="13"/>
  <c r="L81" i="13"/>
  <c r="L82" i="11"/>
  <c r="K81" i="11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78" i="16"/>
  <c r="K77" i="16"/>
  <c r="L80" i="13"/>
  <c r="K79" i="13"/>
  <c r="L81" i="11"/>
  <c r="K80" i="11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K76" i="16"/>
  <c r="L77" i="16"/>
  <c r="L79" i="13"/>
  <c r="K78" i="13"/>
  <c r="L80" i="11"/>
  <c r="K79" i="11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L76" i="16"/>
  <c r="K75" i="16"/>
  <c r="K77" i="13"/>
  <c r="L78" i="13"/>
  <c r="L79" i="11"/>
  <c r="K78" i="11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K74" i="16"/>
  <c r="L75" i="16"/>
  <c r="L77" i="13"/>
  <c r="K76" i="13"/>
  <c r="L78" i="11"/>
  <c r="K77" i="11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L74" i="16"/>
  <c r="K73" i="16"/>
  <c r="L76" i="13"/>
  <c r="K75" i="13"/>
  <c r="L77" i="11"/>
  <c r="K76" i="11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L73" i="16"/>
  <c r="K72" i="16"/>
  <c r="L75" i="13"/>
  <c r="K74" i="13"/>
  <c r="L76" i="11"/>
  <c r="K75" i="11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L72" i="16"/>
  <c r="K71" i="16"/>
  <c r="L74" i="13"/>
  <c r="K73" i="13"/>
  <c r="L75" i="11"/>
  <c r="K74" i="11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L71" i="16"/>
  <c r="K70" i="16"/>
  <c r="K72" i="13"/>
  <c r="L73" i="13"/>
  <c r="K73" i="11"/>
  <c r="L74" i="11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70" i="16"/>
  <c r="K69" i="16"/>
  <c r="L72" i="13"/>
  <c r="K71" i="13"/>
  <c r="L73" i="11"/>
  <c r="K72" i="11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L69" i="16"/>
  <c r="K68" i="16"/>
  <c r="K70" i="13"/>
  <c r="L71" i="13"/>
  <c r="L72" i="11"/>
  <c r="K71" i="11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L68" i="16"/>
  <c r="K67" i="16"/>
  <c r="L70" i="13"/>
  <c r="K69" i="13"/>
  <c r="L71" i="11"/>
  <c r="K70" i="11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L67" i="16"/>
  <c r="K66" i="16"/>
  <c r="L69" i="13"/>
  <c r="K68" i="13"/>
  <c r="K69" i="11"/>
  <c r="L70" i="11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65" i="16"/>
  <c r="L66" i="16"/>
  <c r="L68" i="13"/>
  <c r="K67" i="13"/>
  <c r="L69" i="11"/>
  <c r="K68" i="11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K64" i="16"/>
  <c r="L65" i="16"/>
  <c r="L67" i="13"/>
  <c r="K66" i="13"/>
  <c r="L68" i="11"/>
  <c r="K67" i="11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64" i="16"/>
  <c r="K63" i="16"/>
  <c r="K65" i="13"/>
  <c r="L66" i="13"/>
  <c r="L67" i="11"/>
  <c r="K66" i="11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L63" i="16"/>
  <c r="K62" i="16"/>
  <c r="L65" i="13"/>
  <c r="K64" i="13"/>
  <c r="L66" i="11"/>
  <c r="K65" i="11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62" i="16"/>
  <c r="K61" i="16"/>
  <c r="L64" i="13"/>
  <c r="K63" i="13"/>
  <c r="L65" i="11"/>
  <c r="K64" i="11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L61" i="16"/>
  <c r="K60" i="16"/>
  <c r="K62" i="13"/>
  <c r="L63" i="13"/>
  <c r="L64" i="11"/>
  <c r="K63" i="11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59" i="16"/>
  <c r="L60" i="16"/>
  <c r="K61" i="13"/>
  <c r="L62" i="13"/>
  <c r="L63" i="11"/>
  <c r="K62" i="11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K58" i="16"/>
  <c r="L59" i="16"/>
  <c r="K60" i="13"/>
  <c r="L61" i="13"/>
  <c r="L62" i="11"/>
  <c r="K61" i="11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57" i="16"/>
  <c r="L58" i="16"/>
  <c r="L60" i="13"/>
  <c r="K59" i="13"/>
  <c r="L61" i="11"/>
  <c r="K60" i="11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57" i="16"/>
  <c r="K56" i="16"/>
  <c r="L59" i="13"/>
  <c r="K58" i="13"/>
  <c r="L60" i="11"/>
  <c r="K59" i="11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L56" i="16"/>
  <c r="K55" i="16"/>
  <c r="K57" i="13"/>
  <c r="L58" i="13"/>
  <c r="L59" i="11"/>
  <c r="K58" i="11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L55" i="16"/>
  <c r="K54" i="16"/>
  <c r="L57" i="13"/>
  <c r="K56" i="13"/>
  <c r="K57" i="11"/>
  <c r="L58" i="11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54" i="16"/>
  <c r="K53" i="16"/>
  <c r="L56" i="13"/>
  <c r="K55" i="13"/>
  <c r="L57" i="11"/>
  <c r="K56" i="11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K52" i="16"/>
  <c r="L53" i="16"/>
  <c r="L55" i="13"/>
  <c r="K54" i="13"/>
  <c r="L56" i="11"/>
  <c r="K55" i="11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L52" i="16"/>
  <c r="K51" i="16"/>
  <c r="L54" i="13"/>
  <c r="K53" i="13"/>
  <c r="L55" i="11"/>
  <c r="K54" i="11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51" i="16"/>
  <c r="K50" i="16"/>
  <c r="K52" i="13"/>
  <c r="L53" i="13"/>
  <c r="L54" i="11"/>
  <c r="K53" i="11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L50" i="16"/>
  <c r="K49" i="16"/>
  <c r="L52" i="13"/>
  <c r="K51" i="13"/>
  <c r="L53" i="11"/>
  <c r="K52" i="11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49" i="16"/>
  <c r="K48" i="16"/>
  <c r="L51" i="13"/>
  <c r="K50" i="13"/>
  <c r="L52" i="11"/>
  <c r="K51" i="11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L48" i="16"/>
  <c r="K47" i="16"/>
  <c r="K49" i="13"/>
  <c r="L50" i="13"/>
  <c r="L51" i="11"/>
  <c r="K50" i="11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L47" i="16"/>
  <c r="K46" i="16"/>
  <c r="K48" i="13"/>
  <c r="L49" i="13"/>
  <c r="L50" i="11"/>
  <c r="K49" i="11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46" i="16"/>
  <c r="K45" i="16"/>
  <c r="L48" i="13"/>
  <c r="K47" i="13"/>
  <c r="K48" i="11"/>
  <c r="L49" i="11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K44" i="16"/>
  <c r="L45" i="16"/>
  <c r="L47" i="13"/>
  <c r="K46" i="13"/>
  <c r="K47" i="11"/>
  <c r="L48" i="11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43" i="16"/>
  <c r="L44" i="16"/>
  <c r="K45" i="13"/>
  <c r="L46" i="13"/>
  <c r="L47" i="11"/>
  <c r="K46" i="11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K42" i="16"/>
  <c r="L43" i="16"/>
  <c r="K44" i="13"/>
  <c r="L45" i="13"/>
  <c r="K45" i="11"/>
  <c r="L46" i="11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L42" i="16"/>
  <c r="K41" i="16"/>
  <c r="L44" i="13"/>
  <c r="K43" i="13"/>
  <c r="K44" i="11"/>
  <c r="L45" i="11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K40" i="16"/>
  <c r="L41" i="16"/>
  <c r="L43" i="13"/>
  <c r="K42" i="13"/>
  <c r="L44" i="11"/>
  <c r="K43" i="11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L40" i="16"/>
  <c r="K39" i="16"/>
  <c r="L42" i="13"/>
  <c r="K41" i="13"/>
  <c r="L43" i="11"/>
  <c r="K42" i="11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L39" i="16"/>
  <c r="K38" i="16"/>
  <c r="K40" i="13"/>
  <c r="L41" i="13"/>
  <c r="L42" i="11"/>
  <c r="K41" i="11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38" i="16"/>
  <c r="K37" i="16"/>
  <c r="L40" i="13"/>
  <c r="K39" i="13"/>
  <c r="K40" i="11"/>
  <c r="L41" i="11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L37" i="16"/>
  <c r="K36" i="16"/>
  <c r="L39" i="13"/>
  <c r="K38" i="13"/>
  <c r="K39" i="11"/>
  <c r="L40" i="11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L36" i="16"/>
  <c r="K35" i="16"/>
  <c r="K37" i="13"/>
  <c r="L38" i="13"/>
  <c r="L39" i="11"/>
  <c r="K38" i="11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L35" i="16"/>
  <c r="K34" i="16"/>
  <c r="L37" i="13"/>
  <c r="K36" i="13"/>
  <c r="L38" i="11"/>
  <c r="K37" i="11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L34" i="16"/>
  <c r="K33" i="16"/>
  <c r="L36" i="13"/>
  <c r="K35" i="13"/>
  <c r="K36" i="11"/>
  <c r="L37" i="11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K32" i="16"/>
  <c r="L33" i="16"/>
  <c r="L35" i="13"/>
  <c r="K34" i="13"/>
  <c r="L36" i="11"/>
  <c r="K35" i="11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L32" i="16"/>
  <c r="K31" i="16"/>
  <c r="L34" i="13"/>
  <c r="K33" i="13"/>
  <c r="L35" i="11"/>
  <c r="K34" i="11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L31" i="16"/>
  <c r="K30" i="16"/>
  <c r="K32" i="13"/>
  <c r="L33" i="13"/>
  <c r="L34" i="11"/>
  <c r="K33" i="11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30" i="16"/>
  <c r="K29" i="16"/>
  <c r="L32" i="13"/>
  <c r="K31" i="13"/>
  <c r="K32" i="11"/>
  <c r="L33" i="11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K28" i="16"/>
  <c r="L29" i="16"/>
  <c r="K30" i="13"/>
  <c r="L31" i="13"/>
  <c r="K31" i="11"/>
  <c r="L32" i="11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K27" i="16"/>
  <c r="L28" i="16"/>
  <c r="K29" i="13"/>
  <c r="L30" i="13"/>
  <c r="L31" i="11"/>
  <c r="K30" i="11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K26" i="16"/>
  <c r="L27" i="16"/>
  <c r="L29" i="13"/>
  <c r="K28" i="13"/>
  <c r="K29" i="11"/>
  <c r="L30" i="11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25" i="16"/>
  <c r="L26" i="16"/>
  <c r="L28" i="13"/>
  <c r="K27" i="13"/>
  <c r="K28" i="11"/>
  <c r="L29" i="11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25" i="16"/>
  <c r="K24" i="16"/>
  <c r="L27" i="13"/>
  <c r="K26" i="13"/>
  <c r="L28" i="11"/>
  <c r="K27" i="11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24" i="16"/>
  <c r="K23" i="16"/>
  <c r="K25" i="13"/>
  <c r="L26" i="13"/>
  <c r="L27" i="11"/>
  <c r="K26" i="11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L23" i="16"/>
  <c r="K22" i="16"/>
  <c r="K24" i="13"/>
  <c r="L25" i="13"/>
  <c r="L26" i="11"/>
  <c r="K25" i="11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22" i="16"/>
  <c r="K21" i="16"/>
  <c r="L24" i="13"/>
  <c r="K23" i="13"/>
  <c r="K24" i="11"/>
  <c r="L25" i="11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K20" i="16"/>
  <c r="L21" i="16"/>
  <c r="K22" i="13"/>
  <c r="L23" i="13"/>
  <c r="K23" i="11"/>
  <c r="L24" i="11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L20" i="16"/>
  <c r="K19" i="16"/>
  <c r="K21" i="13"/>
  <c r="L22" i="13"/>
  <c r="L23" i="11"/>
  <c r="K22" i="11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L19" i="16"/>
  <c r="K18" i="16"/>
  <c r="K20" i="13"/>
  <c r="L21" i="13"/>
  <c r="K21" i="11"/>
  <c r="L22" i="11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L18" i="16"/>
  <c r="K17" i="16"/>
  <c r="L20" i="13"/>
  <c r="K19" i="13"/>
  <c r="K20" i="11"/>
  <c r="L21" i="11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17" i="16"/>
  <c r="K16" i="16"/>
  <c r="L19" i="13"/>
  <c r="K18" i="13"/>
  <c r="L20" i="11"/>
  <c r="K19" i="11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16" i="16"/>
  <c r="K15" i="16"/>
  <c r="L18" i="13"/>
  <c r="K17" i="13"/>
  <c r="L19" i="11"/>
  <c r="K18" i="11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5" i="16"/>
  <c r="K14" i="16"/>
  <c r="K16" i="13"/>
  <c r="L17" i="13"/>
  <c r="L18" i="11"/>
  <c r="K17" i="11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4" i="16"/>
  <c r="K13" i="16"/>
  <c r="L16" i="13"/>
  <c r="K15" i="13"/>
  <c r="K16" i="11"/>
  <c r="L17" i="11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K12" i="16"/>
  <c r="L13" i="16"/>
  <c r="L15" i="13"/>
  <c r="K14" i="13"/>
  <c r="K15" i="11"/>
  <c r="L16" i="11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2" i="16"/>
  <c r="K11" i="16"/>
  <c r="L14" i="13"/>
  <c r="K13" i="13"/>
  <c r="L15" i="11"/>
  <c r="K14" i="11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K10" i="16"/>
  <c r="L11" i="16"/>
  <c r="K12" i="13"/>
  <c r="L13" i="13"/>
  <c r="K13" i="11"/>
  <c r="L14" i="11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K9" i="16"/>
  <c r="L9" i="16"/>
  <c r="L10" i="16"/>
  <c r="L12" i="13"/>
  <c r="K11" i="13"/>
  <c r="L13" i="11"/>
  <c r="K12" i="11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1" i="13"/>
  <c r="K10" i="13"/>
  <c r="L12" i="11"/>
  <c r="K11" i="11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9" i="13"/>
  <c r="L9" i="13"/>
  <c r="L10" i="13"/>
  <c r="L11" i="11"/>
  <c r="K10" i="11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0" i="11"/>
  <c r="K9" i="11"/>
  <c r="L9" i="11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<sst xmlns="http://schemas.openxmlformats.org/spreadsheetml/2006/main" count="453" uniqueCount="50">
  <si>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</si>
  <si>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</si>
  <si>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</si>
  <si>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</si>
  <si>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</si>
  <si>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</si>
  <si>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</si>
  <si>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</si>
  <si>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</si>
  <si>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</si>
  <si>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</si>
  <si>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</si>
  <si>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</si>
  <si>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</si>
  <si>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</si>
  <si>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</si>
  <si>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</si>
  <si>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</si>
  <si>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</si>
  <si>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</si>
  <si>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</si>
  <si>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100 y más</t>
  </si>
  <si>
    <t>100 ymás</t>
  </si>
  <si>
    <t>Tabla de mortalidad para el total de la población. Madrid 2013 (*)</t>
  </si>
  <si>
    <t>Tabla de mortalidad para el total de la población. Madrid 2012 (*)</t>
  </si>
  <si>
    <t>Tabla de mortalidad para el total de la población. Madrid 2011 (*)</t>
  </si>
  <si>
    <t>Tabla de mortalidad para el total de la población.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</si>
  <si>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</si>
  <si>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Madrid 2014.</t>
  </si>
  <si>
    <t>Tabla de mortalidad para el total de la población. Madrid 2015.</t>
  </si>
  <si>
    <t>Tabla de mortalidad para el total de la población. Madrid 2016.</t>
  </si>
  <si>
    <t>Tabla de mortalidad para el total de la población. Madrid 2017.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</si>
  <si>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</si>
  <si>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</si>
  <si>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</si>
  <si>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</si>
  <si>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</si>
  <si>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</si>
  <si>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</si>
  <si>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</si>
  <si>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</si>
  <si>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</si>
  <si>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Esperanza de vida de Madrid desde 2010 por edad. Total de la población.</t>
  </si>
  <si>
    <t>Edad</t>
  </si>
  <si>
    <t>Tabla de mortalidad para el total de la población. Madrid 2018.</t>
  </si>
  <si>
    <t>Tabla de mortalidad para el total de la población. Madrid 2019.</t>
  </si>
  <si>
    <t>Tabla de mortalidad para el total de la población. Madrid 2020.</t>
  </si>
  <si>
    <t>Fuente: Dirección General de Economía. Comunidad de Madrid</t>
  </si>
  <si>
    <t>Tabla de mortalidad para el total de la población. Madrid 2021.</t>
  </si>
  <si>
    <t>Tabla de mortalidad para el total de la población. Madrid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</si>
</sst>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vertAlign val="superscript"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1" fillId="0" borderId="0" xfId="0" applyFont="1" applyFill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2" fillId="0" borderId="0" xfId="1" applyNumberFormat="1" applyFont="1" applyBorder="1"/>
    <xf numFmtId="3" fontId="7" fillId="0" borderId="0" xfId="0" applyNumberFormat="1" applyFont="1"/>
    <xf numFmtId="3" fontId="8" fillId="0" borderId="0" xfId="0" applyNumberFormat="1" applyFont="1"/>
    <xf numFmtId="0" fontId="8" fillId="0" borderId="0" xfId="0" applyFont="1"/>
    <xf numFmtId="3" fontId="8" fillId="0" borderId="0" xfId="0" applyNumberFormat="1" applyFont="1" applyFill="1"/>
    <xf numFmtId="0" fontId="8" fillId="0" borderId="0" xfId="0" applyFont="1" applyFill="1"/>
    <xf numFmtId="3" fontId="8" fillId="0" borderId="0" xfId="0" applyNumberFormat="1" applyFont="1" applyBorder="1"/>
    <xf numFmtId="0" fontId="8" fillId="0" borderId="0" xfId="0" applyFont="1" applyBorder="1"/>
    <xf numFmtId="3" fontId="8" fillId="2" borderId="0" xfId="0" applyNumberFormat="1" applyFont="1" applyFill="1" applyBorder="1" applyAlignment="1">
      <alignment horizontal="center"/>
    </xf>
    <xf numFmtId="164" fontId="8" fillId="0" borderId="0" xfId="0" applyNumberFormat="1" applyFont="1" applyBorder="1"/>
    <xf numFmtId="165" fontId="8" fillId="0" borderId="0" xfId="0" applyNumberFormat="1" applyFont="1" applyBorder="1"/>
    <xf numFmtId="2" fontId="8" fillId="2" borderId="0" xfId="0" applyNumberFormat="1" applyFont="1" applyFill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164" fontId="8" fillId="0" borderId="0" xfId="0" applyNumberFormat="1" applyFont="1" applyFill="1" applyBorder="1"/>
    <xf numFmtId="165" fontId="8" fillId="0" borderId="0" xfId="0" applyNumberFormat="1" applyFont="1" applyFill="1" applyBorder="1"/>
    <xf numFmtId="3" fontId="8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3" fontId="8" fillId="0" borderId="4" xfId="0" applyNumberFormat="1" applyFont="1" applyBorder="1"/>
    <xf numFmtId="0" fontId="8" fillId="0" borderId="4" xfId="0" applyFont="1" applyBorder="1"/>
    <xf numFmtId="3" fontId="7" fillId="0" borderId="0" xfId="0" applyNumberFormat="1" applyFont="1" applyFill="1" applyBorder="1"/>
    <xf numFmtId="3" fontId="9" fillId="0" borderId="0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10" fillId="0" borderId="0" xfId="0" applyFont="1"/>
    <xf numFmtId="3" fontId="9" fillId="0" borderId="5" xfId="0" applyNumberFormat="1" applyFont="1" applyBorder="1"/>
    <xf numFmtId="3" fontId="10" fillId="0" borderId="0" xfId="0" applyNumberFormat="1" applyFont="1"/>
    <xf numFmtId="3" fontId="9" fillId="0" borderId="5" xfId="0" quotePrefix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3" fontId="8" fillId="0" borderId="4" xfId="0" applyNumberFormat="1" applyFont="1" applyFill="1" applyBorder="1"/>
    <xf numFmtId="0" fontId="8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9" fillId="0" borderId="0" xfId="0" applyNumberFormat="1" applyFont="1" applyFill="1" applyBorder="1"/>
    <xf numFmtId="0" fontId="10" fillId="0" borderId="0" xfId="0" applyFont="1" applyAlignment="1">
      <alignment vertical="center"/>
    </xf>
    <xf numFmtId="0" fontId="11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3" fontId="4" fillId="2" borderId="2" xfId="2" applyNumberFormat="1" applyFont="1" applyFill="1" applyBorder="1" applyAlignment="1">
      <alignment horizontal="center" vertical="top"/>
    </xf>
    <xf numFmtId="3" fontId="4" fillId="2" borderId="2" xfId="2" applyNumberFormat="1" applyFont="1" applyFill="1" applyBorder="1" applyAlignment="1">
      <alignment horizontal="center" vertical="top" wrapText="1"/>
    </xf>
    <xf numFmtId="0" fontId="4" fillId="2" borderId="2" xfId="2" applyFont="1" applyFill="1" applyBorder="1" applyAlignment="1">
      <alignment horizontal="center" vertical="top" wrapText="1"/>
    </xf>
    <xf numFmtId="3" fontId="4" fillId="2" borderId="3" xfId="2" applyNumberFormat="1" applyFont="1" applyFill="1" applyBorder="1" applyAlignment="1">
      <alignment horizontal="center"/>
    </xf>
    <xf numFmtId="1" fontId="4" fillId="2" borderId="3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3" fontId="2" fillId="0" borderId="0" xfId="0" applyNumberFormat="1" applyFont="1" applyBorder="1"/>
    <xf numFmtId="0" fontId="4" fillId="2" borderId="1" xfId="0" applyNumberFormat="1" applyFont="1" applyFill="1" applyBorder="1" applyAlignment="1" applyProtection="1">
      <alignment horizontal="center" vertical="top"/>
    </xf>
    <xf numFmtId="2" fontId="8" fillId="3" borderId="0" xfId="0" applyNumberFormat="1" applyFont="1" applyFill="1" applyBorder="1"/>
    <xf numFmtId="2" fontId="7" fillId="3" borderId="0" xfId="0" applyNumberFormat="1" applyFont="1" applyFill="1"/>
    <xf numFmtId="2" fontId="8" fillId="0" borderId="0" xfId="0" applyNumberFormat="1" applyFont="1" applyFill="1" applyBorder="1"/>
    <xf numFmtId="2" fontId="7" fillId="0" borderId="0" xfId="0" applyNumberFormat="1" applyFont="1" applyFill="1"/>
    <xf numFmtId="3" fontId="12" fillId="0" borderId="0" xfId="0" quotePrefix="1" applyNumberFormat="1" applyFont="1" applyBorder="1"/>
    <xf numFmtId="0" fontId="4" fillId="2" borderId="1" xfId="0" applyNumberFormat="1" applyFont="1" applyFill="1" applyBorder="1" applyAlignment="1" applyProtection="1">
      <alignment horizontal="left" vertical="top"/>
    </xf>
    <xf numFmtId="0" fontId="8" fillId="0" borderId="0" xfId="0" applyFont="1" applyAlignment="1">
      <alignment horizontal="left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5700" cy="34607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workbookViewId="0"/>
  </sheetViews>
  <sheetFormatPr baseColWidth="10" defaultRowHeight="12.75" x14ac:dyDescent="0.2"/>
  <cols>
    <col min="1" max="1" width="10" style="7" customWidth="1"/>
    <col min="2" max="14" width="10.7109375" style="7" customWidth="1"/>
    <col min="15" max="237" width="10.85546875" style="8"/>
    <col min="238" max="238" width="10" style="8" customWidth="1"/>
    <col min="239" max="268" width="10.7109375" style="8" customWidth="1"/>
    <col min="269" max="493" width="10.85546875" style="8"/>
    <col min="494" max="494" width="10" style="8" customWidth="1"/>
    <col min="495" max="524" width="10.7109375" style="8" customWidth="1"/>
    <col min="525" max="749" width="10.85546875" style="8"/>
    <col min="750" max="750" width="10" style="8" customWidth="1"/>
    <col min="751" max="780" width="10.7109375" style="8" customWidth="1"/>
    <col min="781" max="1005" width="10.85546875" style="8"/>
    <col min="1006" max="1006" width="10" style="8" customWidth="1"/>
    <col min="1007" max="1036" width="10.7109375" style="8" customWidth="1"/>
    <col min="1037" max="1261" width="10.85546875" style="8"/>
    <col min="1262" max="1262" width="10" style="8" customWidth="1"/>
    <col min="1263" max="1292" width="10.7109375" style="8" customWidth="1"/>
    <col min="1293" max="1517" width="10.85546875" style="8"/>
    <col min="1518" max="1518" width="10" style="8" customWidth="1"/>
    <col min="1519" max="1548" width="10.7109375" style="8" customWidth="1"/>
    <col min="1549" max="1773" width="10.85546875" style="8"/>
    <col min="1774" max="1774" width="10" style="8" customWidth="1"/>
    <col min="1775" max="1804" width="10.7109375" style="8" customWidth="1"/>
    <col min="1805" max="2029" width="10.85546875" style="8"/>
    <col min="2030" max="2030" width="10" style="8" customWidth="1"/>
    <col min="2031" max="2060" width="10.7109375" style="8" customWidth="1"/>
    <col min="2061" max="2285" width="10.85546875" style="8"/>
    <col min="2286" max="2286" width="10" style="8" customWidth="1"/>
    <col min="2287" max="2316" width="10.7109375" style="8" customWidth="1"/>
    <col min="2317" max="2541" width="10.85546875" style="8"/>
    <col min="2542" max="2542" width="10" style="8" customWidth="1"/>
    <col min="2543" max="2572" width="10.7109375" style="8" customWidth="1"/>
    <col min="2573" max="2797" width="10.85546875" style="8"/>
    <col min="2798" max="2798" width="10" style="8" customWidth="1"/>
    <col min="2799" max="2828" width="10.7109375" style="8" customWidth="1"/>
    <col min="2829" max="3053" width="10.85546875" style="8"/>
    <col min="3054" max="3054" width="10" style="8" customWidth="1"/>
    <col min="3055" max="3084" width="10.7109375" style="8" customWidth="1"/>
    <col min="3085" max="3309" width="10.85546875" style="8"/>
    <col min="3310" max="3310" width="10" style="8" customWidth="1"/>
    <col min="3311" max="3340" width="10.7109375" style="8" customWidth="1"/>
    <col min="3341" max="3565" width="10.85546875" style="8"/>
    <col min="3566" max="3566" width="10" style="8" customWidth="1"/>
    <col min="3567" max="3596" width="10.7109375" style="8" customWidth="1"/>
    <col min="3597" max="3821" width="10.85546875" style="8"/>
    <col min="3822" max="3822" width="10" style="8" customWidth="1"/>
    <col min="3823" max="3852" width="10.7109375" style="8" customWidth="1"/>
    <col min="3853" max="4077" width="10.85546875" style="8"/>
    <col min="4078" max="4078" width="10" style="8" customWidth="1"/>
    <col min="4079" max="4108" width="10.7109375" style="8" customWidth="1"/>
    <col min="4109" max="4333" width="10.85546875" style="8"/>
    <col min="4334" max="4334" width="10" style="8" customWidth="1"/>
    <col min="4335" max="4364" width="10.7109375" style="8" customWidth="1"/>
    <col min="4365" max="4589" width="10.85546875" style="8"/>
    <col min="4590" max="4590" width="10" style="8" customWidth="1"/>
    <col min="4591" max="4620" width="10.7109375" style="8" customWidth="1"/>
    <col min="4621" max="4845" width="10.85546875" style="8"/>
    <col min="4846" max="4846" width="10" style="8" customWidth="1"/>
    <col min="4847" max="4876" width="10.7109375" style="8" customWidth="1"/>
    <col min="4877" max="5101" width="10.85546875" style="8"/>
    <col min="5102" max="5102" width="10" style="8" customWidth="1"/>
    <col min="5103" max="5132" width="10.7109375" style="8" customWidth="1"/>
    <col min="5133" max="5357" width="10.85546875" style="8"/>
    <col min="5358" max="5358" width="10" style="8" customWidth="1"/>
    <col min="5359" max="5388" width="10.7109375" style="8" customWidth="1"/>
    <col min="5389" max="5613" width="10.85546875" style="8"/>
    <col min="5614" max="5614" width="10" style="8" customWidth="1"/>
    <col min="5615" max="5644" width="10.7109375" style="8" customWidth="1"/>
    <col min="5645" max="5869" width="10.85546875" style="8"/>
    <col min="5870" max="5870" width="10" style="8" customWidth="1"/>
    <col min="5871" max="5900" width="10.7109375" style="8" customWidth="1"/>
    <col min="5901" max="6125" width="10.85546875" style="8"/>
    <col min="6126" max="6126" width="10" style="8" customWidth="1"/>
    <col min="6127" max="6156" width="10.7109375" style="8" customWidth="1"/>
    <col min="6157" max="6381" width="10.85546875" style="8"/>
    <col min="6382" max="6382" width="10" style="8" customWidth="1"/>
    <col min="6383" max="6412" width="10.7109375" style="8" customWidth="1"/>
    <col min="6413" max="6637" width="10.85546875" style="8"/>
    <col min="6638" max="6638" width="10" style="8" customWidth="1"/>
    <col min="6639" max="6668" width="10.7109375" style="8" customWidth="1"/>
    <col min="6669" max="6893" width="10.85546875" style="8"/>
    <col min="6894" max="6894" width="10" style="8" customWidth="1"/>
    <col min="6895" max="6924" width="10.7109375" style="8" customWidth="1"/>
    <col min="6925" max="7149" width="10.85546875" style="8"/>
    <col min="7150" max="7150" width="10" style="8" customWidth="1"/>
    <col min="7151" max="7180" width="10.7109375" style="8" customWidth="1"/>
    <col min="7181" max="7405" width="10.85546875" style="8"/>
    <col min="7406" max="7406" width="10" style="8" customWidth="1"/>
    <col min="7407" max="7436" width="10.7109375" style="8" customWidth="1"/>
    <col min="7437" max="7661" width="10.85546875" style="8"/>
    <col min="7662" max="7662" width="10" style="8" customWidth="1"/>
    <col min="7663" max="7692" width="10.7109375" style="8" customWidth="1"/>
    <col min="7693" max="7917" width="10.85546875" style="8"/>
    <col min="7918" max="7918" width="10" style="8" customWidth="1"/>
    <col min="7919" max="7948" width="10.7109375" style="8" customWidth="1"/>
    <col min="7949" max="8173" width="10.85546875" style="8"/>
    <col min="8174" max="8174" width="10" style="8" customWidth="1"/>
    <col min="8175" max="8204" width="10.7109375" style="8" customWidth="1"/>
    <col min="8205" max="8429" width="10.85546875" style="8"/>
    <col min="8430" max="8430" width="10" style="8" customWidth="1"/>
    <col min="8431" max="8460" width="10.7109375" style="8" customWidth="1"/>
    <col min="8461" max="8685" width="10.85546875" style="8"/>
    <col min="8686" max="8686" width="10" style="8" customWidth="1"/>
    <col min="8687" max="8716" width="10.7109375" style="8" customWidth="1"/>
    <col min="8717" max="8941" width="10.85546875" style="8"/>
    <col min="8942" max="8942" width="10" style="8" customWidth="1"/>
    <col min="8943" max="8972" width="10.7109375" style="8" customWidth="1"/>
    <col min="8973" max="9197" width="10.85546875" style="8"/>
    <col min="9198" max="9198" width="10" style="8" customWidth="1"/>
    <col min="9199" max="9228" width="10.7109375" style="8" customWidth="1"/>
    <col min="9229" max="9453" width="10.85546875" style="8"/>
    <col min="9454" max="9454" width="10" style="8" customWidth="1"/>
    <col min="9455" max="9484" width="10.7109375" style="8" customWidth="1"/>
    <col min="9485" max="9709" width="10.85546875" style="8"/>
    <col min="9710" max="9710" width="10" style="8" customWidth="1"/>
    <col min="9711" max="9740" width="10.7109375" style="8" customWidth="1"/>
    <col min="9741" max="9965" width="10.85546875" style="8"/>
    <col min="9966" max="9966" width="10" style="8" customWidth="1"/>
    <col min="9967" max="9996" width="10.7109375" style="8" customWidth="1"/>
    <col min="9997" max="10221" width="10.85546875" style="8"/>
    <col min="10222" max="10222" width="10" style="8" customWidth="1"/>
    <col min="10223" max="10252" width="10.7109375" style="8" customWidth="1"/>
    <col min="10253" max="10477" width="10.85546875" style="8"/>
    <col min="10478" max="10478" width="10" style="8" customWidth="1"/>
    <col min="10479" max="10508" width="10.7109375" style="8" customWidth="1"/>
    <col min="10509" max="10733" width="10.85546875" style="8"/>
    <col min="10734" max="10734" width="10" style="8" customWidth="1"/>
    <col min="10735" max="10764" width="10.7109375" style="8" customWidth="1"/>
    <col min="10765" max="10989" width="10.85546875" style="8"/>
    <col min="10990" max="10990" width="10" style="8" customWidth="1"/>
    <col min="10991" max="11020" width="10.7109375" style="8" customWidth="1"/>
    <col min="11021" max="11245" width="10.85546875" style="8"/>
    <col min="11246" max="11246" width="10" style="8" customWidth="1"/>
    <col min="11247" max="11276" width="10.7109375" style="8" customWidth="1"/>
    <col min="11277" max="11501" width="10.85546875" style="8"/>
    <col min="11502" max="11502" width="10" style="8" customWidth="1"/>
    <col min="11503" max="11532" width="10.7109375" style="8" customWidth="1"/>
    <col min="11533" max="11757" width="10.85546875" style="8"/>
    <col min="11758" max="11758" width="10" style="8" customWidth="1"/>
    <col min="11759" max="11788" width="10.7109375" style="8" customWidth="1"/>
    <col min="11789" max="12013" width="10.85546875" style="8"/>
    <col min="12014" max="12014" width="10" style="8" customWidth="1"/>
    <col min="12015" max="12044" width="10.7109375" style="8" customWidth="1"/>
    <col min="12045" max="12269" width="10.85546875" style="8"/>
    <col min="12270" max="12270" width="10" style="8" customWidth="1"/>
    <col min="12271" max="12300" width="10.7109375" style="8" customWidth="1"/>
    <col min="12301" max="12525" width="10.85546875" style="8"/>
    <col min="12526" max="12526" width="10" style="8" customWidth="1"/>
    <col min="12527" max="12556" width="10.7109375" style="8" customWidth="1"/>
    <col min="12557" max="12781" width="10.85546875" style="8"/>
    <col min="12782" max="12782" width="10" style="8" customWidth="1"/>
    <col min="12783" max="12812" width="10.7109375" style="8" customWidth="1"/>
    <col min="12813" max="13037" width="10.85546875" style="8"/>
    <col min="13038" max="13038" width="10" style="8" customWidth="1"/>
    <col min="13039" max="13068" width="10.7109375" style="8" customWidth="1"/>
    <col min="13069" max="13293" width="10.85546875" style="8"/>
    <col min="13294" max="13294" width="10" style="8" customWidth="1"/>
    <col min="13295" max="13324" width="10.7109375" style="8" customWidth="1"/>
    <col min="13325" max="13549" width="10.85546875" style="8"/>
    <col min="13550" max="13550" width="10" style="8" customWidth="1"/>
    <col min="13551" max="13580" width="10.7109375" style="8" customWidth="1"/>
    <col min="13581" max="13805" width="10.85546875" style="8"/>
    <col min="13806" max="13806" width="10" style="8" customWidth="1"/>
    <col min="13807" max="13836" width="10.7109375" style="8" customWidth="1"/>
    <col min="13837" max="14061" width="10.85546875" style="8"/>
    <col min="14062" max="14062" width="10" style="8" customWidth="1"/>
    <col min="14063" max="14092" width="10.7109375" style="8" customWidth="1"/>
    <col min="14093" max="14317" width="10.85546875" style="8"/>
    <col min="14318" max="14318" width="10" style="8" customWidth="1"/>
    <col min="14319" max="14348" width="10.7109375" style="8" customWidth="1"/>
    <col min="14349" max="14573" width="10.85546875" style="8"/>
    <col min="14574" max="14574" width="10" style="8" customWidth="1"/>
    <col min="14575" max="14604" width="10.7109375" style="8" customWidth="1"/>
    <col min="14605" max="14829" width="10.85546875" style="8"/>
    <col min="14830" max="14830" width="10" style="8" customWidth="1"/>
    <col min="14831" max="14860" width="10.7109375" style="8" customWidth="1"/>
    <col min="14861" max="15085" width="10.85546875" style="8"/>
    <col min="15086" max="15086" width="10" style="8" customWidth="1"/>
    <col min="15087" max="15116" width="10.7109375" style="8" customWidth="1"/>
    <col min="15117" max="15341" width="10.85546875" style="8"/>
    <col min="15342" max="15342" width="10" style="8" customWidth="1"/>
    <col min="15343" max="15372" width="10.7109375" style="8" customWidth="1"/>
    <col min="15373" max="15597" width="10.85546875" style="8"/>
    <col min="15598" max="15598" width="10" style="8" customWidth="1"/>
    <col min="15599" max="15628" width="10.7109375" style="8" customWidth="1"/>
    <col min="15629" max="15853" width="10.85546875" style="8"/>
    <col min="15854" max="15854" width="10" style="8" customWidth="1"/>
    <col min="15855" max="15884" width="10.7109375" style="8" customWidth="1"/>
    <col min="15885" max="16109" width="10.85546875" style="8"/>
    <col min="16110" max="16110" width="10" style="8" customWidth="1"/>
    <col min="16111" max="16140" width="10.7109375" style="8" customWidth="1"/>
    <col min="16141" max="16384" width="10.85546875" style="8"/>
  </cols>
  <sheetData>
    <row r="4" spans="1:14" s="2" customFormat="1" ht="15.75" x14ac:dyDescent="0.25">
      <c r="A4" s="53" t="s">
        <v>42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">
      <c r="A5" s="11"/>
    </row>
    <row r="6" spans="1:14" s="35" customFormat="1" x14ac:dyDescent="0.2">
      <c r="A6" s="54" t="s">
        <v>43</v>
      </c>
      <c r="B6" s="54">
        <v>2022</v>
      </c>
      <c r="C6" s="54">
        <v>2021</v>
      </c>
      <c r="D6" s="54">
        <v>2020</v>
      </c>
      <c r="E6" s="54">
        <v>2019</v>
      </c>
      <c r="F6" s="54">
        <v>2018</v>
      </c>
      <c r="G6" s="54">
        <v>2017</v>
      </c>
      <c r="H6" s="54">
        <v>2016</v>
      </c>
      <c r="I6" s="54">
        <v>2015</v>
      </c>
      <c r="J6" s="54">
        <v>2014</v>
      </c>
      <c r="K6" s="54">
        <v>2013</v>
      </c>
      <c r="L6" s="54">
        <v>2012</v>
      </c>
      <c r="M6" s="54">
        <v>2011</v>
      </c>
      <c r="N6" s="54">
        <v>2010</v>
      </c>
    </row>
    <row r="7" spans="1:14" x14ac:dyDescent="0.2">
      <c r="A7" s="11"/>
      <c r="B7" s="11"/>
      <c r="C7" s="11"/>
      <c r="D7" s="11"/>
      <c r="E7" s="11"/>
      <c r="F7" s="11"/>
      <c r="G7" s="11"/>
      <c r="H7" s="11"/>
      <c r="I7" s="4"/>
      <c r="J7" s="4"/>
      <c r="K7" s="4"/>
      <c r="L7" s="4"/>
      <c r="M7" s="4"/>
      <c r="N7" s="4"/>
    </row>
    <row r="8" spans="1:14" x14ac:dyDescent="0.2">
      <c r="A8" s="13">
        <v>0</v>
      </c>
      <c r="B8" s="55">
        <v>84.772974275243669</v>
      </c>
      <c r="C8" s="55">
        <v>84.61610277111869</v>
      </c>
      <c r="D8" s="55">
        <v>82.168354465843208</v>
      </c>
      <c r="E8" s="56">
        <v>85.111027065790495</v>
      </c>
      <c r="F8" s="56">
        <v>84.790153995584745</v>
      </c>
      <c r="G8" s="56">
        <v>84.401961789726172</v>
      </c>
      <c r="H8" s="56">
        <v>84.484364291457126</v>
      </c>
      <c r="I8" s="56">
        <v>83.924395248225352</v>
      </c>
      <c r="J8" s="56">
        <v>84.237996286358111</v>
      </c>
      <c r="K8" s="56">
        <v>84.055720782617726</v>
      </c>
      <c r="L8" s="56">
        <v>83.57868008368483</v>
      </c>
      <c r="M8" s="56">
        <v>84.072500294783765</v>
      </c>
      <c r="N8" s="56">
        <v>83.998752368471102</v>
      </c>
    </row>
    <row r="9" spans="1:14" x14ac:dyDescent="0.2">
      <c r="A9" s="13">
        <v>10</v>
      </c>
      <c r="B9" s="57">
        <v>75.108917425304526</v>
      </c>
      <c r="C9" s="57">
        <v>74.938047870767889</v>
      </c>
      <c r="D9" s="57">
        <v>72.425817859843619</v>
      </c>
      <c r="E9" s="57">
        <v>75.421916027474211</v>
      </c>
      <c r="F9" s="57">
        <v>75.10577571440713</v>
      </c>
      <c r="G9" s="57">
        <v>74.723728685346956</v>
      </c>
      <c r="H9" s="57">
        <v>74.861726812419718</v>
      </c>
      <c r="I9" s="57">
        <v>74.269803958231094</v>
      </c>
      <c r="J9" s="57">
        <v>74.606694158429463</v>
      </c>
      <c r="K9" s="57">
        <v>74.427119305184803</v>
      </c>
      <c r="L9" s="57">
        <v>74.008833734484753</v>
      </c>
      <c r="M9" s="57">
        <v>74.429394050601971</v>
      </c>
      <c r="N9" s="57">
        <v>74.357409047729419</v>
      </c>
    </row>
    <row r="10" spans="1:14" x14ac:dyDescent="0.2">
      <c r="A10" s="13">
        <v>20</v>
      </c>
      <c r="B10" s="56">
        <v>65.206979337201489</v>
      </c>
      <c r="C10" s="56">
        <v>65.015324801181379</v>
      </c>
      <c r="D10" s="56">
        <v>62.507341637952322</v>
      </c>
      <c r="E10" s="56">
        <v>65.48834585762242</v>
      </c>
      <c r="F10" s="56">
        <v>65.202873123051958</v>
      </c>
      <c r="G10" s="56">
        <v>64.826120814017045</v>
      </c>
      <c r="H10" s="56">
        <v>64.965956276456325</v>
      </c>
      <c r="I10" s="56">
        <v>64.345173185410076</v>
      </c>
      <c r="J10" s="56">
        <v>64.713274883415195</v>
      </c>
      <c r="K10" s="56">
        <v>64.48974201745601</v>
      </c>
      <c r="L10" s="56">
        <v>64.106437053226301</v>
      </c>
      <c r="M10" s="56">
        <v>64.512255895245332</v>
      </c>
      <c r="N10" s="56">
        <v>64.439492825252941</v>
      </c>
    </row>
    <row r="11" spans="1:14" x14ac:dyDescent="0.2">
      <c r="A11" s="13">
        <v>30</v>
      </c>
      <c r="B11" s="57">
        <v>55.336258913686748</v>
      </c>
      <c r="C11" s="57">
        <v>55.122389118382856</v>
      </c>
      <c r="D11" s="57">
        <v>52.606157938838642</v>
      </c>
      <c r="E11" s="57">
        <v>55.601251471074065</v>
      </c>
      <c r="F11" s="57">
        <v>55.333858365409093</v>
      </c>
      <c r="G11" s="57">
        <v>54.971412367962486</v>
      </c>
      <c r="H11" s="57">
        <v>55.098746542984337</v>
      </c>
      <c r="I11" s="57">
        <v>54.459457112673405</v>
      </c>
      <c r="J11" s="57">
        <v>54.843501374614206</v>
      </c>
      <c r="K11" s="57">
        <v>54.617162735747591</v>
      </c>
      <c r="L11" s="57">
        <v>54.24636949184405</v>
      </c>
      <c r="M11" s="57">
        <v>54.618618495510212</v>
      </c>
      <c r="N11" s="57">
        <v>54.573358219866044</v>
      </c>
    </row>
    <row r="12" spans="1:14" x14ac:dyDescent="0.2">
      <c r="A12" s="13">
        <v>40</v>
      </c>
      <c r="B12" s="56">
        <v>45.530372837156925</v>
      </c>
      <c r="C12" s="56">
        <v>45.325936388363679</v>
      </c>
      <c r="D12" s="56">
        <v>42.82502649374981</v>
      </c>
      <c r="E12" s="56">
        <v>45.758548324211631</v>
      </c>
      <c r="F12" s="56">
        <v>45.515112394311053</v>
      </c>
      <c r="G12" s="56">
        <v>45.1398234733105</v>
      </c>
      <c r="H12" s="56">
        <v>45.271269590863625</v>
      </c>
      <c r="I12" s="56">
        <v>44.623017967605129</v>
      </c>
      <c r="J12" s="56">
        <v>45.037159274585768</v>
      </c>
      <c r="K12" s="56">
        <v>44.823328031246447</v>
      </c>
      <c r="L12" s="56">
        <v>44.443624138531739</v>
      </c>
      <c r="M12" s="56">
        <v>44.800162480282722</v>
      </c>
      <c r="N12" s="56">
        <v>44.774627167544509</v>
      </c>
    </row>
    <row r="13" spans="1:14" x14ac:dyDescent="0.2">
      <c r="A13" s="13">
        <v>50</v>
      </c>
      <c r="B13" s="57">
        <v>35.89510793185022</v>
      </c>
      <c r="C13" s="57">
        <v>35.700903649695981</v>
      </c>
      <c r="D13" s="57">
        <v>33.243027787717963</v>
      </c>
      <c r="E13" s="57">
        <v>36.129278459625475</v>
      </c>
      <c r="F13" s="57">
        <v>35.926807199348403</v>
      </c>
      <c r="G13" s="57">
        <v>35.573892792899692</v>
      </c>
      <c r="H13" s="57">
        <v>35.705999312635235</v>
      </c>
      <c r="I13" s="57">
        <v>35.079967699649409</v>
      </c>
      <c r="J13" s="57">
        <v>35.527387157931642</v>
      </c>
      <c r="K13" s="57">
        <v>35.327499237131121</v>
      </c>
      <c r="L13" s="57">
        <v>35.000353715669796</v>
      </c>
      <c r="M13" s="57">
        <v>35.314779931862034</v>
      </c>
      <c r="N13" s="57">
        <v>35.339996149735136</v>
      </c>
    </row>
    <row r="14" spans="1:14" x14ac:dyDescent="0.2">
      <c r="A14" s="13">
        <v>60</v>
      </c>
      <c r="B14" s="56">
        <v>26.80188655615067</v>
      </c>
      <c r="C14" s="56">
        <v>26.615028719098458</v>
      </c>
      <c r="D14" s="56">
        <v>24.283976585751933</v>
      </c>
      <c r="E14" s="56">
        <v>27.071539050668552</v>
      </c>
      <c r="F14" s="56">
        <v>26.874576365322852</v>
      </c>
      <c r="G14" s="56">
        <v>26.554086286884775</v>
      </c>
      <c r="H14" s="56">
        <v>26.710053245719671</v>
      </c>
      <c r="I14" s="56">
        <v>26.227169022282283</v>
      </c>
      <c r="J14" s="56">
        <v>26.593307412675827</v>
      </c>
      <c r="K14" s="56">
        <v>26.418132652495739</v>
      </c>
      <c r="L14" s="56">
        <v>26.090448992050774</v>
      </c>
      <c r="M14" s="56">
        <v>26.43139259540586</v>
      </c>
      <c r="N14" s="56">
        <v>26.457379311962903</v>
      </c>
    </row>
    <row r="15" spans="1:14" x14ac:dyDescent="0.2">
      <c r="A15" s="13">
        <v>70</v>
      </c>
      <c r="B15" s="57">
        <v>18.448102201705264</v>
      </c>
      <c r="C15" s="57">
        <v>18.34893768300191</v>
      </c>
      <c r="D15" s="57">
        <v>16.166287853128146</v>
      </c>
      <c r="E15" s="57">
        <v>18.707508880329627</v>
      </c>
      <c r="F15" s="57">
        <v>18.5363338293465</v>
      </c>
      <c r="G15" s="57">
        <v>18.238455202647291</v>
      </c>
      <c r="H15" s="57">
        <v>18.308429327655318</v>
      </c>
      <c r="I15" s="57">
        <v>17.92216471387561</v>
      </c>
      <c r="J15" s="57">
        <v>18.270022668574097</v>
      </c>
      <c r="K15" s="57">
        <v>18.079244739005581</v>
      </c>
      <c r="L15" s="57">
        <v>17.759091648950619</v>
      </c>
      <c r="M15" s="57">
        <v>18.013709909299322</v>
      </c>
      <c r="N15" s="57">
        <v>17.981303490372571</v>
      </c>
    </row>
    <row r="16" spans="1:14" x14ac:dyDescent="0.2">
      <c r="A16" s="13">
        <v>80</v>
      </c>
      <c r="B16" s="56">
        <v>10.862115226098224</v>
      </c>
      <c r="C16" s="56">
        <v>10.906863598643818</v>
      </c>
      <c r="D16" s="56">
        <v>9.1145023697735716</v>
      </c>
      <c r="E16" s="56">
        <v>11.018401918437817</v>
      </c>
      <c r="F16" s="56">
        <v>10.851015746197591</v>
      </c>
      <c r="G16" s="56">
        <v>10.661259238277733</v>
      </c>
      <c r="H16" s="56">
        <v>10.688544692377581</v>
      </c>
      <c r="I16" s="56">
        <v>10.3740820011463</v>
      </c>
      <c r="J16" s="56">
        <v>10.760425775843094</v>
      </c>
      <c r="K16" s="56">
        <v>10.591157909842238</v>
      </c>
      <c r="L16" s="56">
        <v>10.309548529783495</v>
      </c>
      <c r="M16" s="56">
        <v>10.535549028850843</v>
      </c>
      <c r="N16" s="56">
        <v>10.56766737696322</v>
      </c>
    </row>
    <row r="17" spans="1:14" x14ac:dyDescent="0.2">
      <c r="A17" s="13">
        <v>90</v>
      </c>
      <c r="B17" s="57">
        <v>4.9577150073247855</v>
      </c>
      <c r="C17" s="57">
        <v>5.2540902124069122</v>
      </c>
      <c r="D17" s="57">
        <v>4.1686734272705568</v>
      </c>
      <c r="E17" s="57">
        <v>5.2869119184240692</v>
      </c>
      <c r="F17" s="57">
        <v>5.1309429743234878</v>
      </c>
      <c r="G17" s="57">
        <v>4.9106328509186294</v>
      </c>
      <c r="H17" s="57">
        <v>5.0249045601089533</v>
      </c>
      <c r="I17" s="57">
        <v>4.8534300173327845</v>
      </c>
      <c r="J17" s="57">
        <v>5.2281479081009623</v>
      </c>
      <c r="K17" s="57">
        <v>5.1268708393666254</v>
      </c>
      <c r="L17" s="57">
        <v>4.9001748387800115</v>
      </c>
      <c r="M17" s="57">
        <v>5.0919104575632934</v>
      </c>
      <c r="N17" s="57">
        <v>5.1595612567034914</v>
      </c>
    </row>
    <row r="18" spans="1:14" x14ac:dyDescent="0.2">
      <c r="A18" s="22"/>
      <c r="B18" s="22"/>
      <c r="C18" s="22"/>
      <c r="D18" s="22"/>
      <c r="E18" s="22"/>
      <c r="F18" s="22"/>
      <c r="G18" s="22"/>
      <c r="H18" s="22"/>
      <c r="I18" s="34"/>
      <c r="J18" s="34"/>
      <c r="K18" s="34"/>
      <c r="L18" s="34"/>
      <c r="M18" s="34"/>
      <c r="N18" s="34"/>
    </row>
    <row r="19" spans="1:14" x14ac:dyDescent="0.2">
      <c r="A19" s="11"/>
    </row>
    <row r="20" spans="1:14" ht="14.25" x14ac:dyDescent="0.2">
      <c r="A20" s="59"/>
    </row>
    <row r="21" spans="1:14" x14ac:dyDescent="0.2">
      <c r="A21" s="11"/>
    </row>
    <row r="22" spans="1:14" x14ac:dyDescent="0.2">
      <c r="A22" s="3" t="s">
        <v>47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36"/>
      <c r="B7" s="37"/>
      <c r="C7" s="38">
        <v>42005</v>
      </c>
      <c r="D7" s="38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43">
        <v>90</v>
      </c>
      <c r="C9" s="6">
        <v>28952</v>
      </c>
      <c r="D9" s="44">
        <v>29427</v>
      </c>
      <c r="E9" s="14">
        <v>0.1009</v>
      </c>
      <c r="F9" s="15">
        <f>B9/((C9+D9)/2)</f>
        <v>3.083300501892804E-3</v>
      </c>
      <c r="G9" s="15">
        <f t="shared" ref="G9:G72" si="0">F9/((1+(1-E9)*F9))</f>
        <v>3.074776620040868E-3</v>
      </c>
      <c r="H9" s="11">
        <v>100000</v>
      </c>
      <c r="I9" s="11">
        <f>H9*G9</f>
        <v>307.47766200408682</v>
      </c>
      <c r="J9" s="11">
        <f t="shared" ref="J9:J72" si="1">H10+I9*E9</f>
        <v>99723.546834092122</v>
      </c>
      <c r="K9" s="11">
        <f t="shared" ref="K9:K72" si="2">K10+J9</f>
        <v>8392439.524822535</v>
      </c>
      <c r="L9" s="16">
        <f>K9/H9</f>
        <v>83.924395248225352</v>
      </c>
    </row>
    <row r="10" spans="1:13" x14ac:dyDescent="0.2">
      <c r="A10" s="13">
        <v>1</v>
      </c>
      <c r="B10" s="43">
        <v>6</v>
      </c>
      <c r="C10" s="6">
        <v>29060</v>
      </c>
      <c r="D10" s="44">
        <v>29422</v>
      </c>
      <c r="E10" s="14">
        <v>0.34660000000000002</v>
      </c>
      <c r="F10" s="15">
        <f t="shared" ref="F10:F73" si="3">B10/((C10+D10)/2)</f>
        <v>2.0519134092541295E-4</v>
      </c>
      <c r="G10" s="15">
        <f t="shared" si="0"/>
        <v>2.0516383419528814E-4</v>
      </c>
      <c r="H10" s="11">
        <f>H9-I9</f>
        <v>99692.522337995906</v>
      </c>
      <c r="I10" s="11">
        <f t="shared" ref="I10:I73" si="4">H10*G10</f>
        <v>20.45330012346265</v>
      </c>
      <c r="J10" s="11">
        <f t="shared" si="1"/>
        <v>99679.158151695228</v>
      </c>
      <c r="K10" s="11">
        <f t="shared" si="2"/>
        <v>8292715.9779884424</v>
      </c>
      <c r="L10" s="17">
        <f t="shared" ref="L10:L73" si="5">K10/H10</f>
        <v>83.182928704250784</v>
      </c>
    </row>
    <row r="11" spans="1:13" x14ac:dyDescent="0.2">
      <c r="A11" s="13">
        <v>2</v>
      </c>
      <c r="B11" s="43">
        <v>6</v>
      </c>
      <c r="C11" s="6">
        <v>29610</v>
      </c>
      <c r="D11" s="44">
        <v>28607</v>
      </c>
      <c r="E11" s="14">
        <v>0.60960000000000003</v>
      </c>
      <c r="F11" s="15">
        <f t="shared" si="3"/>
        <v>2.0612535857223834E-4</v>
      </c>
      <c r="G11" s="15">
        <f t="shared" si="0"/>
        <v>2.0610877272311429E-4</v>
      </c>
      <c r="H11" s="11">
        <f t="shared" ref="H11:H74" si="6">H10-I10</f>
        <v>99672.069037872439</v>
      </c>
      <c r="I11" s="11">
        <f t="shared" si="4"/>
        <v>20.543287824169408</v>
      </c>
      <c r="J11" s="11">
        <f t="shared" si="1"/>
        <v>99664.048938305888</v>
      </c>
      <c r="K11" s="11">
        <f t="shared" si="2"/>
        <v>8193036.8198367469</v>
      </c>
      <c r="L11" s="17">
        <f t="shared" si="5"/>
        <v>82.19992721053714</v>
      </c>
    </row>
    <row r="12" spans="1:13" x14ac:dyDescent="0.2">
      <c r="A12" s="13">
        <v>3</v>
      </c>
      <c r="B12" s="43">
        <v>5</v>
      </c>
      <c r="C12" s="6">
        <v>29589</v>
      </c>
      <c r="D12" s="44">
        <v>29484</v>
      </c>
      <c r="E12" s="14">
        <v>0.31840000000000002</v>
      </c>
      <c r="F12" s="15">
        <f t="shared" si="3"/>
        <v>1.6928207472110778E-4</v>
      </c>
      <c r="G12" s="15">
        <f t="shared" si="0"/>
        <v>1.6926254475809472E-4</v>
      </c>
      <c r="H12" s="11">
        <f t="shared" si="6"/>
        <v>99651.525750048269</v>
      </c>
      <c r="I12" s="11">
        <f t="shared" si="4"/>
        <v>16.867270837479975</v>
      </c>
      <c r="J12" s="11">
        <f t="shared" si="1"/>
        <v>99640.029018245448</v>
      </c>
      <c r="K12" s="11">
        <f t="shared" si="2"/>
        <v>8093372.7708984409</v>
      </c>
      <c r="L12" s="17">
        <f t="shared" si="5"/>
        <v>81.216747159483617</v>
      </c>
    </row>
    <row r="13" spans="1:13" x14ac:dyDescent="0.2">
      <c r="A13" s="13">
        <v>4</v>
      </c>
      <c r="B13" s="43">
        <v>4</v>
      </c>
      <c r="C13" s="6">
        <v>29881</v>
      </c>
      <c r="D13" s="44">
        <v>29470</v>
      </c>
      <c r="E13" s="14">
        <v>0.42049999999999998</v>
      </c>
      <c r="F13" s="15">
        <f t="shared" si="3"/>
        <v>1.3479132617816043E-4</v>
      </c>
      <c r="G13" s="15">
        <f t="shared" si="0"/>
        <v>1.3478079823792976E-4</v>
      </c>
      <c r="H13" s="11">
        <f t="shared" si="6"/>
        <v>99634.65847921079</v>
      </c>
      <c r="I13" s="11">
        <f t="shared" si="4"/>
        <v>13.428838801991546</v>
      </c>
      <c r="J13" s="11">
        <f t="shared" si="1"/>
        <v>99626.876467125039</v>
      </c>
      <c r="K13" s="11">
        <f t="shared" si="2"/>
        <v>7993732.7418801952</v>
      </c>
      <c r="L13" s="17">
        <f t="shared" si="5"/>
        <v>80.230442537705116</v>
      </c>
    </row>
    <row r="14" spans="1:13" x14ac:dyDescent="0.2">
      <c r="A14" s="13">
        <v>5</v>
      </c>
      <c r="B14" s="43">
        <v>0</v>
      </c>
      <c r="C14" s="6">
        <v>30406</v>
      </c>
      <c r="D14" s="44">
        <v>29679</v>
      </c>
      <c r="E14" s="14">
        <v>0</v>
      </c>
      <c r="F14" s="15">
        <f t="shared" si="3"/>
        <v>0</v>
      </c>
      <c r="G14" s="15">
        <f t="shared" si="0"/>
        <v>0</v>
      </c>
      <c r="H14" s="11">
        <f t="shared" si="6"/>
        <v>99621.229640408797</v>
      </c>
      <c r="I14" s="11">
        <f t="shared" si="4"/>
        <v>0</v>
      </c>
      <c r="J14" s="11">
        <f t="shared" si="1"/>
        <v>99621.229640408797</v>
      </c>
      <c r="K14" s="11">
        <f t="shared" si="2"/>
        <v>7894105.8654130697</v>
      </c>
      <c r="L14" s="17">
        <f t="shared" si="5"/>
        <v>79.241200835479631</v>
      </c>
    </row>
    <row r="15" spans="1:13" x14ac:dyDescent="0.2">
      <c r="A15" s="13">
        <v>6</v>
      </c>
      <c r="B15" s="43">
        <v>5</v>
      </c>
      <c r="C15" s="6">
        <v>31003</v>
      </c>
      <c r="D15" s="44">
        <v>30209</v>
      </c>
      <c r="E15" s="14">
        <v>0.2334</v>
      </c>
      <c r="F15" s="15">
        <f t="shared" si="3"/>
        <v>1.6336666013200027E-4</v>
      </c>
      <c r="G15" s="15">
        <f t="shared" si="0"/>
        <v>1.6334620316288563E-4</v>
      </c>
      <c r="H15" s="11">
        <f t="shared" si="6"/>
        <v>99621.229640408797</v>
      </c>
      <c r="I15" s="11">
        <f t="shared" si="4"/>
        <v>16.2727496161787</v>
      </c>
      <c r="J15" s="11">
        <f t="shared" si="1"/>
        <v>99608.754950553033</v>
      </c>
      <c r="K15" s="11">
        <f t="shared" si="2"/>
        <v>7794484.6357726613</v>
      </c>
      <c r="L15" s="17">
        <f t="shared" si="5"/>
        <v>78.241200835479631</v>
      </c>
    </row>
    <row r="16" spans="1:13" x14ac:dyDescent="0.2">
      <c r="A16" s="13">
        <v>7</v>
      </c>
      <c r="B16" s="43">
        <v>1</v>
      </c>
      <c r="C16" s="6">
        <v>29070</v>
      </c>
      <c r="D16" s="44">
        <v>30828</v>
      </c>
      <c r="E16" s="14">
        <v>0.74250000000000005</v>
      </c>
      <c r="F16" s="15">
        <f t="shared" si="3"/>
        <v>3.3390096497378878E-5</v>
      </c>
      <c r="G16" s="15">
        <f t="shared" si="0"/>
        <v>3.3389809413472101E-5</v>
      </c>
      <c r="H16" s="11">
        <f t="shared" si="6"/>
        <v>99604.956890792615</v>
      </c>
      <c r="I16" s="11">
        <f t="shared" si="4"/>
        <v>3.3257905272206703</v>
      </c>
      <c r="J16" s="11">
        <f t="shared" si="1"/>
        <v>99604.100499731852</v>
      </c>
      <c r="K16" s="11">
        <f t="shared" si="2"/>
        <v>7694875.8808221081</v>
      </c>
      <c r="L16" s="17">
        <f t="shared" si="5"/>
        <v>77.253945195305988</v>
      </c>
    </row>
    <row r="17" spans="1:12" x14ac:dyDescent="0.2">
      <c r="A17" s="13">
        <v>8</v>
      </c>
      <c r="B17" s="43">
        <v>2</v>
      </c>
      <c r="C17" s="6">
        <v>28320</v>
      </c>
      <c r="D17" s="44">
        <v>28998</v>
      </c>
      <c r="E17" s="14">
        <v>0.35339999999999999</v>
      </c>
      <c r="F17" s="15">
        <f t="shared" si="3"/>
        <v>6.9786105586377748E-5</v>
      </c>
      <c r="G17" s="15">
        <f t="shared" si="0"/>
        <v>6.9782956721461592E-5</v>
      </c>
      <c r="H17" s="11">
        <f t="shared" si="6"/>
        <v>99601.631100265397</v>
      </c>
      <c r="I17" s="11">
        <f t="shared" si="4"/>
        <v>6.9504963124568029</v>
      </c>
      <c r="J17" s="11">
        <f t="shared" si="1"/>
        <v>99597.136909349749</v>
      </c>
      <c r="K17" s="11">
        <f t="shared" si="2"/>
        <v>7595271.7803223766</v>
      </c>
      <c r="L17" s="17">
        <f t="shared" si="5"/>
        <v>76.256499983182891</v>
      </c>
    </row>
    <row r="18" spans="1:12" x14ac:dyDescent="0.2">
      <c r="A18" s="13">
        <v>9</v>
      </c>
      <c r="B18" s="43">
        <v>3</v>
      </c>
      <c r="C18" s="6">
        <v>27778</v>
      </c>
      <c r="D18" s="44">
        <v>28345</v>
      </c>
      <c r="E18" s="14">
        <v>0.36990000000000001</v>
      </c>
      <c r="F18" s="15">
        <f t="shared" si="3"/>
        <v>1.0690804126650393E-4</v>
      </c>
      <c r="G18" s="15">
        <f t="shared" si="0"/>
        <v>1.0690084013120824E-4</v>
      </c>
      <c r="H18" s="11">
        <f t="shared" si="6"/>
        <v>99594.680603952933</v>
      </c>
      <c r="I18" s="11">
        <f t="shared" si="4"/>
        <v>10.646755029161918</v>
      </c>
      <c r="J18" s="11">
        <f t="shared" si="1"/>
        <v>99587.972083609056</v>
      </c>
      <c r="K18" s="11">
        <f t="shared" si="2"/>
        <v>7495674.6434130268</v>
      </c>
      <c r="L18" s="17">
        <f t="shared" si="5"/>
        <v>75.261797095572206</v>
      </c>
    </row>
    <row r="19" spans="1:12" x14ac:dyDescent="0.2">
      <c r="A19" s="13">
        <v>10</v>
      </c>
      <c r="B19" s="43">
        <v>1</v>
      </c>
      <c r="C19" s="6">
        <v>27981</v>
      </c>
      <c r="D19" s="44">
        <v>27841</v>
      </c>
      <c r="E19" s="14">
        <v>0.84660000000000002</v>
      </c>
      <c r="F19" s="15">
        <f t="shared" si="3"/>
        <v>3.5828168105764751E-5</v>
      </c>
      <c r="G19" s="15">
        <f t="shared" si="0"/>
        <v>3.5827971193766577E-5</v>
      </c>
      <c r="H19" s="11">
        <f t="shared" si="6"/>
        <v>99584.033848923777</v>
      </c>
      <c r="I19" s="11">
        <f t="shared" si="4"/>
        <v>3.5678938960983166</v>
      </c>
      <c r="J19" s="11">
        <f t="shared" si="1"/>
        <v>99583.486534000127</v>
      </c>
      <c r="K19" s="11">
        <f t="shared" si="2"/>
        <v>7396086.6713294182</v>
      </c>
      <c r="L19" s="17">
        <f t="shared" si="5"/>
        <v>74.269803958231094</v>
      </c>
    </row>
    <row r="20" spans="1:12" x14ac:dyDescent="0.2">
      <c r="A20" s="13">
        <v>11</v>
      </c>
      <c r="B20" s="43">
        <v>3</v>
      </c>
      <c r="C20" s="6">
        <v>27638</v>
      </c>
      <c r="D20" s="44">
        <v>28098</v>
      </c>
      <c r="E20" s="14">
        <v>0.3553</v>
      </c>
      <c r="F20" s="15">
        <f t="shared" si="3"/>
        <v>1.0765035165781542E-4</v>
      </c>
      <c r="G20" s="15">
        <f t="shared" si="0"/>
        <v>1.0764288100702757E-4</v>
      </c>
      <c r="H20" s="11">
        <f t="shared" si="6"/>
        <v>99580.465955027685</v>
      </c>
      <c r="I20" s="11">
        <f t="shared" si="4"/>
        <v>10.719128247421406</v>
      </c>
      <c r="J20" s="11">
        <f t="shared" si="1"/>
        <v>99573.555333046577</v>
      </c>
      <c r="K20" s="11">
        <f t="shared" si="2"/>
        <v>7296503.1847954178</v>
      </c>
      <c r="L20" s="17">
        <f t="shared" si="5"/>
        <v>73.272434656920055</v>
      </c>
    </row>
    <row r="21" spans="1:12" x14ac:dyDescent="0.2">
      <c r="A21" s="13">
        <v>12</v>
      </c>
      <c r="B21" s="43">
        <v>2</v>
      </c>
      <c r="C21" s="6">
        <v>26885</v>
      </c>
      <c r="D21" s="44">
        <v>27892</v>
      </c>
      <c r="E21" s="14">
        <v>0.50409999999999999</v>
      </c>
      <c r="F21" s="15">
        <f t="shared" si="3"/>
        <v>7.3023349215911785E-5</v>
      </c>
      <c r="G21" s="15">
        <f t="shared" si="0"/>
        <v>7.3020704969779685E-5</v>
      </c>
      <c r="H21" s="11">
        <f t="shared" si="6"/>
        <v>99569.746826780261</v>
      </c>
      <c r="I21" s="11">
        <f t="shared" si="4"/>
        <v>7.2706531069539784</v>
      </c>
      <c r="J21" s="11">
        <f t="shared" si="1"/>
        <v>99566.141309904517</v>
      </c>
      <c r="K21" s="11">
        <f t="shared" si="2"/>
        <v>7196929.6294623716</v>
      </c>
      <c r="L21" s="17">
        <f t="shared" si="5"/>
        <v>72.280284512350363</v>
      </c>
    </row>
    <row r="22" spans="1:12" x14ac:dyDescent="0.2">
      <c r="A22" s="13">
        <v>13</v>
      </c>
      <c r="B22" s="43">
        <v>2</v>
      </c>
      <c r="C22" s="6">
        <v>26602</v>
      </c>
      <c r="D22" s="44">
        <v>27102</v>
      </c>
      <c r="E22" s="14">
        <v>0.84660000000000002</v>
      </c>
      <c r="F22" s="15">
        <f t="shared" si="3"/>
        <v>7.4482347683598989E-5</v>
      </c>
      <c r="G22" s="15">
        <f t="shared" si="0"/>
        <v>7.4481496688396257E-5</v>
      </c>
      <c r="H22" s="11">
        <f t="shared" si="6"/>
        <v>99562.476173673305</v>
      </c>
      <c r="I22" s="11">
        <f t="shared" si="4"/>
        <v>7.4155622394179792</v>
      </c>
      <c r="J22" s="11">
        <f t="shared" si="1"/>
        <v>99561.338626425786</v>
      </c>
      <c r="K22" s="11">
        <f t="shared" si="2"/>
        <v>7097363.4881524667</v>
      </c>
      <c r="L22" s="17">
        <f t="shared" si="5"/>
        <v>71.285526042683728</v>
      </c>
    </row>
    <row r="23" spans="1:12" x14ac:dyDescent="0.2">
      <c r="A23" s="13">
        <v>14</v>
      </c>
      <c r="B23" s="43">
        <v>3</v>
      </c>
      <c r="C23" s="6">
        <v>26472</v>
      </c>
      <c r="D23" s="44">
        <v>26910</v>
      </c>
      <c r="E23" s="14">
        <v>0.57899999999999996</v>
      </c>
      <c r="F23" s="15">
        <f t="shared" si="3"/>
        <v>1.1239743733842868E-4</v>
      </c>
      <c r="G23" s="15">
        <f t="shared" si="0"/>
        <v>1.123921190196575E-4</v>
      </c>
      <c r="H23" s="11">
        <f t="shared" si="6"/>
        <v>99555.060611433888</v>
      </c>
      <c r="I23" s="11">
        <f t="shared" si="4"/>
        <v>11.189204221249494</v>
      </c>
      <c r="J23" s="11">
        <f t="shared" si="1"/>
        <v>99550.349956456732</v>
      </c>
      <c r="K23" s="11">
        <f t="shared" si="2"/>
        <v>6997802.149526041</v>
      </c>
      <c r="L23" s="17">
        <f t="shared" si="5"/>
        <v>70.290772830109091</v>
      </c>
    </row>
    <row r="24" spans="1:12" x14ac:dyDescent="0.2">
      <c r="A24" s="13">
        <v>15</v>
      </c>
      <c r="B24" s="43">
        <v>3</v>
      </c>
      <c r="C24" s="6">
        <v>25782</v>
      </c>
      <c r="D24" s="44">
        <v>26779</v>
      </c>
      <c r="E24" s="14">
        <v>0.36709999999999998</v>
      </c>
      <c r="F24" s="15">
        <f t="shared" si="3"/>
        <v>1.1415307927931356E-4</v>
      </c>
      <c r="G24" s="15">
        <f t="shared" si="0"/>
        <v>1.141448326023606E-4</v>
      </c>
      <c r="H24" s="11">
        <f t="shared" si="6"/>
        <v>99543.871407212631</v>
      </c>
      <c r="I24" s="11">
        <f t="shared" si="4"/>
        <v>11.362418538367196</v>
      </c>
      <c r="J24" s="11">
        <f t="shared" si="1"/>
        <v>99536.680132519701</v>
      </c>
      <c r="K24" s="11">
        <f t="shared" si="2"/>
        <v>6898251.7995695844</v>
      </c>
      <c r="L24" s="17">
        <f t="shared" si="5"/>
        <v>69.298608764675379</v>
      </c>
    </row>
    <row r="25" spans="1:12" x14ac:dyDescent="0.2">
      <c r="A25" s="13">
        <v>16</v>
      </c>
      <c r="B25" s="43">
        <v>5</v>
      </c>
      <c r="C25" s="6">
        <v>25109</v>
      </c>
      <c r="D25" s="44">
        <v>26071</v>
      </c>
      <c r="E25" s="14">
        <v>0.49370000000000003</v>
      </c>
      <c r="F25" s="15">
        <f t="shared" si="3"/>
        <v>1.9538882375928098E-4</v>
      </c>
      <c r="G25" s="15">
        <f t="shared" si="0"/>
        <v>1.9536949676119379E-4</v>
      </c>
      <c r="H25" s="11">
        <f t="shared" si="6"/>
        <v>99532.508988674264</v>
      </c>
      <c r="I25" s="11">
        <f t="shared" si="4"/>
        <v>19.445616192496288</v>
      </c>
      <c r="J25" s="11">
        <f t="shared" si="1"/>
        <v>99522.663673196017</v>
      </c>
      <c r="K25" s="11">
        <f t="shared" si="2"/>
        <v>6798715.119437065</v>
      </c>
      <c r="L25" s="17">
        <f t="shared" si="5"/>
        <v>68.306477838418459</v>
      </c>
    </row>
    <row r="26" spans="1:12" x14ac:dyDescent="0.2">
      <c r="A26" s="13">
        <v>17</v>
      </c>
      <c r="B26" s="43">
        <v>5</v>
      </c>
      <c r="C26" s="6">
        <v>25666</v>
      </c>
      <c r="D26" s="44">
        <v>25530</v>
      </c>
      <c r="E26" s="14">
        <v>0.54900000000000004</v>
      </c>
      <c r="F26" s="15">
        <f t="shared" si="3"/>
        <v>1.9532775998124853E-4</v>
      </c>
      <c r="G26" s="15">
        <f t="shared" si="0"/>
        <v>1.9531055452377331E-4</v>
      </c>
      <c r="H26" s="11">
        <f t="shared" si="6"/>
        <v>99513.063372481774</v>
      </c>
      <c r="I26" s="11">
        <f t="shared" si="4"/>
        <v>19.435951589638808</v>
      </c>
      <c r="J26" s="11">
        <f t="shared" si="1"/>
        <v>99504.297758314846</v>
      </c>
      <c r="K26" s="11">
        <f t="shared" si="2"/>
        <v>6699192.455763869</v>
      </c>
      <c r="L26" s="17">
        <f t="shared" si="5"/>
        <v>67.319728975566719</v>
      </c>
    </row>
    <row r="27" spans="1:12" x14ac:dyDescent="0.2">
      <c r="A27" s="13">
        <v>18</v>
      </c>
      <c r="B27" s="43">
        <v>4</v>
      </c>
      <c r="C27" s="6">
        <v>25938</v>
      </c>
      <c r="D27" s="44">
        <v>26687</v>
      </c>
      <c r="E27" s="14">
        <v>0.7137</v>
      </c>
      <c r="F27" s="15">
        <f t="shared" si="3"/>
        <v>1.5201900237529691E-4</v>
      </c>
      <c r="G27" s="15">
        <f t="shared" si="0"/>
        <v>1.5201238633406821E-4</v>
      </c>
      <c r="H27" s="11">
        <f t="shared" si="6"/>
        <v>99493.627420892139</v>
      </c>
      <c r="I27" s="11">
        <f t="shared" si="4"/>
        <v>15.124263729282498</v>
      </c>
      <c r="J27" s="11">
        <f t="shared" si="1"/>
        <v>99489.297344186445</v>
      </c>
      <c r="K27" s="11">
        <f t="shared" si="2"/>
        <v>6599688.1580055542</v>
      </c>
      <c r="L27" s="17">
        <f t="shared" si="5"/>
        <v>66.332772551216891</v>
      </c>
    </row>
    <row r="28" spans="1:12" x14ac:dyDescent="0.2">
      <c r="A28" s="13">
        <v>19</v>
      </c>
      <c r="B28" s="43">
        <v>1</v>
      </c>
      <c r="C28" s="6">
        <v>26473</v>
      </c>
      <c r="D28" s="44">
        <v>27050</v>
      </c>
      <c r="E28" s="14">
        <v>0.46850000000000003</v>
      </c>
      <c r="F28" s="15">
        <f t="shared" si="3"/>
        <v>3.7367113203669451E-5</v>
      </c>
      <c r="G28" s="15">
        <f t="shared" si="0"/>
        <v>3.7366371084347611E-5</v>
      </c>
      <c r="H28" s="11">
        <f t="shared" si="6"/>
        <v>99478.50315716285</v>
      </c>
      <c r="I28" s="11">
        <f t="shared" si="4"/>
        <v>3.7171506638859926</v>
      </c>
      <c r="J28" s="11">
        <f t="shared" si="1"/>
        <v>99476.527491585002</v>
      </c>
      <c r="K28" s="11">
        <f t="shared" si="2"/>
        <v>6500198.8606613679</v>
      </c>
      <c r="L28" s="17">
        <f t="shared" si="5"/>
        <v>65.342748979565116</v>
      </c>
    </row>
    <row r="29" spans="1:12" x14ac:dyDescent="0.2">
      <c r="A29" s="13">
        <v>20</v>
      </c>
      <c r="B29" s="43">
        <v>7</v>
      </c>
      <c r="C29" s="6">
        <v>27539</v>
      </c>
      <c r="D29" s="44">
        <v>27576</v>
      </c>
      <c r="E29" s="14">
        <v>0.3926</v>
      </c>
      <c r="F29" s="15">
        <f t="shared" si="3"/>
        <v>2.5401433366597115E-4</v>
      </c>
      <c r="G29" s="15">
        <f t="shared" si="0"/>
        <v>2.5397514827051016E-4</v>
      </c>
      <c r="H29" s="11">
        <f t="shared" si="6"/>
        <v>99474.786006498965</v>
      </c>
      <c r="I29" s="11">
        <f t="shared" si="4"/>
        <v>25.264123525177844</v>
      </c>
      <c r="J29" s="11">
        <f t="shared" si="1"/>
        <v>99459.440577869769</v>
      </c>
      <c r="K29" s="11">
        <f t="shared" si="2"/>
        <v>6400722.3331697825</v>
      </c>
      <c r="L29" s="17">
        <f t="shared" si="5"/>
        <v>64.345173185410076</v>
      </c>
    </row>
    <row r="30" spans="1:12" x14ac:dyDescent="0.2">
      <c r="A30" s="13">
        <v>21</v>
      </c>
      <c r="B30" s="43">
        <v>6</v>
      </c>
      <c r="C30" s="6">
        <v>28883</v>
      </c>
      <c r="D30" s="44">
        <v>28611</v>
      </c>
      <c r="E30" s="14">
        <v>0.57440000000000002</v>
      </c>
      <c r="F30" s="15">
        <f t="shared" si="3"/>
        <v>2.0871743138414444E-4</v>
      </c>
      <c r="G30" s="15">
        <f t="shared" si="0"/>
        <v>2.0869889263254508E-4</v>
      </c>
      <c r="H30" s="11">
        <f t="shared" si="6"/>
        <v>99449.521882973786</v>
      </c>
      <c r="I30" s="11">
        <f t="shared" si="4"/>
        <v>20.755005089812688</v>
      </c>
      <c r="J30" s="11">
        <f t="shared" si="1"/>
        <v>99440.688552807565</v>
      </c>
      <c r="K30" s="11">
        <f t="shared" si="2"/>
        <v>6301262.8925919132</v>
      </c>
      <c r="L30" s="17">
        <f t="shared" si="5"/>
        <v>63.36141967587195</v>
      </c>
    </row>
    <row r="31" spans="1:12" x14ac:dyDescent="0.2">
      <c r="A31" s="13">
        <v>22</v>
      </c>
      <c r="B31" s="43">
        <v>3</v>
      </c>
      <c r="C31" s="6">
        <v>30281</v>
      </c>
      <c r="D31" s="44">
        <v>30272</v>
      </c>
      <c r="E31" s="14">
        <v>0.39629999999999999</v>
      </c>
      <c r="F31" s="15">
        <f t="shared" si="3"/>
        <v>9.9086750450018987E-5</v>
      </c>
      <c r="G31" s="15">
        <f t="shared" si="0"/>
        <v>9.9080823566807206E-5</v>
      </c>
      <c r="H31" s="11">
        <f t="shared" si="6"/>
        <v>99428.766877883972</v>
      </c>
      <c r="I31" s="11">
        <f t="shared" si="4"/>
        <v>9.8514841084928264</v>
      </c>
      <c r="J31" s="11">
        <f t="shared" si="1"/>
        <v>99422.819536927665</v>
      </c>
      <c r="K31" s="11">
        <f t="shared" si="2"/>
        <v>6201822.2040391052</v>
      </c>
      <c r="L31" s="17">
        <f t="shared" si="5"/>
        <v>62.374525992623788</v>
      </c>
    </row>
    <row r="32" spans="1:12" x14ac:dyDescent="0.2">
      <c r="A32" s="13">
        <v>23</v>
      </c>
      <c r="B32" s="43">
        <v>10</v>
      </c>
      <c r="C32" s="6">
        <v>30560</v>
      </c>
      <c r="D32" s="44">
        <v>31928</v>
      </c>
      <c r="E32" s="14">
        <v>0.5222</v>
      </c>
      <c r="F32" s="15">
        <f t="shared" si="3"/>
        <v>3.2006145179874534E-4</v>
      </c>
      <c r="G32" s="15">
        <f t="shared" si="0"/>
        <v>3.2001251376933843E-4</v>
      </c>
      <c r="H32" s="11">
        <f t="shared" si="6"/>
        <v>99418.915393775475</v>
      </c>
      <c r="I32" s="11">
        <f t="shared" si="4"/>
        <v>31.815297031383267</v>
      </c>
      <c r="J32" s="11">
        <f t="shared" si="1"/>
        <v>99403.714044853885</v>
      </c>
      <c r="K32" s="11">
        <f t="shared" si="2"/>
        <v>6102399.3845021771</v>
      </c>
      <c r="L32" s="17">
        <f t="shared" si="5"/>
        <v>61.380667454799479</v>
      </c>
    </row>
    <row r="33" spans="1:12" x14ac:dyDescent="0.2">
      <c r="A33" s="13">
        <v>24</v>
      </c>
      <c r="B33" s="43">
        <v>5</v>
      </c>
      <c r="C33" s="6">
        <v>32112</v>
      </c>
      <c r="D33" s="44">
        <v>32394</v>
      </c>
      <c r="E33" s="14">
        <v>0.51780000000000004</v>
      </c>
      <c r="F33" s="15">
        <f t="shared" si="3"/>
        <v>1.5502433882119492E-4</v>
      </c>
      <c r="G33" s="15">
        <f t="shared" si="0"/>
        <v>1.5501275119390046E-4</v>
      </c>
      <c r="H33" s="11">
        <f t="shared" si="6"/>
        <v>99387.100096744092</v>
      </c>
      <c r="I33" s="11">
        <f t="shared" si="4"/>
        <v>15.406267819179872</v>
      </c>
      <c r="J33" s="11">
        <f t="shared" si="1"/>
        <v>99379.671194401686</v>
      </c>
      <c r="K33" s="11">
        <f t="shared" si="2"/>
        <v>6002995.6704573231</v>
      </c>
      <c r="L33" s="17">
        <f t="shared" si="5"/>
        <v>60.400149160343396</v>
      </c>
    </row>
    <row r="34" spans="1:12" x14ac:dyDescent="0.2">
      <c r="A34" s="13">
        <v>25</v>
      </c>
      <c r="B34" s="43">
        <v>4</v>
      </c>
      <c r="C34" s="6">
        <v>34251</v>
      </c>
      <c r="D34" s="44">
        <v>34250</v>
      </c>
      <c r="E34" s="14">
        <v>0.53900000000000003</v>
      </c>
      <c r="F34" s="15">
        <f t="shared" si="3"/>
        <v>1.1678661625377731E-4</v>
      </c>
      <c r="G34" s="15">
        <f t="shared" si="0"/>
        <v>1.1678032896084425E-4</v>
      </c>
      <c r="H34" s="11">
        <f t="shared" si="6"/>
        <v>99371.693828924908</v>
      </c>
      <c r="I34" s="11">
        <f t="shared" si="4"/>
        <v>11.604659094738146</v>
      </c>
      <c r="J34" s="11">
        <f t="shared" si="1"/>
        <v>99366.344081082236</v>
      </c>
      <c r="K34" s="11">
        <f t="shared" si="2"/>
        <v>5903615.9992629215</v>
      </c>
      <c r="L34" s="17">
        <f t="shared" si="5"/>
        <v>59.409433127167944</v>
      </c>
    </row>
    <row r="35" spans="1:12" x14ac:dyDescent="0.2">
      <c r="A35" s="13">
        <v>26</v>
      </c>
      <c r="B35" s="43">
        <v>3</v>
      </c>
      <c r="C35" s="6">
        <v>35803</v>
      </c>
      <c r="D35" s="44">
        <v>36530</v>
      </c>
      <c r="E35" s="14">
        <v>0.63009999999999999</v>
      </c>
      <c r="F35" s="15">
        <f t="shared" si="3"/>
        <v>8.2949691012400981E-5</v>
      </c>
      <c r="G35" s="15">
        <f t="shared" si="0"/>
        <v>8.2947145937598408E-5</v>
      </c>
      <c r="H35" s="11">
        <f t="shared" si="6"/>
        <v>99360.089169830171</v>
      </c>
      <c r="I35" s="11">
        <f t="shared" si="4"/>
        <v>8.2416358167426935</v>
      </c>
      <c r="J35" s="11">
        <f t="shared" si="1"/>
        <v>99357.040588741555</v>
      </c>
      <c r="K35" s="11">
        <f t="shared" si="2"/>
        <v>5804249.6551818391</v>
      </c>
      <c r="L35" s="17">
        <f t="shared" si="5"/>
        <v>58.416308838662445</v>
      </c>
    </row>
    <row r="36" spans="1:12" x14ac:dyDescent="0.2">
      <c r="A36" s="13">
        <v>27</v>
      </c>
      <c r="B36" s="43">
        <v>8</v>
      </c>
      <c r="C36" s="6">
        <v>37521</v>
      </c>
      <c r="D36" s="44">
        <v>37728</v>
      </c>
      <c r="E36" s="14">
        <v>0.59830000000000005</v>
      </c>
      <c r="F36" s="15">
        <f t="shared" si="3"/>
        <v>2.126274103310343E-4</v>
      </c>
      <c r="G36" s="15">
        <f t="shared" si="0"/>
        <v>2.1260925085812285E-4</v>
      </c>
      <c r="H36" s="11">
        <f t="shared" si="6"/>
        <v>99351.847534013432</v>
      </c>
      <c r="I36" s="11">
        <f t="shared" si="4"/>
        <v>21.123121875577034</v>
      </c>
      <c r="J36" s="11">
        <f t="shared" si="1"/>
        <v>99343.362375956014</v>
      </c>
      <c r="K36" s="11">
        <f t="shared" si="2"/>
        <v>5704892.6145930979</v>
      </c>
      <c r="L36" s="17">
        <f t="shared" si="5"/>
        <v>57.421102437375502</v>
      </c>
    </row>
    <row r="37" spans="1:12" x14ac:dyDescent="0.2">
      <c r="A37" s="13">
        <v>28</v>
      </c>
      <c r="B37" s="43">
        <v>11</v>
      </c>
      <c r="C37" s="6">
        <v>39370</v>
      </c>
      <c r="D37" s="44">
        <v>39394</v>
      </c>
      <c r="E37" s="14">
        <v>0.63239999999999996</v>
      </c>
      <c r="F37" s="15">
        <f t="shared" si="3"/>
        <v>2.7931542328982786E-4</v>
      </c>
      <c r="G37" s="15">
        <f t="shared" si="0"/>
        <v>2.7928674714613891E-4</v>
      </c>
      <c r="H37" s="11">
        <f t="shared" si="6"/>
        <v>99330.724412137861</v>
      </c>
      <c r="I37" s="11">
        <f t="shared" si="4"/>
        <v>27.741754912735555</v>
      </c>
      <c r="J37" s="11">
        <f t="shared" si="1"/>
        <v>99320.526543031927</v>
      </c>
      <c r="K37" s="11">
        <f t="shared" si="2"/>
        <v>5605549.2522171419</v>
      </c>
      <c r="L37" s="17">
        <f t="shared" si="5"/>
        <v>56.433186059923308</v>
      </c>
    </row>
    <row r="38" spans="1:12" x14ac:dyDescent="0.2">
      <c r="A38" s="13">
        <v>29</v>
      </c>
      <c r="B38" s="43">
        <v>8</v>
      </c>
      <c r="C38" s="6">
        <v>41533</v>
      </c>
      <c r="D38" s="44">
        <v>40965</v>
      </c>
      <c r="E38" s="14">
        <v>0.37359999999999999</v>
      </c>
      <c r="F38" s="15">
        <f t="shared" si="3"/>
        <v>1.9394409561443915E-4</v>
      </c>
      <c r="G38" s="15">
        <f t="shared" si="0"/>
        <v>1.9392053687133337E-4</v>
      </c>
      <c r="H38" s="11">
        <f t="shared" si="6"/>
        <v>99302.982657225119</v>
      </c>
      <c r="I38" s="11">
        <f t="shared" si="4"/>
        <v>19.256887709813803</v>
      </c>
      <c r="J38" s="11">
        <f t="shared" si="1"/>
        <v>99290.920142763702</v>
      </c>
      <c r="K38" s="11">
        <f t="shared" si="2"/>
        <v>5506228.7256741095</v>
      </c>
      <c r="L38" s="17">
        <f t="shared" si="5"/>
        <v>55.448774833688098</v>
      </c>
    </row>
    <row r="39" spans="1:12" x14ac:dyDescent="0.2">
      <c r="A39" s="13">
        <v>30</v>
      </c>
      <c r="B39" s="43">
        <v>13</v>
      </c>
      <c r="C39" s="6">
        <v>43721</v>
      </c>
      <c r="D39" s="44">
        <v>42732</v>
      </c>
      <c r="E39" s="14">
        <v>0.53</v>
      </c>
      <c r="F39" s="15">
        <f t="shared" si="3"/>
        <v>3.0074144332758838E-4</v>
      </c>
      <c r="G39" s="15">
        <f t="shared" si="0"/>
        <v>3.0069893998997519E-4</v>
      </c>
      <c r="H39" s="11">
        <f t="shared" si="6"/>
        <v>99283.725769515309</v>
      </c>
      <c r="I39" s="11">
        <f t="shared" si="4"/>
        <v>29.854511097148638</v>
      </c>
      <c r="J39" s="11">
        <f t="shared" si="1"/>
        <v>99269.694149299656</v>
      </c>
      <c r="K39" s="11">
        <f t="shared" si="2"/>
        <v>5406937.8055313462</v>
      </c>
      <c r="L39" s="17">
        <f t="shared" si="5"/>
        <v>54.459457112673405</v>
      </c>
    </row>
    <row r="40" spans="1:12" x14ac:dyDescent="0.2">
      <c r="A40" s="13">
        <v>31</v>
      </c>
      <c r="B40" s="43">
        <v>16</v>
      </c>
      <c r="C40" s="6">
        <v>44656</v>
      </c>
      <c r="D40" s="44">
        <v>44692</v>
      </c>
      <c r="E40" s="14">
        <v>0.57909999999999995</v>
      </c>
      <c r="F40" s="15">
        <f t="shared" si="3"/>
        <v>3.5815015445225411E-4</v>
      </c>
      <c r="G40" s="15">
        <f t="shared" si="0"/>
        <v>3.5809617310139825E-4</v>
      </c>
      <c r="H40" s="11">
        <f t="shared" si="6"/>
        <v>99253.871258418163</v>
      </c>
      <c r="I40" s="11">
        <f t="shared" si="4"/>
        <v>35.542431463138406</v>
      </c>
      <c r="J40" s="11">
        <f t="shared" si="1"/>
        <v>99238.91144901533</v>
      </c>
      <c r="K40" s="11">
        <f t="shared" si="2"/>
        <v>5307668.1113820467</v>
      </c>
      <c r="L40" s="17">
        <f t="shared" si="5"/>
        <v>53.475678521021713</v>
      </c>
    </row>
    <row r="41" spans="1:12" x14ac:dyDescent="0.2">
      <c r="A41" s="13">
        <v>32</v>
      </c>
      <c r="B41" s="43">
        <v>10</v>
      </c>
      <c r="C41" s="6">
        <v>47539</v>
      </c>
      <c r="D41" s="44">
        <v>45332</v>
      </c>
      <c r="E41" s="14">
        <v>0.24360000000000001</v>
      </c>
      <c r="F41" s="15">
        <f t="shared" si="3"/>
        <v>2.1535247816864252E-4</v>
      </c>
      <c r="G41" s="15">
        <f t="shared" si="0"/>
        <v>2.1531740455367027E-4</v>
      </c>
      <c r="H41" s="11">
        <f t="shared" si="6"/>
        <v>99218.328826955025</v>
      </c>
      <c r="I41" s="11">
        <f t="shared" si="4"/>
        <v>21.36343304717256</v>
      </c>
      <c r="J41" s="11">
        <f t="shared" si="1"/>
        <v>99202.169526198151</v>
      </c>
      <c r="K41" s="11">
        <f t="shared" si="2"/>
        <v>5208429.1999330316</v>
      </c>
      <c r="L41" s="17">
        <f t="shared" si="5"/>
        <v>52.494627368870148</v>
      </c>
    </row>
    <row r="42" spans="1:12" x14ac:dyDescent="0.2">
      <c r="A42" s="13">
        <v>33</v>
      </c>
      <c r="B42" s="43">
        <v>12</v>
      </c>
      <c r="C42" s="6">
        <v>48921</v>
      </c>
      <c r="D42" s="44">
        <v>48035</v>
      </c>
      <c r="E42" s="14">
        <v>0.50480000000000003</v>
      </c>
      <c r="F42" s="15">
        <f t="shared" si="3"/>
        <v>2.4753496431370933E-4</v>
      </c>
      <c r="G42" s="15">
        <f t="shared" si="0"/>
        <v>2.4750462536643887E-4</v>
      </c>
      <c r="H42" s="11">
        <f t="shared" si="6"/>
        <v>99196.965393907856</v>
      </c>
      <c r="I42" s="11">
        <f t="shared" si="4"/>
        <v>24.551707757306765</v>
      </c>
      <c r="J42" s="11">
        <f t="shared" si="1"/>
        <v>99184.807388226443</v>
      </c>
      <c r="K42" s="11">
        <f t="shared" si="2"/>
        <v>5109227.0304068336</v>
      </c>
      <c r="L42" s="17">
        <f t="shared" si="5"/>
        <v>51.505880347430619</v>
      </c>
    </row>
    <row r="43" spans="1:12" x14ac:dyDescent="0.2">
      <c r="A43" s="13">
        <v>34</v>
      </c>
      <c r="B43" s="43">
        <v>10</v>
      </c>
      <c r="C43" s="6">
        <v>49815</v>
      </c>
      <c r="D43" s="44">
        <v>49074</v>
      </c>
      <c r="E43" s="14">
        <v>0.47399999999999998</v>
      </c>
      <c r="F43" s="15">
        <f t="shared" si="3"/>
        <v>2.0224696376745644E-4</v>
      </c>
      <c r="G43" s="15">
        <f t="shared" si="0"/>
        <v>2.022254506391942E-4</v>
      </c>
      <c r="H43" s="11">
        <f t="shared" si="6"/>
        <v>99172.413686150554</v>
      </c>
      <c r="I43" s="11">
        <f t="shared" si="4"/>
        <v>20.055186048658385</v>
      </c>
      <c r="J43" s="11">
        <f t="shared" si="1"/>
        <v>99161.864658288963</v>
      </c>
      <c r="K43" s="11">
        <f t="shared" si="2"/>
        <v>5010042.2230186071</v>
      </c>
      <c r="L43" s="17">
        <f t="shared" si="5"/>
        <v>50.518506475740445</v>
      </c>
    </row>
    <row r="44" spans="1:12" x14ac:dyDescent="0.2">
      <c r="A44" s="13">
        <v>35</v>
      </c>
      <c r="B44" s="43">
        <v>18</v>
      </c>
      <c r="C44" s="6">
        <v>51063</v>
      </c>
      <c r="D44" s="44">
        <v>50135</v>
      </c>
      <c r="E44" s="14">
        <v>0.49209999999999998</v>
      </c>
      <c r="F44" s="15">
        <f t="shared" si="3"/>
        <v>3.5573825569675292E-4</v>
      </c>
      <c r="G44" s="15">
        <f t="shared" si="0"/>
        <v>3.5567399271178943E-4</v>
      </c>
      <c r="H44" s="11">
        <f t="shared" si="6"/>
        <v>99152.358500101895</v>
      </c>
      <c r="I44" s="11">
        <f t="shared" si="4"/>
        <v>35.265915234521977</v>
      </c>
      <c r="J44" s="11">
        <f t="shared" si="1"/>
        <v>99134.446941754286</v>
      </c>
      <c r="K44" s="11">
        <f t="shared" si="2"/>
        <v>4910880.3583603185</v>
      </c>
      <c r="L44" s="17">
        <f t="shared" si="5"/>
        <v>49.528628795605215</v>
      </c>
    </row>
    <row r="45" spans="1:12" x14ac:dyDescent="0.2">
      <c r="A45" s="13">
        <v>36</v>
      </c>
      <c r="B45" s="43">
        <v>18</v>
      </c>
      <c r="C45" s="6">
        <v>52588</v>
      </c>
      <c r="D45" s="44">
        <v>51027</v>
      </c>
      <c r="E45" s="14">
        <v>0.54349999999999998</v>
      </c>
      <c r="F45" s="15">
        <f t="shared" si="3"/>
        <v>3.4744004246489409E-4</v>
      </c>
      <c r="G45" s="15">
        <f t="shared" si="0"/>
        <v>3.4738494499651524E-4</v>
      </c>
      <c r="H45" s="11">
        <f t="shared" si="6"/>
        <v>99117.09258486738</v>
      </c>
      <c r="I45" s="11">
        <f t="shared" si="4"/>
        <v>34.431785755808662</v>
      </c>
      <c r="J45" s="11">
        <f t="shared" si="1"/>
        <v>99101.37447466985</v>
      </c>
      <c r="K45" s="11">
        <f t="shared" si="2"/>
        <v>4811745.9114185646</v>
      </c>
      <c r="L45" s="17">
        <f t="shared" si="5"/>
        <v>48.546076019114324</v>
      </c>
    </row>
    <row r="46" spans="1:12" x14ac:dyDescent="0.2">
      <c r="A46" s="13">
        <v>37</v>
      </c>
      <c r="B46" s="43">
        <v>23</v>
      </c>
      <c r="C46" s="6">
        <v>53718</v>
      </c>
      <c r="D46" s="44">
        <v>52630</v>
      </c>
      <c r="E46" s="14">
        <v>0.57210000000000005</v>
      </c>
      <c r="F46" s="15">
        <f t="shared" si="3"/>
        <v>4.3254221988189715E-4</v>
      </c>
      <c r="G46" s="15">
        <f t="shared" si="0"/>
        <v>4.3246217769935934E-4</v>
      </c>
      <c r="H46" s="11">
        <f t="shared" si="6"/>
        <v>99082.660799111574</v>
      </c>
      <c r="I46" s="11">
        <f t="shared" si="4"/>
        <v>42.849503261430733</v>
      </c>
      <c r="J46" s="11">
        <f t="shared" si="1"/>
        <v>99064.325496666002</v>
      </c>
      <c r="K46" s="11">
        <f t="shared" si="2"/>
        <v>4712644.5369438948</v>
      </c>
      <c r="L46" s="17">
        <f t="shared" si="5"/>
        <v>47.562757186130703</v>
      </c>
    </row>
    <row r="47" spans="1:12" x14ac:dyDescent="0.2">
      <c r="A47" s="13">
        <v>38</v>
      </c>
      <c r="B47" s="43">
        <v>20</v>
      </c>
      <c r="C47" s="6">
        <v>55183</v>
      </c>
      <c r="D47" s="44">
        <v>53730</v>
      </c>
      <c r="E47" s="14">
        <v>0.58440000000000003</v>
      </c>
      <c r="F47" s="15">
        <f t="shared" si="3"/>
        <v>3.6726561567489646E-4</v>
      </c>
      <c r="G47" s="15">
        <f t="shared" si="0"/>
        <v>3.6720956642611745E-4</v>
      </c>
      <c r="H47" s="11">
        <f t="shared" si="6"/>
        <v>99039.811295850144</v>
      </c>
      <c r="I47" s="11">
        <f t="shared" si="4"/>
        <v>36.368366164873621</v>
      </c>
      <c r="J47" s="11">
        <f t="shared" si="1"/>
        <v>99024.696602872034</v>
      </c>
      <c r="K47" s="11">
        <f t="shared" si="2"/>
        <v>4613580.2114472287</v>
      </c>
      <c r="L47" s="17">
        <f t="shared" si="5"/>
        <v>46.583087660230042</v>
      </c>
    </row>
    <row r="48" spans="1:12" x14ac:dyDescent="0.2">
      <c r="A48" s="13">
        <v>39</v>
      </c>
      <c r="B48" s="43">
        <v>28</v>
      </c>
      <c r="C48" s="6">
        <v>54795</v>
      </c>
      <c r="D48" s="44">
        <v>55096</v>
      </c>
      <c r="E48" s="14">
        <v>0.41099999999999998</v>
      </c>
      <c r="F48" s="15">
        <f t="shared" si="3"/>
        <v>5.0959587227343464E-4</v>
      </c>
      <c r="G48" s="15">
        <f t="shared" si="0"/>
        <v>5.0944296196542521E-4</v>
      </c>
      <c r="H48" s="11">
        <f t="shared" si="6"/>
        <v>99003.442929685276</v>
      </c>
      <c r="I48" s="11">
        <f t="shared" si="4"/>
        <v>50.436607210873802</v>
      </c>
      <c r="J48" s="11">
        <f t="shared" si="1"/>
        <v>98973.735768038081</v>
      </c>
      <c r="K48" s="11">
        <f t="shared" si="2"/>
        <v>4514555.514844357</v>
      </c>
      <c r="L48" s="17">
        <f t="shared" si="5"/>
        <v>45.599985023255279</v>
      </c>
    </row>
    <row r="49" spans="1:12" x14ac:dyDescent="0.2">
      <c r="A49" s="13">
        <v>40</v>
      </c>
      <c r="B49" s="43">
        <v>35</v>
      </c>
      <c r="C49" s="6">
        <v>55057</v>
      </c>
      <c r="D49" s="44">
        <v>54525</v>
      </c>
      <c r="E49" s="14">
        <v>0.55410000000000004</v>
      </c>
      <c r="F49" s="15">
        <f t="shared" si="3"/>
        <v>6.3879104232446933E-4</v>
      </c>
      <c r="G49" s="15">
        <f t="shared" si="0"/>
        <v>6.3860914285944709E-4</v>
      </c>
      <c r="H49" s="11">
        <f t="shared" si="6"/>
        <v>98953.006322474408</v>
      </c>
      <c r="I49" s="11">
        <f t="shared" si="4"/>
        <v>63.192294550960831</v>
      </c>
      <c r="J49" s="11">
        <f t="shared" si="1"/>
        <v>98924.828878334141</v>
      </c>
      <c r="K49" s="11">
        <f t="shared" si="2"/>
        <v>4415581.7790763192</v>
      </c>
      <c r="L49" s="17">
        <f t="shared" si="5"/>
        <v>44.623017967605129</v>
      </c>
    </row>
    <row r="50" spans="1:12" x14ac:dyDescent="0.2">
      <c r="A50" s="13">
        <v>41</v>
      </c>
      <c r="B50" s="43">
        <v>31</v>
      </c>
      <c r="C50" s="6">
        <v>53362</v>
      </c>
      <c r="D50" s="44">
        <v>54828</v>
      </c>
      <c r="E50" s="14">
        <v>0.49540000000000001</v>
      </c>
      <c r="F50" s="15">
        <f t="shared" si="3"/>
        <v>5.7306590257879652E-4</v>
      </c>
      <c r="G50" s="15">
        <f t="shared" si="0"/>
        <v>5.7290023755881246E-4</v>
      </c>
      <c r="H50" s="11">
        <f t="shared" si="6"/>
        <v>98889.81402792345</v>
      </c>
      <c r="I50" s="11">
        <f t="shared" si="4"/>
        <v>56.653997948744127</v>
      </c>
      <c r="J50" s="11">
        <f t="shared" si="1"/>
        <v>98861.226420558509</v>
      </c>
      <c r="K50" s="11">
        <f t="shared" si="2"/>
        <v>4316656.9501979854</v>
      </c>
      <c r="L50" s="17">
        <f t="shared" si="5"/>
        <v>43.651178765278026</v>
      </c>
    </row>
    <row r="51" spans="1:12" x14ac:dyDescent="0.2">
      <c r="A51" s="13">
        <v>42</v>
      </c>
      <c r="B51" s="43">
        <v>42</v>
      </c>
      <c r="C51" s="6">
        <v>52560</v>
      </c>
      <c r="D51" s="44">
        <v>53149</v>
      </c>
      <c r="E51" s="14">
        <v>0.505</v>
      </c>
      <c r="F51" s="15">
        <f t="shared" si="3"/>
        <v>7.9463432631091016E-4</v>
      </c>
      <c r="G51" s="15">
        <f t="shared" si="0"/>
        <v>7.9432188457027853E-4</v>
      </c>
      <c r="H51" s="11">
        <f t="shared" si="6"/>
        <v>98833.160029974708</v>
      </c>
      <c r="I51" s="11">
        <f t="shared" si="4"/>
        <v>78.505341933045429</v>
      </c>
      <c r="J51" s="11">
        <f t="shared" si="1"/>
        <v>98794.299885717846</v>
      </c>
      <c r="K51" s="11">
        <f t="shared" si="2"/>
        <v>4217795.7237774273</v>
      </c>
      <c r="L51" s="17">
        <f t="shared" si="5"/>
        <v>42.675916893664322</v>
      </c>
    </row>
    <row r="52" spans="1:12" x14ac:dyDescent="0.2">
      <c r="A52" s="13">
        <v>43</v>
      </c>
      <c r="B52" s="43">
        <v>55</v>
      </c>
      <c r="C52" s="6">
        <v>51933</v>
      </c>
      <c r="D52" s="44">
        <v>52424</v>
      </c>
      <c r="E52" s="14">
        <v>0.55549999999999999</v>
      </c>
      <c r="F52" s="15">
        <f t="shared" si="3"/>
        <v>1.0540739959945188E-3</v>
      </c>
      <c r="G52" s="15">
        <f t="shared" si="0"/>
        <v>1.0535803557835503E-3</v>
      </c>
      <c r="H52" s="11">
        <f t="shared" si="6"/>
        <v>98754.654688041657</v>
      </c>
      <c r="I52" s="11">
        <f t="shared" si="4"/>
        <v>104.04596422150858</v>
      </c>
      <c r="J52" s="11">
        <f t="shared" si="1"/>
        <v>98708.406256945193</v>
      </c>
      <c r="K52" s="11">
        <f t="shared" si="2"/>
        <v>4119001.4238917092</v>
      </c>
      <c r="L52" s="17">
        <f t="shared" si="5"/>
        <v>41.709440804621487</v>
      </c>
    </row>
    <row r="53" spans="1:12" x14ac:dyDescent="0.2">
      <c r="A53" s="13">
        <v>44</v>
      </c>
      <c r="B53" s="43">
        <v>42</v>
      </c>
      <c r="C53" s="6">
        <v>50378</v>
      </c>
      <c r="D53" s="44">
        <v>51725</v>
      </c>
      <c r="E53" s="14">
        <v>0.55369999999999997</v>
      </c>
      <c r="F53" s="15">
        <f t="shared" si="3"/>
        <v>8.2269864744424748E-4</v>
      </c>
      <c r="G53" s="15">
        <f t="shared" si="0"/>
        <v>8.2239668771823347E-4</v>
      </c>
      <c r="H53" s="11">
        <f t="shared" si="6"/>
        <v>98650.608723820143</v>
      </c>
      <c r="I53" s="11">
        <f t="shared" si="4"/>
        <v>81.129933855857146</v>
      </c>
      <c r="J53" s="11">
        <f t="shared" si="1"/>
        <v>98614.400434340278</v>
      </c>
      <c r="K53" s="11">
        <f t="shared" si="2"/>
        <v>4020293.0176347638</v>
      </c>
      <c r="L53" s="17">
        <f t="shared" si="5"/>
        <v>40.752845518570282</v>
      </c>
    </row>
    <row r="54" spans="1:12" x14ac:dyDescent="0.2">
      <c r="A54" s="13">
        <v>45</v>
      </c>
      <c r="B54" s="43">
        <v>70</v>
      </c>
      <c r="C54" s="6">
        <v>50078</v>
      </c>
      <c r="D54" s="44">
        <v>50369</v>
      </c>
      <c r="E54" s="14">
        <v>0.51060000000000005</v>
      </c>
      <c r="F54" s="15">
        <f t="shared" si="3"/>
        <v>1.3937698487759714E-3</v>
      </c>
      <c r="G54" s="15">
        <f t="shared" si="0"/>
        <v>1.3928197911255811E-3</v>
      </c>
      <c r="H54" s="11">
        <f t="shared" si="6"/>
        <v>98569.478789964283</v>
      </c>
      <c r="I54" s="11">
        <f t="shared" si="4"/>
        <v>137.28952085959546</v>
      </c>
      <c r="J54" s="11">
        <f t="shared" si="1"/>
        <v>98502.289298455595</v>
      </c>
      <c r="K54" s="11">
        <f t="shared" si="2"/>
        <v>3921678.6172004235</v>
      </c>
      <c r="L54" s="17">
        <f t="shared" si="5"/>
        <v>39.785932373213519</v>
      </c>
    </row>
    <row r="55" spans="1:12" x14ac:dyDescent="0.2">
      <c r="A55" s="13">
        <v>46</v>
      </c>
      <c r="B55" s="43">
        <v>66</v>
      </c>
      <c r="C55" s="6">
        <v>49983</v>
      </c>
      <c r="D55" s="44">
        <v>49825</v>
      </c>
      <c r="E55" s="14">
        <v>0.48780000000000001</v>
      </c>
      <c r="F55" s="15">
        <f t="shared" si="3"/>
        <v>1.3225392754087849E-3</v>
      </c>
      <c r="G55" s="15">
        <f t="shared" si="0"/>
        <v>1.3216439876696867E-3</v>
      </c>
      <c r="H55" s="11">
        <f t="shared" si="6"/>
        <v>98432.189269104681</v>
      </c>
      <c r="I55" s="11">
        <f t="shared" si="4"/>
        <v>130.09231114067686</v>
      </c>
      <c r="J55" s="11">
        <f t="shared" si="1"/>
        <v>98365.555987338434</v>
      </c>
      <c r="K55" s="11">
        <f t="shared" si="2"/>
        <v>3823176.3279019678</v>
      </c>
      <c r="L55" s="17">
        <f t="shared" si="5"/>
        <v>38.840712131777849</v>
      </c>
    </row>
    <row r="56" spans="1:12" x14ac:dyDescent="0.2">
      <c r="A56" s="13">
        <v>47</v>
      </c>
      <c r="B56" s="43">
        <v>81</v>
      </c>
      <c r="C56" s="6">
        <v>50149</v>
      </c>
      <c r="D56" s="44">
        <v>50058</v>
      </c>
      <c r="E56" s="14">
        <v>0.48039999999999999</v>
      </c>
      <c r="F56" s="15">
        <f t="shared" si="3"/>
        <v>1.6166535271986988E-3</v>
      </c>
      <c r="G56" s="15">
        <f t="shared" si="0"/>
        <v>1.6152966567291756E-3</v>
      </c>
      <c r="H56" s="11">
        <f t="shared" si="6"/>
        <v>98302.096957964008</v>
      </c>
      <c r="I56" s="11">
        <f t="shared" si="4"/>
        <v>158.78704856566654</v>
      </c>
      <c r="J56" s="11">
        <f t="shared" si="1"/>
        <v>98219.591207529287</v>
      </c>
      <c r="K56" s="11">
        <f t="shared" si="2"/>
        <v>3724810.7719146293</v>
      </c>
      <c r="L56" s="17">
        <f t="shared" si="5"/>
        <v>37.89146810883836</v>
      </c>
    </row>
    <row r="57" spans="1:12" x14ac:dyDescent="0.2">
      <c r="A57" s="13">
        <v>48</v>
      </c>
      <c r="B57" s="43">
        <v>85</v>
      </c>
      <c r="C57" s="6">
        <v>49384</v>
      </c>
      <c r="D57" s="44">
        <v>50041</v>
      </c>
      <c r="E57" s="14">
        <v>0.49080000000000001</v>
      </c>
      <c r="F57" s="15">
        <f t="shared" si="3"/>
        <v>1.7098315313050039E-3</v>
      </c>
      <c r="G57" s="15">
        <f t="shared" si="0"/>
        <v>1.7083441679200222E-3</v>
      </c>
      <c r="H57" s="11">
        <f t="shared" si="6"/>
        <v>98143.309909398347</v>
      </c>
      <c r="I57" s="11">
        <f t="shared" si="4"/>
        <v>167.66255110408798</v>
      </c>
      <c r="J57" s="11">
        <f t="shared" si="1"/>
        <v>98057.936138376142</v>
      </c>
      <c r="K57" s="11">
        <f t="shared" si="2"/>
        <v>3626591.1807070998</v>
      </c>
      <c r="L57" s="17">
        <f t="shared" si="5"/>
        <v>36.95199585234095</v>
      </c>
    </row>
    <row r="58" spans="1:12" x14ac:dyDescent="0.2">
      <c r="A58" s="13">
        <v>49</v>
      </c>
      <c r="B58" s="43">
        <v>91</v>
      </c>
      <c r="C58" s="6">
        <v>49398</v>
      </c>
      <c r="D58" s="44">
        <v>49290</v>
      </c>
      <c r="E58" s="14">
        <v>0.48780000000000001</v>
      </c>
      <c r="F58" s="15">
        <f t="shared" si="3"/>
        <v>1.8441958495460441E-3</v>
      </c>
      <c r="G58" s="15">
        <f t="shared" si="0"/>
        <v>1.8424554714248094E-3</v>
      </c>
      <c r="H58" s="11">
        <f t="shared" si="6"/>
        <v>97975.647358294256</v>
      </c>
      <c r="I58" s="11">
        <f t="shared" si="4"/>
        <v>180.51576754167692</v>
      </c>
      <c r="J58" s="11">
        <f t="shared" si="1"/>
        <v>97883.18718215941</v>
      </c>
      <c r="K58" s="11">
        <f t="shared" si="2"/>
        <v>3528533.2445687237</v>
      </c>
      <c r="L58" s="17">
        <f t="shared" si="5"/>
        <v>36.01439071553132</v>
      </c>
    </row>
    <row r="59" spans="1:12" x14ac:dyDescent="0.2">
      <c r="A59" s="13">
        <v>50</v>
      </c>
      <c r="B59" s="43">
        <v>98</v>
      </c>
      <c r="C59" s="6">
        <v>49785</v>
      </c>
      <c r="D59" s="44">
        <v>49421</v>
      </c>
      <c r="E59" s="14">
        <v>0.5716</v>
      </c>
      <c r="F59" s="15">
        <f t="shared" si="3"/>
        <v>1.9756869544180797E-3</v>
      </c>
      <c r="G59" s="15">
        <f t="shared" si="0"/>
        <v>1.9740161781341887E-3</v>
      </c>
      <c r="H59" s="11">
        <f t="shared" si="6"/>
        <v>97795.131590752586</v>
      </c>
      <c r="I59" s="11">
        <f t="shared" si="4"/>
        <v>193.04917190290749</v>
      </c>
      <c r="J59" s="11">
        <f t="shared" si="1"/>
        <v>97712.42932550938</v>
      </c>
      <c r="K59" s="11">
        <f t="shared" si="2"/>
        <v>3430650.0573865641</v>
      </c>
      <c r="L59" s="17">
        <f t="shared" si="5"/>
        <v>35.079967699649409</v>
      </c>
    </row>
    <row r="60" spans="1:12" x14ac:dyDescent="0.2">
      <c r="A60" s="13">
        <v>51</v>
      </c>
      <c r="B60" s="43">
        <v>137</v>
      </c>
      <c r="C60" s="6">
        <v>47488</v>
      </c>
      <c r="D60" s="44">
        <v>49729</v>
      </c>
      <c r="E60" s="14">
        <v>0.49659999999999999</v>
      </c>
      <c r="F60" s="15">
        <f t="shared" si="3"/>
        <v>2.8184371046216196E-3</v>
      </c>
      <c r="G60" s="15">
        <f t="shared" si="0"/>
        <v>2.8144439680341778E-3</v>
      </c>
      <c r="H60" s="11">
        <f t="shared" si="6"/>
        <v>97602.082418849677</v>
      </c>
      <c r="I60" s="11">
        <f t="shared" si="4"/>
        <v>274.69559213130617</v>
      </c>
      <c r="J60" s="11">
        <f t="shared" si="1"/>
        <v>97463.800657770771</v>
      </c>
      <c r="K60" s="11">
        <f t="shared" si="2"/>
        <v>3332937.6280610547</v>
      </c>
      <c r="L60" s="17">
        <f t="shared" si="5"/>
        <v>34.148222511873087</v>
      </c>
    </row>
    <row r="61" spans="1:12" x14ac:dyDescent="0.2">
      <c r="A61" s="13">
        <v>52</v>
      </c>
      <c r="B61" s="43">
        <v>161</v>
      </c>
      <c r="C61" s="6">
        <v>46214</v>
      </c>
      <c r="D61" s="44">
        <v>47488</v>
      </c>
      <c r="E61" s="14">
        <v>0.49390000000000001</v>
      </c>
      <c r="F61" s="15">
        <f t="shared" si="3"/>
        <v>3.4364261168384879E-3</v>
      </c>
      <c r="G61" s="15">
        <f t="shared" si="0"/>
        <v>3.4304599457781497E-3</v>
      </c>
      <c r="H61" s="11">
        <f t="shared" si="6"/>
        <v>97327.386826718372</v>
      </c>
      <c r="I61" s="11">
        <f t="shared" si="4"/>
        <v>333.8777021363133</v>
      </c>
      <c r="J61" s="11">
        <f t="shared" si="1"/>
        <v>97158.411321667183</v>
      </c>
      <c r="K61" s="11">
        <f t="shared" si="2"/>
        <v>3235473.8274032841</v>
      </c>
      <c r="L61" s="17">
        <f t="shared" si="5"/>
        <v>33.243200427889015</v>
      </c>
    </row>
    <row r="62" spans="1:12" x14ac:dyDescent="0.2">
      <c r="A62" s="13">
        <v>53</v>
      </c>
      <c r="B62" s="43">
        <v>154</v>
      </c>
      <c r="C62" s="6">
        <v>44022</v>
      </c>
      <c r="D62" s="44">
        <v>46194</v>
      </c>
      <c r="E62" s="14">
        <v>0.47939999999999999</v>
      </c>
      <c r="F62" s="15">
        <f t="shared" si="3"/>
        <v>3.414028553693358E-3</v>
      </c>
      <c r="G62" s="15">
        <f t="shared" si="0"/>
        <v>3.4079714186449374E-3</v>
      </c>
      <c r="H62" s="11">
        <f t="shared" si="6"/>
        <v>96993.509124582051</v>
      </c>
      <c r="I62" s="11">
        <f t="shared" si="4"/>
        <v>330.55110689065259</v>
      </c>
      <c r="J62" s="11">
        <f t="shared" si="1"/>
        <v>96821.424218334781</v>
      </c>
      <c r="K62" s="11">
        <f t="shared" si="2"/>
        <v>3138315.4160816171</v>
      </c>
      <c r="L62" s="17">
        <f t="shared" si="5"/>
        <v>32.355932313477275</v>
      </c>
    </row>
    <row r="63" spans="1:12" x14ac:dyDescent="0.2">
      <c r="A63" s="13">
        <v>54</v>
      </c>
      <c r="B63" s="43">
        <v>175</v>
      </c>
      <c r="C63" s="6">
        <v>43922</v>
      </c>
      <c r="D63" s="44">
        <v>43989</v>
      </c>
      <c r="E63" s="14">
        <v>0.49049999999999999</v>
      </c>
      <c r="F63" s="15">
        <f t="shared" si="3"/>
        <v>3.9812992685784483E-3</v>
      </c>
      <c r="G63" s="15">
        <f t="shared" si="0"/>
        <v>3.9732396632622619E-3</v>
      </c>
      <c r="H63" s="11">
        <f t="shared" si="6"/>
        <v>96662.958017691402</v>
      </c>
      <c r="I63" s="11">
        <f t="shared" si="4"/>
        <v>384.06509876414634</v>
      </c>
      <c r="J63" s="11">
        <f t="shared" si="1"/>
        <v>96467.276849871079</v>
      </c>
      <c r="K63" s="11">
        <f t="shared" si="2"/>
        <v>3041493.9918632824</v>
      </c>
      <c r="L63" s="17">
        <f t="shared" si="5"/>
        <v>31.464938113176959</v>
      </c>
    </row>
    <row r="64" spans="1:12" x14ac:dyDescent="0.2">
      <c r="A64" s="13">
        <v>55</v>
      </c>
      <c r="B64" s="43">
        <v>168</v>
      </c>
      <c r="C64" s="6">
        <v>42370</v>
      </c>
      <c r="D64" s="44">
        <v>43867</v>
      </c>
      <c r="E64" s="14">
        <v>0.49540000000000001</v>
      </c>
      <c r="F64" s="15">
        <f t="shared" si="3"/>
        <v>3.8962394331899302E-3</v>
      </c>
      <c r="G64" s="15">
        <f t="shared" si="0"/>
        <v>3.8885942918657772E-3</v>
      </c>
      <c r="H64" s="11">
        <f t="shared" si="6"/>
        <v>96278.89291892726</v>
      </c>
      <c r="I64" s="11">
        <f t="shared" si="4"/>
        <v>374.38955343169692</v>
      </c>
      <c r="J64" s="11">
        <f t="shared" si="1"/>
        <v>96089.975950265623</v>
      </c>
      <c r="K64" s="11">
        <f t="shared" si="2"/>
        <v>2945026.7150134114</v>
      </c>
      <c r="L64" s="17">
        <f t="shared" si="5"/>
        <v>30.58849791192868</v>
      </c>
    </row>
    <row r="65" spans="1:12" x14ac:dyDescent="0.2">
      <c r="A65" s="13">
        <v>56</v>
      </c>
      <c r="B65" s="43">
        <v>163</v>
      </c>
      <c r="C65" s="6">
        <v>41160</v>
      </c>
      <c r="D65" s="44">
        <v>42272</v>
      </c>
      <c r="E65" s="14">
        <v>0.53049999999999997</v>
      </c>
      <c r="F65" s="15">
        <f t="shared" si="3"/>
        <v>3.907373669575223E-3</v>
      </c>
      <c r="G65" s="15">
        <f t="shared" si="0"/>
        <v>3.9002186718614072E-3</v>
      </c>
      <c r="H65" s="11">
        <f t="shared" si="6"/>
        <v>95904.503365495562</v>
      </c>
      <c r="I65" s="11">
        <f t="shared" si="4"/>
        <v>374.04853474170096</v>
      </c>
      <c r="J65" s="11">
        <f t="shared" si="1"/>
        <v>95728.88757843434</v>
      </c>
      <c r="K65" s="11">
        <f t="shared" si="2"/>
        <v>2848936.7390631456</v>
      </c>
      <c r="L65" s="17">
        <f t="shared" si="5"/>
        <v>29.705974579793647</v>
      </c>
    </row>
    <row r="66" spans="1:12" x14ac:dyDescent="0.2">
      <c r="A66" s="13">
        <v>57</v>
      </c>
      <c r="B66" s="43">
        <v>199</v>
      </c>
      <c r="C66" s="6">
        <v>40200</v>
      </c>
      <c r="D66" s="44">
        <v>41125</v>
      </c>
      <c r="E66" s="14">
        <v>0.49630000000000002</v>
      </c>
      <c r="F66" s="15">
        <f t="shared" si="3"/>
        <v>4.8939440516446355E-3</v>
      </c>
      <c r="G66" s="15">
        <f t="shared" si="0"/>
        <v>4.8819097554056983E-3</v>
      </c>
      <c r="H66" s="11">
        <f t="shared" si="6"/>
        <v>95530.454830753864</v>
      </c>
      <c r="I66" s="11">
        <f t="shared" si="4"/>
        <v>466.37105937660073</v>
      </c>
      <c r="J66" s="11">
        <f t="shared" si="1"/>
        <v>95295.543728145873</v>
      </c>
      <c r="K66" s="11">
        <f t="shared" si="2"/>
        <v>2753207.8514847113</v>
      </c>
      <c r="L66" s="17">
        <f t="shared" si="5"/>
        <v>28.820210856971428</v>
      </c>
    </row>
    <row r="67" spans="1:12" x14ac:dyDescent="0.2">
      <c r="A67" s="13">
        <v>58</v>
      </c>
      <c r="B67" s="43">
        <v>177</v>
      </c>
      <c r="C67" s="6">
        <v>37101</v>
      </c>
      <c r="D67" s="44">
        <v>40138</v>
      </c>
      <c r="E67" s="14">
        <v>0.48230000000000001</v>
      </c>
      <c r="F67" s="15">
        <f t="shared" si="3"/>
        <v>4.5831768925024925E-3</v>
      </c>
      <c r="G67" s="15">
        <f t="shared" si="0"/>
        <v>4.572328080845187E-3</v>
      </c>
      <c r="H67" s="11">
        <f t="shared" si="6"/>
        <v>95064.083771377263</v>
      </c>
      <c r="I67" s="11">
        <f t="shared" si="4"/>
        <v>434.66417970768748</v>
      </c>
      <c r="J67" s="11">
        <f t="shared" si="1"/>
        <v>94839.058125542593</v>
      </c>
      <c r="K67" s="11">
        <f t="shared" si="2"/>
        <v>2657912.3077565655</v>
      </c>
      <c r="L67" s="17">
        <f t="shared" si="5"/>
        <v>27.959163990352721</v>
      </c>
    </row>
    <row r="68" spans="1:12" x14ac:dyDescent="0.2">
      <c r="A68" s="13">
        <v>59</v>
      </c>
      <c r="B68" s="43">
        <v>193</v>
      </c>
      <c r="C68" s="6">
        <v>35805</v>
      </c>
      <c r="D68" s="44">
        <v>36887</v>
      </c>
      <c r="E68" s="14">
        <v>0.4456</v>
      </c>
      <c r="F68" s="15">
        <f t="shared" si="3"/>
        <v>5.3100753865624826E-3</v>
      </c>
      <c r="G68" s="15">
        <f t="shared" si="0"/>
        <v>5.2944889099824748E-3</v>
      </c>
      <c r="H68" s="11">
        <f t="shared" si="6"/>
        <v>94629.419591669575</v>
      </c>
      <c r="I68" s="11">
        <f t="shared" si="4"/>
        <v>501.01441258617291</v>
      </c>
      <c r="J68" s="11">
        <f t="shared" si="1"/>
        <v>94351.657201331807</v>
      </c>
      <c r="K68" s="11">
        <f t="shared" si="2"/>
        <v>2563073.249631023</v>
      </c>
      <c r="L68" s="17">
        <f t="shared" si="5"/>
        <v>27.085374302101876</v>
      </c>
    </row>
    <row r="69" spans="1:12" x14ac:dyDescent="0.2">
      <c r="A69" s="13">
        <v>60</v>
      </c>
      <c r="B69" s="43">
        <v>194</v>
      </c>
      <c r="C69" s="6">
        <v>33496</v>
      </c>
      <c r="D69" s="44">
        <v>35624</v>
      </c>
      <c r="E69" s="14">
        <v>0.48049999999999998</v>
      </c>
      <c r="F69" s="15">
        <f t="shared" si="3"/>
        <v>5.6134259259259262E-3</v>
      </c>
      <c r="G69" s="15">
        <f t="shared" si="0"/>
        <v>5.5971037930678032E-3</v>
      </c>
      <c r="H69" s="11">
        <f t="shared" si="6"/>
        <v>94128.405179083406</v>
      </c>
      <c r="I69" s="11">
        <f t="shared" si="4"/>
        <v>526.84645366327084</v>
      </c>
      <c r="J69" s="11">
        <f t="shared" si="1"/>
        <v>93854.708446405333</v>
      </c>
      <c r="K69" s="11">
        <f t="shared" si="2"/>
        <v>2468721.5924296915</v>
      </c>
      <c r="L69" s="17">
        <f t="shared" si="5"/>
        <v>26.227169022282283</v>
      </c>
    </row>
    <row r="70" spans="1:12" x14ac:dyDescent="0.2">
      <c r="A70" s="13">
        <v>61</v>
      </c>
      <c r="B70" s="43">
        <v>184</v>
      </c>
      <c r="C70" s="6">
        <v>32730</v>
      </c>
      <c r="D70" s="44">
        <v>33333</v>
      </c>
      <c r="E70" s="14">
        <v>0.49690000000000001</v>
      </c>
      <c r="F70" s="15">
        <f t="shared" si="3"/>
        <v>5.5704403372538337E-3</v>
      </c>
      <c r="G70" s="15">
        <f t="shared" si="0"/>
        <v>5.5548728697304064E-3</v>
      </c>
      <c r="H70" s="11">
        <f t="shared" si="6"/>
        <v>93601.558725420138</v>
      </c>
      <c r="I70" s="11">
        <f t="shared" si="4"/>
        <v>519.94475912831376</v>
      </c>
      <c r="J70" s="11">
        <f t="shared" si="1"/>
        <v>93339.974517102688</v>
      </c>
      <c r="K70" s="11">
        <f t="shared" si="2"/>
        <v>2374866.8839832861</v>
      </c>
      <c r="L70" s="17">
        <f t="shared" si="5"/>
        <v>25.372086921649995</v>
      </c>
    </row>
    <row r="71" spans="1:12" x14ac:dyDescent="0.2">
      <c r="A71" s="13">
        <v>62</v>
      </c>
      <c r="B71" s="43">
        <v>233</v>
      </c>
      <c r="C71" s="6">
        <v>32521</v>
      </c>
      <c r="D71" s="44">
        <v>32520</v>
      </c>
      <c r="E71" s="14">
        <v>0.51390000000000002</v>
      </c>
      <c r="F71" s="15">
        <f t="shared" si="3"/>
        <v>7.1647114896757434E-3</v>
      </c>
      <c r="G71" s="15">
        <f t="shared" si="0"/>
        <v>7.1398450781706251E-3</v>
      </c>
      <c r="H71" s="11">
        <f t="shared" si="6"/>
        <v>93081.613966291829</v>
      </c>
      <c r="I71" s="11">
        <f t="shared" si="4"/>
        <v>664.58830334540687</v>
      </c>
      <c r="J71" s="11">
        <f t="shared" si="1"/>
        <v>92758.557592035635</v>
      </c>
      <c r="K71" s="11">
        <f t="shared" si="2"/>
        <v>2281526.9094661833</v>
      </c>
      <c r="L71" s="17">
        <f t="shared" si="5"/>
        <v>24.5110372741539</v>
      </c>
    </row>
    <row r="72" spans="1:12" x14ac:dyDescent="0.2">
      <c r="A72" s="13">
        <v>63</v>
      </c>
      <c r="B72" s="43">
        <v>215</v>
      </c>
      <c r="C72" s="6">
        <v>30532</v>
      </c>
      <c r="D72" s="44">
        <v>32286</v>
      </c>
      <c r="E72" s="14">
        <v>0.48849999999999999</v>
      </c>
      <c r="F72" s="15">
        <f t="shared" si="3"/>
        <v>6.8451717660543161E-3</v>
      </c>
      <c r="G72" s="15">
        <f t="shared" si="0"/>
        <v>6.8212883525946158E-3</v>
      </c>
      <c r="H72" s="11">
        <f t="shared" si="6"/>
        <v>92417.025662946427</v>
      </c>
      <c r="I72" s="11">
        <f t="shared" si="4"/>
        <v>630.40318073609421</v>
      </c>
      <c r="J72" s="11">
        <f t="shared" si="1"/>
        <v>92094.574435999923</v>
      </c>
      <c r="K72" s="11">
        <f t="shared" si="2"/>
        <v>2188768.3518741475</v>
      </c>
      <c r="L72" s="17">
        <f t="shared" si="5"/>
        <v>23.683605225045774</v>
      </c>
    </row>
    <row r="73" spans="1:12" x14ac:dyDescent="0.2">
      <c r="A73" s="13">
        <v>64</v>
      </c>
      <c r="B73" s="43">
        <v>227</v>
      </c>
      <c r="C73" s="6">
        <v>30500</v>
      </c>
      <c r="D73" s="44">
        <v>30320</v>
      </c>
      <c r="E73" s="14">
        <v>0.49349999999999999</v>
      </c>
      <c r="F73" s="15">
        <f t="shared" si="3"/>
        <v>7.4646497862545218E-3</v>
      </c>
      <c r="G73" s="15">
        <f t="shared" ref="G73:G108" si="7">F73/((1+(1-E73)*F73))</f>
        <v>7.4365334052438484E-3</v>
      </c>
      <c r="H73" s="11">
        <f t="shared" si="6"/>
        <v>91786.62248221034</v>
      </c>
      <c r="I73" s="11">
        <f t="shared" si="4"/>
        <v>682.57428424346324</v>
      </c>
      <c r="J73" s="11">
        <f t="shared" ref="J73:J108" si="8">H74+I73*E73</f>
        <v>91440.898607241019</v>
      </c>
      <c r="K73" s="11">
        <f t="shared" ref="K73:K97" si="9">K74+J73</f>
        <v>2096673.7774381477</v>
      </c>
      <c r="L73" s="17">
        <f t="shared" si="5"/>
        <v>22.842912406375071</v>
      </c>
    </row>
    <row r="74" spans="1:12" x14ac:dyDescent="0.2">
      <c r="A74" s="13">
        <v>65</v>
      </c>
      <c r="B74" s="43">
        <v>219</v>
      </c>
      <c r="C74" s="6">
        <v>31834</v>
      </c>
      <c r="D74" s="44">
        <v>30302</v>
      </c>
      <c r="E74" s="14">
        <v>0.51429999999999998</v>
      </c>
      <c r="F74" s="15">
        <f t="shared" ref="F74:F108" si="10">B74/((C74+D74)/2)</f>
        <v>7.0490536886828889E-3</v>
      </c>
      <c r="G74" s="15">
        <f t="shared" si="7"/>
        <v>7.0250020110271174E-3</v>
      </c>
      <c r="H74" s="11">
        <f t="shared" si="6"/>
        <v>91104.048197966869</v>
      </c>
      <c r="I74" s="11">
        <f t="shared" ref="I74:I108" si="11">H74*G74</f>
        <v>640.00612180342864</v>
      </c>
      <c r="J74" s="11">
        <f t="shared" si="8"/>
        <v>90793.197224606949</v>
      </c>
      <c r="K74" s="11">
        <f t="shared" si="9"/>
        <v>2005232.8788309067</v>
      </c>
      <c r="L74" s="17">
        <f t="shared" ref="L74:L108" si="12">K74/H74</f>
        <v>22.010359786357515</v>
      </c>
    </row>
    <row r="75" spans="1:12" x14ac:dyDescent="0.2">
      <c r="A75" s="13">
        <v>66</v>
      </c>
      <c r="B75" s="43">
        <v>292</v>
      </c>
      <c r="C75" s="6">
        <v>33319</v>
      </c>
      <c r="D75" s="44">
        <v>31520</v>
      </c>
      <c r="E75" s="14">
        <v>0.50429999999999997</v>
      </c>
      <c r="F75" s="15">
        <f t="shared" si="10"/>
        <v>9.0069248446151239E-3</v>
      </c>
      <c r="G75" s="15">
        <f t="shared" si="7"/>
        <v>8.9668900777565719E-3</v>
      </c>
      <c r="H75" s="11">
        <f t="shared" ref="H75:H108" si="13">H74-I74</f>
        <v>90464.042076163445</v>
      </c>
      <c r="I75" s="11">
        <f t="shared" si="11"/>
        <v>811.18112128650307</v>
      </c>
      <c r="J75" s="11">
        <f t="shared" si="8"/>
        <v>90061.939594341733</v>
      </c>
      <c r="K75" s="11">
        <f t="shared" si="9"/>
        <v>1914439.6816062997</v>
      </c>
      <c r="L75" s="17">
        <f t="shared" si="12"/>
        <v>21.162437999337854</v>
      </c>
    </row>
    <row r="76" spans="1:12" x14ac:dyDescent="0.2">
      <c r="A76" s="13">
        <v>67</v>
      </c>
      <c r="B76" s="43">
        <v>283</v>
      </c>
      <c r="C76" s="6">
        <v>30662</v>
      </c>
      <c r="D76" s="44">
        <v>32951</v>
      </c>
      <c r="E76" s="14">
        <v>0.49480000000000002</v>
      </c>
      <c r="F76" s="15">
        <f t="shared" si="10"/>
        <v>8.8975523870906889E-3</v>
      </c>
      <c r="G76" s="15">
        <f t="shared" si="7"/>
        <v>8.8577364766182845E-3</v>
      </c>
      <c r="H76" s="11">
        <f t="shared" si="13"/>
        <v>89652.860954876945</v>
      </c>
      <c r="I76" s="11">
        <f t="shared" si="11"/>
        <v>794.12141671320069</v>
      </c>
      <c r="J76" s="11">
        <f t="shared" si="8"/>
        <v>89251.67081515344</v>
      </c>
      <c r="K76" s="11">
        <f t="shared" si="9"/>
        <v>1824377.742011958</v>
      </c>
      <c r="L76" s="17">
        <f t="shared" si="12"/>
        <v>20.349353300952469</v>
      </c>
    </row>
    <row r="77" spans="1:12" x14ac:dyDescent="0.2">
      <c r="A77" s="13">
        <v>68</v>
      </c>
      <c r="B77" s="43">
        <v>307</v>
      </c>
      <c r="C77" s="6">
        <v>29542</v>
      </c>
      <c r="D77" s="44">
        <v>30345</v>
      </c>
      <c r="E77" s="14">
        <v>0.50649999999999995</v>
      </c>
      <c r="F77" s="15">
        <f t="shared" si="10"/>
        <v>1.0252642476664384E-2</v>
      </c>
      <c r="G77" s="15">
        <f t="shared" si="7"/>
        <v>1.0201028546116349E-2</v>
      </c>
      <c r="H77" s="11">
        <f t="shared" si="13"/>
        <v>88858.739538163747</v>
      </c>
      <c r="I77" s="11">
        <f t="shared" si="11"/>
        <v>906.45053860072585</v>
      </c>
      <c r="J77" s="11">
        <f t="shared" si="8"/>
        <v>88411.406197364297</v>
      </c>
      <c r="K77" s="11">
        <f t="shared" si="9"/>
        <v>1735126.0711968045</v>
      </c>
      <c r="L77" s="17">
        <f t="shared" si="12"/>
        <v>19.526791401892314</v>
      </c>
    </row>
    <row r="78" spans="1:12" x14ac:dyDescent="0.2">
      <c r="A78" s="13">
        <v>69</v>
      </c>
      <c r="B78" s="43">
        <v>329</v>
      </c>
      <c r="C78" s="6">
        <v>31117</v>
      </c>
      <c r="D78" s="44">
        <v>29261</v>
      </c>
      <c r="E78" s="14">
        <v>0.53800000000000003</v>
      </c>
      <c r="F78" s="15">
        <f t="shared" si="10"/>
        <v>1.0898009208652158E-2</v>
      </c>
      <c r="G78" s="15">
        <f t="shared" si="7"/>
        <v>1.0843413918026032E-2</v>
      </c>
      <c r="H78" s="11">
        <f t="shared" si="13"/>
        <v>87952.288999563025</v>
      </c>
      <c r="I78" s="11">
        <f t="shared" si="11"/>
        <v>953.70307466010956</v>
      </c>
      <c r="J78" s="11">
        <f t="shared" si="8"/>
        <v>87511.678179070062</v>
      </c>
      <c r="K78" s="11">
        <f t="shared" si="9"/>
        <v>1646714.6649994403</v>
      </c>
      <c r="L78" s="17">
        <f t="shared" si="12"/>
        <v>18.722817606345888</v>
      </c>
    </row>
    <row r="79" spans="1:12" x14ac:dyDescent="0.2">
      <c r="A79" s="13">
        <v>70</v>
      </c>
      <c r="B79" s="43">
        <v>317</v>
      </c>
      <c r="C79" s="6">
        <v>30644</v>
      </c>
      <c r="D79" s="44">
        <v>30768</v>
      </c>
      <c r="E79" s="14">
        <v>0.5</v>
      </c>
      <c r="F79" s="15">
        <f t="shared" si="10"/>
        <v>1.032371523480753E-2</v>
      </c>
      <c r="G79" s="15">
        <f t="shared" si="7"/>
        <v>1.02706993471464E-2</v>
      </c>
      <c r="H79" s="11">
        <f t="shared" si="13"/>
        <v>86998.585924902916</v>
      </c>
      <c r="I79" s="11">
        <f t="shared" si="11"/>
        <v>893.53631966156036</v>
      </c>
      <c r="J79" s="11">
        <f t="shared" si="8"/>
        <v>86551.817765072134</v>
      </c>
      <c r="K79" s="11">
        <f t="shared" si="9"/>
        <v>1559202.9868203702</v>
      </c>
      <c r="L79" s="17">
        <f t="shared" si="12"/>
        <v>17.92216471387561</v>
      </c>
    </row>
    <row r="80" spans="1:12" x14ac:dyDescent="0.2">
      <c r="A80" s="13">
        <v>71</v>
      </c>
      <c r="B80" s="43">
        <v>387</v>
      </c>
      <c r="C80" s="6">
        <v>29990</v>
      </c>
      <c r="D80" s="44">
        <v>30356</v>
      </c>
      <c r="E80" s="14">
        <v>0.49719999999999998</v>
      </c>
      <c r="F80" s="15">
        <f t="shared" si="10"/>
        <v>1.2826036522718987E-2</v>
      </c>
      <c r="G80" s="15">
        <f t="shared" si="7"/>
        <v>1.2743852296499481E-2</v>
      </c>
      <c r="H80" s="11">
        <f t="shared" si="13"/>
        <v>86105.049605241351</v>
      </c>
      <c r="I80" s="11">
        <f t="shared" si="11"/>
        <v>1097.3100341519566</v>
      </c>
      <c r="J80" s="11">
        <f t="shared" si="8"/>
        <v>85553.322120069744</v>
      </c>
      <c r="K80" s="11">
        <f t="shared" si="9"/>
        <v>1472651.169055298</v>
      </c>
      <c r="L80" s="17">
        <f t="shared" si="12"/>
        <v>17.102959417674562</v>
      </c>
    </row>
    <row r="81" spans="1:12" x14ac:dyDescent="0.2">
      <c r="A81" s="13">
        <v>72</v>
      </c>
      <c r="B81" s="43">
        <v>336</v>
      </c>
      <c r="C81" s="6">
        <v>26262</v>
      </c>
      <c r="D81" s="44">
        <v>29655</v>
      </c>
      <c r="E81" s="14">
        <v>0.49270000000000003</v>
      </c>
      <c r="F81" s="15">
        <f t="shared" si="10"/>
        <v>1.2017812114383819E-2</v>
      </c>
      <c r="G81" s="15">
        <f t="shared" si="7"/>
        <v>1.1944987870291425E-2</v>
      </c>
      <c r="H81" s="11">
        <f t="shared" si="13"/>
        <v>85007.739571089391</v>
      </c>
      <c r="I81" s="11">
        <f t="shared" si="11"/>
        <v>1015.4164180575551</v>
      </c>
      <c r="J81" s="11">
        <f t="shared" si="8"/>
        <v>84492.61882220878</v>
      </c>
      <c r="K81" s="11">
        <f t="shared" si="9"/>
        <v>1387097.8469352282</v>
      </c>
      <c r="L81" s="17">
        <f t="shared" si="12"/>
        <v>16.317312446300733</v>
      </c>
    </row>
    <row r="82" spans="1:12" x14ac:dyDescent="0.2">
      <c r="A82" s="13">
        <v>73</v>
      </c>
      <c r="B82" s="43">
        <v>350</v>
      </c>
      <c r="C82" s="6">
        <v>24406</v>
      </c>
      <c r="D82" s="44">
        <v>25965</v>
      </c>
      <c r="E82" s="14">
        <v>0.49580000000000002</v>
      </c>
      <c r="F82" s="15">
        <f t="shared" si="10"/>
        <v>1.3896885112465505E-2</v>
      </c>
      <c r="G82" s="15">
        <f t="shared" si="7"/>
        <v>1.3800189811753582E-2</v>
      </c>
      <c r="H82" s="11">
        <f t="shared" si="13"/>
        <v>83992.32315303183</v>
      </c>
      <c r="I82" s="11">
        <f t="shared" si="11"/>
        <v>1159.1100022419844</v>
      </c>
      <c r="J82" s="11">
        <f t="shared" si="8"/>
        <v>83407.899889901426</v>
      </c>
      <c r="K82" s="11">
        <f t="shared" si="9"/>
        <v>1302605.2281130194</v>
      </c>
      <c r="L82" s="17">
        <f t="shared" si="12"/>
        <v>15.508622445645496</v>
      </c>
    </row>
    <row r="83" spans="1:12" x14ac:dyDescent="0.2">
      <c r="A83" s="13">
        <v>74</v>
      </c>
      <c r="B83" s="43">
        <v>432</v>
      </c>
      <c r="C83" s="6">
        <v>31148</v>
      </c>
      <c r="D83" s="44">
        <v>24078</v>
      </c>
      <c r="E83" s="14">
        <v>0.56420000000000003</v>
      </c>
      <c r="F83" s="15">
        <f t="shared" si="10"/>
        <v>1.5644804983160107E-2</v>
      </c>
      <c r="G83" s="15">
        <f t="shared" si="7"/>
        <v>1.5538860935884878E-2</v>
      </c>
      <c r="H83" s="11">
        <f t="shared" si="13"/>
        <v>82833.213150789845</v>
      </c>
      <c r="I83" s="11">
        <f t="shared" si="11"/>
        <v>1287.1337800226338</v>
      </c>
      <c r="J83" s="11">
        <f t="shared" si="8"/>
        <v>82272.280249455987</v>
      </c>
      <c r="K83" s="11">
        <f t="shared" si="9"/>
        <v>1219197.3282231179</v>
      </c>
      <c r="L83" s="17">
        <f t="shared" si="12"/>
        <v>14.718701374093591</v>
      </c>
    </row>
    <row r="84" spans="1:12" x14ac:dyDescent="0.2">
      <c r="A84" s="13">
        <v>75</v>
      </c>
      <c r="B84" s="43">
        <v>487</v>
      </c>
      <c r="C84" s="6">
        <v>19475</v>
      </c>
      <c r="D84" s="44">
        <v>30651</v>
      </c>
      <c r="E84" s="14">
        <v>0.48099999999999998</v>
      </c>
      <c r="F84" s="15">
        <f t="shared" si="10"/>
        <v>1.9431033794837009E-2</v>
      </c>
      <c r="G84" s="15">
        <f t="shared" si="7"/>
        <v>1.9237033952732907E-2</v>
      </c>
      <c r="H84" s="11">
        <f t="shared" si="13"/>
        <v>81546.079370767213</v>
      </c>
      <c r="I84" s="11">
        <f t="shared" si="11"/>
        <v>1568.7046975677013</v>
      </c>
      <c r="J84" s="11">
        <f t="shared" si="8"/>
        <v>80731.921632729573</v>
      </c>
      <c r="K84" s="11">
        <f t="shared" si="9"/>
        <v>1136925.0479736619</v>
      </c>
      <c r="L84" s="17">
        <f t="shared" si="12"/>
        <v>13.94211783995625</v>
      </c>
    </row>
    <row r="85" spans="1:12" x14ac:dyDescent="0.2">
      <c r="A85" s="13">
        <v>76</v>
      </c>
      <c r="B85" s="43">
        <v>428</v>
      </c>
      <c r="C85" s="6">
        <v>23026</v>
      </c>
      <c r="D85" s="44">
        <v>19099</v>
      </c>
      <c r="E85" s="14">
        <v>0.54210000000000003</v>
      </c>
      <c r="F85" s="15">
        <f t="shared" si="10"/>
        <v>2.0320474777448073E-2</v>
      </c>
      <c r="G85" s="15">
        <f t="shared" si="7"/>
        <v>2.0133141026086099E-2</v>
      </c>
      <c r="H85" s="11">
        <f t="shared" si="13"/>
        <v>79977.374673199505</v>
      </c>
      <c r="I85" s="11">
        <f t="shared" si="11"/>
        <v>1610.1957631916523</v>
      </c>
      <c r="J85" s="11">
        <f t="shared" si="8"/>
        <v>79240.066033234034</v>
      </c>
      <c r="K85" s="11">
        <f t="shared" si="9"/>
        <v>1056193.1263409324</v>
      </c>
      <c r="L85" s="17">
        <f t="shared" si="12"/>
        <v>13.206148997222133</v>
      </c>
    </row>
    <row r="86" spans="1:12" x14ac:dyDescent="0.2">
      <c r="A86" s="13">
        <v>77</v>
      </c>
      <c r="B86" s="43">
        <v>550</v>
      </c>
      <c r="C86" s="6">
        <v>24897</v>
      </c>
      <c r="D86" s="44">
        <v>22502</v>
      </c>
      <c r="E86" s="14">
        <v>0.50080000000000002</v>
      </c>
      <c r="F86" s="15">
        <f t="shared" si="10"/>
        <v>2.3207240659085634E-2</v>
      </c>
      <c r="G86" s="15">
        <f t="shared" si="7"/>
        <v>2.2941462564121388E-2</v>
      </c>
      <c r="H86" s="11">
        <f t="shared" si="13"/>
        <v>78367.178910007846</v>
      </c>
      <c r="I86" s="11">
        <f t="shared" si="11"/>
        <v>1797.8577012197482</v>
      </c>
      <c r="J86" s="11">
        <f t="shared" si="8"/>
        <v>77469.688345558941</v>
      </c>
      <c r="K86" s="11">
        <f t="shared" si="9"/>
        <v>976953.06030769832</v>
      </c>
      <c r="L86" s="17">
        <f t="shared" si="12"/>
        <v>12.466354842625794</v>
      </c>
    </row>
    <row r="87" spans="1:12" x14ac:dyDescent="0.2">
      <c r="A87" s="13">
        <v>78</v>
      </c>
      <c r="B87" s="43">
        <v>663</v>
      </c>
      <c r="C87" s="6">
        <v>26805</v>
      </c>
      <c r="D87" s="44">
        <v>24316</v>
      </c>
      <c r="E87" s="14">
        <v>0.53049999999999997</v>
      </c>
      <c r="F87" s="15">
        <f t="shared" si="10"/>
        <v>2.5938459732790829E-2</v>
      </c>
      <c r="G87" s="15">
        <f t="shared" si="7"/>
        <v>2.5626378951876076E-2</v>
      </c>
      <c r="H87" s="11">
        <f t="shared" si="13"/>
        <v>76569.321208788097</v>
      </c>
      <c r="I87" s="11">
        <f t="shared" si="11"/>
        <v>1962.1944413843257</v>
      </c>
      <c r="J87" s="11">
        <f t="shared" si="8"/>
        <v>75648.070918558151</v>
      </c>
      <c r="K87" s="11">
        <f t="shared" si="9"/>
        <v>899483.37196213938</v>
      </c>
      <c r="L87" s="17">
        <f t="shared" si="12"/>
        <v>11.747307639171064</v>
      </c>
    </row>
    <row r="88" spans="1:12" x14ac:dyDescent="0.2">
      <c r="A88" s="13">
        <v>79</v>
      </c>
      <c r="B88" s="43">
        <v>795</v>
      </c>
      <c r="C88" s="6">
        <v>25280</v>
      </c>
      <c r="D88" s="44">
        <v>26016</v>
      </c>
      <c r="E88" s="14">
        <v>0.50719999999999998</v>
      </c>
      <c r="F88" s="15">
        <f t="shared" si="10"/>
        <v>3.0996568933250156E-2</v>
      </c>
      <c r="G88" s="15">
        <f t="shared" si="7"/>
        <v>3.0530216542569339E-2</v>
      </c>
      <c r="H88" s="11">
        <f t="shared" si="13"/>
        <v>74607.126767403766</v>
      </c>
      <c r="I88" s="11">
        <f t="shared" si="11"/>
        <v>2277.7717358277582</v>
      </c>
      <c r="J88" s="11">
        <f t="shared" si="8"/>
        <v>73484.640855987847</v>
      </c>
      <c r="K88" s="11">
        <f t="shared" si="9"/>
        <v>823835.30104358122</v>
      </c>
      <c r="L88" s="17">
        <f t="shared" si="12"/>
        <v>11.042313740508757</v>
      </c>
    </row>
    <row r="89" spans="1:12" x14ac:dyDescent="0.2">
      <c r="A89" s="13">
        <v>80</v>
      </c>
      <c r="B89" s="43">
        <v>840</v>
      </c>
      <c r="C89" s="6">
        <v>25016</v>
      </c>
      <c r="D89" s="44">
        <v>24435</v>
      </c>
      <c r="E89" s="14">
        <v>0.50260000000000005</v>
      </c>
      <c r="F89" s="15">
        <f t="shared" si="10"/>
        <v>3.3973023801338702E-2</v>
      </c>
      <c r="G89" s="15">
        <f t="shared" si="7"/>
        <v>3.3408481204308935E-2</v>
      </c>
      <c r="H89" s="11">
        <f t="shared" si="13"/>
        <v>72329.355031576008</v>
      </c>
      <c r="I89" s="11">
        <f t="shared" si="11"/>
        <v>2416.4138980921948</v>
      </c>
      <c r="J89" s="11">
        <f t="shared" si="8"/>
        <v>71127.430758664952</v>
      </c>
      <c r="K89" s="11">
        <f t="shared" si="9"/>
        <v>750350.66018759331</v>
      </c>
      <c r="L89" s="17">
        <f t="shared" si="12"/>
        <v>10.3740820011463</v>
      </c>
    </row>
    <row r="90" spans="1:12" x14ac:dyDescent="0.2">
      <c r="A90" s="13">
        <v>81</v>
      </c>
      <c r="B90" s="43">
        <v>941</v>
      </c>
      <c r="C90" s="6">
        <v>24822</v>
      </c>
      <c r="D90" s="44">
        <v>24055</v>
      </c>
      <c r="E90" s="14">
        <v>0.50490000000000002</v>
      </c>
      <c r="F90" s="15">
        <f t="shared" si="10"/>
        <v>3.8504818217157351E-2</v>
      </c>
      <c r="G90" s="15">
        <f t="shared" si="7"/>
        <v>3.7784504418941954E-2</v>
      </c>
      <c r="H90" s="11">
        <f t="shared" si="13"/>
        <v>69912.941133483808</v>
      </c>
      <c r="I90" s="11">
        <f t="shared" si="11"/>
        <v>2641.6258331993477</v>
      </c>
      <c r="J90" s="11">
        <f t="shared" si="8"/>
        <v>68605.072183466807</v>
      </c>
      <c r="K90" s="11">
        <f t="shared" si="9"/>
        <v>679223.22942892835</v>
      </c>
      <c r="L90" s="17">
        <f t="shared" si="12"/>
        <v>9.7152718569241259</v>
      </c>
    </row>
    <row r="91" spans="1:12" x14ac:dyDescent="0.2">
      <c r="A91" s="13">
        <v>82</v>
      </c>
      <c r="B91" s="43">
        <v>992</v>
      </c>
      <c r="C91" s="6">
        <v>23527</v>
      </c>
      <c r="D91" s="44">
        <v>23721</v>
      </c>
      <c r="E91" s="14">
        <v>0.50039999999999996</v>
      </c>
      <c r="F91" s="15">
        <f t="shared" si="10"/>
        <v>4.1991195394514055E-2</v>
      </c>
      <c r="G91" s="15">
        <f t="shared" si="7"/>
        <v>4.1128371465082809E-2</v>
      </c>
      <c r="H91" s="11">
        <f t="shared" si="13"/>
        <v>67271.315300284463</v>
      </c>
      <c r="I91" s="11">
        <f t="shared" si="11"/>
        <v>2766.7596446148082</v>
      </c>
      <c r="J91" s="11">
        <f t="shared" si="8"/>
        <v>65889.042181834899</v>
      </c>
      <c r="K91" s="11">
        <f t="shared" si="9"/>
        <v>610618.15724546148</v>
      </c>
      <c r="L91" s="17">
        <f t="shared" si="12"/>
        <v>9.076946905524224</v>
      </c>
    </row>
    <row r="92" spans="1:12" x14ac:dyDescent="0.2">
      <c r="A92" s="13">
        <v>83</v>
      </c>
      <c r="B92" s="45">
        <v>1036</v>
      </c>
      <c r="C92" s="6">
        <v>21454</v>
      </c>
      <c r="D92" s="44">
        <v>22418</v>
      </c>
      <c r="E92" s="14">
        <v>0.48830000000000001</v>
      </c>
      <c r="F92" s="15">
        <f t="shared" si="10"/>
        <v>4.7228300510576221E-2</v>
      </c>
      <c r="G92" s="15">
        <f t="shared" si="7"/>
        <v>4.6113879239643739E-2</v>
      </c>
      <c r="H92" s="11">
        <f t="shared" si="13"/>
        <v>64504.555655669654</v>
      </c>
      <c r="I92" s="11">
        <f t="shared" si="11"/>
        <v>2974.5552899124291</v>
      </c>
      <c r="J92" s="11">
        <f t="shared" si="8"/>
        <v>62982.475713821463</v>
      </c>
      <c r="K92" s="11">
        <f t="shared" si="9"/>
        <v>544729.11506362655</v>
      </c>
      <c r="L92" s="17">
        <f t="shared" si="12"/>
        <v>8.4448161765725978</v>
      </c>
    </row>
    <row r="93" spans="1:12" x14ac:dyDescent="0.2">
      <c r="A93" s="13">
        <v>84</v>
      </c>
      <c r="B93" s="45">
        <v>1183</v>
      </c>
      <c r="C93" s="6">
        <v>20302</v>
      </c>
      <c r="D93" s="44">
        <v>20220</v>
      </c>
      <c r="E93" s="14">
        <v>0.50860000000000005</v>
      </c>
      <c r="F93" s="15">
        <f t="shared" si="10"/>
        <v>5.838803612852278E-2</v>
      </c>
      <c r="G93" s="15">
        <f t="shared" si="7"/>
        <v>5.6759499330741689E-2</v>
      </c>
      <c r="H93" s="11">
        <f t="shared" si="13"/>
        <v>61530.000365757223</v>
      </c>
      <c r="I93" s="11">
        <f t="shared" si="11"/>
        <v>3492.4120145807328</v>
      </c>
      <c r="J93" s="11">
        <f t="shared" si="8"/>
        <v>59813.829101792253</v>
      </c>
      <c r="K93" s="11">
        <f t="shared" si="9"/>
        <v>481746.63934980507</v>
      </c>
      <c r="L93" s="17">
        <f t="shared" si="12"/>
        <v>7.8294593935661263</v>
      </c>
    </row>
    <row r="94" spans="1:12" x14ac:dyDescent="0.2">
      <c r="A94" s="13">
        <v>85</v>
      </c>
      <c r="B94" s="45">
        <v>1263</v>
      </c>
      <c r="C94" s="6">
        <v>18146</v>
      </c>
      <c r="D94" s="44">
        <v>18994</v>
      </c>
      <c r="E94" s="14">
        <v>0.50419999999999998</v>
      </c>
      <c r="F94" s="15">
        <f t="shared" si="10"/>
        <v>6.8012924071082392E-2</v>
      </c>
      <c r="G94" s="15">
        <f t="shared" si="7"/>
        <v>6.5794287549292188E-2</v>
      </c>
      <c r="H94" s="11">
        <f t="shared" si="13"/>
        <v>58037.588351176491</v>
      </c>
      <c r="I94" s="11">
        <f t="shared" si="11"/>
        <v>3818.5417766447567</v>
      </c>
      <c r="J94" s="11">
        <f t="shared" si="8"/>
        <v>56144.355338316018</v>
      </c>
      <c r="K94" s="11">
        <f t="shared" si="9"/>
        <v>421932.81024801283</v>
      </c>
      <c r="L94" s="17">
        <f t="shared" si="12"/>
        <v>7.2699921246720747</v>
      </c>
    </row>
    <row r="95" spans="1:12" x14ac:dyDescent="0.2">
      <c r="A95" s="13">
        <v>86</v>
      </c>
      <c r="B95" s="45">
        <v>1250</v>
      </c>
      <c r="C95" s="6">
        <v>16622</v>
      </c>
      <c r="D95" s="44">
        <v>16783</v>
      </c>
      <c r="E95" s="14">
        <v>0.50219999999999998</v>
      </c>
      <c r="F95" s="15">
        <f t="shared" si="10"/>
        <v>7.4839095943720998E-2</v>
      </c>
      <c r="G95" s="15">
        <f t="shared" si="7"/>
        <v>7.2151113291678087E-2</v>
      </c>
      <c r="H95" s="11">
        <f t="shared" si="13"/>
        <v>54219.046574531734</v>
      </c>
      <c r="I95" s="11">
        <f t="shared" si="11"/>
        <v>3911.9645719658097</v>
      </c>
      <c r="J95" s="11">
        <f t="shared" si="8"/>
        <v>52271.670610607158</v>
      </c>
      <c r="K95" s="11">
        <f t="shared" si="9"/>
        <v>365788.45490969683</v>
      </c>
      <c r="L95" s="17">
        <f t="shared" si="12"/>
        <v>6.7464936773993056</v>
      </c>
    </row>
    <row r="96" spans="1:12" x14ac:dyDescent="0.2">
      <c r="A96" s="13">
        <v>87</v>
      </c>
      <c r="B96" s="45">
        <v>1272</v>
      </c>
      <c r="C96" s="6">
        <v>13972</v>
      </c>
      <c r="D96" s="44">
        <v>15132</v>
      </c>
      <c r="E96" s="14">
        <v>0.499</v>
      </c>
      <c r="F96" s="15">
        <f t="shared" si="10"/>
        <v>8.741066520065971E-2</v>
      </c>
      <c r="G96" s="15">
        <f t="shared" si="7"/>
        <v>8.3743315677012042E-2</v>
      </c>
      <c r="H96" s="11">
        <f t="shared" si="13"/>
        <v>50307.082002565927</v>
      </c>
      <c r="I96" s="11">
        <f t="shared" si="11"/>
        <v>4212.8818489302093</v>
      </c>
      <c r="J96" s="11">
        <f t="shared" si="8"/>
        <v>48196.428196251894</v>
      </c>
      <c r="K96" s="11">
        <f t="shared" si="9"/>
        <v>313516.78429908969</v>
      </c>
      <c r="L96" s="17">
        <f t="shared" si="12"/>
        <v>6.232060612919244</v>
      </c>
    </row>
    <row r="97" spans="1:12" x14ac:dyDescent="0.2">
      <c r="A97" s="13">
        <v>88</v>
      </c>
      <c r="B97" s="45">
        <v>1237</v>
      </c>
      <c r="C97" s="6">
        <v>12334</v>
      </c>
      <c r="D97" s="44">
        <v>12553</v>
      </c>
      <c r="E97" s="14">
        <v>0.50660000000000005</v>
      </c>
      <c r="F97" s="15">
        <f t="shared" si="10"/>
        <v>9.9409330172379157E-2</v>
      </c>
      <c r="G97" s="15">
        <f t="shared" si="7"/>
        <v>9.476141870882121E-2</v>
      </c>
      <c r="H97" s="11">
        <f t="shared" si="13"/>
        <v>46094.20015363572</v>
      </c>
      <c r="I97" s="11">
        <f t="shared" si="11"/>
        <v>4367.9518008068853</v>
      </c>
      <c r="J97" s="11">
        <f t="shared" si="8"/>
        <v>43939.052735117606</v>
      </c>
      <c r="K97" s="11">
        <f t="shared" si="9"/>
        <v>265320.35610283777</v>
      </c>
      <c r="L97" s="17">
        <f t="shared" si="12"/>
        <v>5.7560464270668206</v>
      </c>
    </row>
    <row r="98" spans="1:12" x14ac:dyDescent="0.2">
      <c r="A98" s="13">
        <v>89</v>
      </c>
      <c r="B98" s="45">
        <v>1153</v>
      </c>
      <c r="C98" s="6">
        <v>10410</v>
      </c>
      <c r="D98" s="44">
        <v>10988</v>
      </c>
      <c r="E98" s="14">
        <v>0.49049999999999999</v>
      </c>
      <c r="F98" s="15">
        <f t="shared" si="10"/>
        <v>0.10776708103561081</v>
      </c>
      <c r="G98" s="15">
        <f t="shared" si="7"/>
        <v>0.10215786562182709</v>
      </c>
      <c r="H98" s="11">
        <f t="shared" si="13"/>
        <v>41726.248352828836</v>
      </c>
      <c r="I98" s="11">
        <f t="shared" si="11"/>
        <v>4262.6644721312723</v>
      </c>
      <c r="J98" s="11">
        <f t="shared" si="8"/>
        <v>39554.420804277957</v>
      </c>
      <c r="K98" s="11">
        <f>K99+J98</f>
        <v>221381.30336772019</v>
      </c>
      <c r="L98" s="17">
        <f t="shared" si="12"/>
        <v>5.3055645332828396</v>
      </c>
    </row>
    <row r="99" spans="1:12" x14ac:dyDescent="0.2">
      <c r="A99" s="13">
        <v>90</v>
      </c>
      <c r="B99" s="45">
        <v>1187</v>
      </c>
      <c r="C99" s="6">
        <v>8859</v>
      </c>
      <c r="D99" s="44">
        <v>9155</v>
      </c>
      <c r="E99" s="18">
        <v>0.50470000000000004</v>
      </c>
      <c r="F99" s="19">
        <f t="shared" si="10"/>
        <v>0.13178638836460529</v>
      </c>
      <c r="G99" s="19">
        <f t="shared" si="7"/>
        <v>0.1237112830453603</v>
      </c>
      <c r="H99" s="20">
        <f t="shared" si="13"/>
        <v>37463.583880697566</v>
      </c>
      <c r="I99" s="20">
        <f t="shared" si="11"/>
        <v>4634.6680293585741</v>
      </c>
      <c r="J99" s="20">
        <f t="shared" si="8"/>
        <v>35168.032805756266</v>
      </c>
      <c r="K99" s="20">
        <f t="shared" ref="K99:K108" si="14">K100+J99</f>
        <v>181826.88256344222</v>
      </c>
      <c r="L99" s="21">
        <f t="shared" si="12"/>
        <v>4.8534300173327845</v>
      </c>
    </row>
    <row r="100" spans="1:12" x14ac:dyDescent="0.2">
      <c r="A100" s="13">
        <v>91</v>
      </c>
      <c r="B100" s="45">
        <v>1116</v>
      </c>
      <c r="C100" s="6">
        <v>7448</v>
      </c>
      <c r="D100" s="44">
        <v>7563</v>
      </c>
      <c r="E100" s="18">
        <v>0.49619999999999997</v>
      </c>
      <c r="F100" s="19">
        <f t="shared" si="10"/>
        <v>0.14869095996269402</v>
      </c>
      <c r="G100" s="19">
        <f t="shared" si="7"/>
        <v>0.13832868800147868</v>
      </c>
      <c r="H100" s="20">
        <f t="shared" si="13"/>
        <v>32828.915851338992</v>
      </c>
      <c r="I100" s="20">
        <f t="shared" si="11"/>
        <v>4541.1808582266694</v>
      </c>
      <c r="J100" s="20">
        <f t="shared" si="8"/>
        <v>30541.068934964398</v>
      </c>
      <c r="K100" s="20">
        <f t="shared" si="14"/>
        <v>146658.84975768597</v>
      </c>
      <c r="L100" s="21">
        <f t="shared" si="12"/>
        <v>4.4673680490031842</v>
      </c>
    </row>
    <row r="101" spans="1:12" x14ac:dyDescent="0.2">
      <c r="A101" s="13">
        <v>92</v>
      </c>
      <c r="B101" s="45">
        <v>1072</v>
      </c>
      <c r="C101" s="6">
        <v>6146</v>
      </c>
      <c r="D101" s="44">
        <v>6301</v>
      </c>
      <c r="E101" s="18">
        <v>0.50049999999999994</v>
      </c>
      <c r="F101" s="19">
        <f t="shared" si="10"/>
        <v>0.1722503414477384</v>
      </c>
      <c r="G101" s="19">
        <f t="shared" si="7"/>
        <v>0.15860418845254984</v>
      </c>
      <c r="H101" s="20">
        <f t="shared" si="13"/>
        <v>28287.734993112324</v>
      </c>
      <c r="I101" s="20">
        <f t="shared" si="11"/>
        <v>4486.5532517433758</v>
      </c>
      <c r="J101" s="20">
        <f t="shared" si="8"/>
        <v>26046.701643866509</v>
      </c>
      <c r="K101" s="20">
        <f t="shared" si="14"/>
        <v>116117.78082272157</v>
      </c>
      <c r="L101" s="21">
        <f t="shared" si="12"/>
        <v>4.1048808202917151</v>
      </c>
    </row>
    <row r="102" spans="1:12" x14ac:dyDescent="0.2">
      <c r="A102" s="13">
        <v>93</v>
      </c>
      <c r="B102" s="43">
        <v>945</v>
      </c>
      <c r="C102" s="6">
        <v>4698</v>
      </c>
      <c r="D102" s="44">
        <v>5060</v>
      </c>
      <c r="E102" s="18">
        <v>0.47910000000000003</v>
      </c>
      <c r="F102" s="19">
        <f t="shared" si="10"/>
        <v>0.19368723098995697</v>
      </c>
      <c r="G102" s="19">
        <f t="shared" si="7"/>
        <v>0.17593668364564269</v>
      </c>
      <c r="H102" s="20">
        <f t="shared" si="13"/>
        <v>23801.18174136895</v>
      </c>
      <c r="I102" s="20">
        <f t="shared" si="11"/>
        <v>4187.5009824236759</v>
      </c>
      <c r="J102" s="20">
        <f t="shared" si="8"/>
        <v>21619.912479624458</v>
      </c>
      <c r="K102" s="20">
        <f t="shared" si="14"/>
        <v>90071.079178855056</v>
      </c>
      <c r="L102" s="21">
        <f t="shared" si="12"/>
        <v>3.7843112227617706</v>
      </c>
    </row>
    <row r="103" spans="1:12" x14ac:dyDescent="0.2">
      <c r="A103" s="13">
        <v>94</v>
      </c>
      <c r="B103" s="43">
        <v>786</v>
      </c>
      <c r="C103" s="6">
        <v>3382</v>
      </c>
      <c r="D103" s="44">
        <v>3776</v>
      </c>
      <c r="E103" s="18">
        <v>0.4854</v>
      </c>
      <c r="F103" s="19">
        <f t="shared" si="10"/>
        <v>0.21961441743503771</v>
      </c>
      <c r="G103" s="19">
        <f t="shared" si="7"/>
        <v>0.19731512852745978</v>
      </c>
      <c r="H103" s="20">
        <f t="shared" si="13"/>
        <v>19613.680758945273</v>
      </c>
      <c r="I103" s="20">
        <f t="shared" si="11"/>
        <v>3870.0759398478513</v>
      </c>
      <c r="J103" s="20">
        <f t="shared" si="8"/>
        <v>17622.13968029957</v>
      </c>
      <c r="K103" s="20">
        <f t="shared" si="14"/>
        <v>68451.166699230598</v>
      </c>
      <c r="L103" s="21">
        <f t="shared" si="12"/>
        <v>3.4899704721670797</v>
      </c>
    </row>
    <row r="104" spans="1:12" x14ac:dyDescent="0.2">
      <c r="A104" s="13">
        <v>95</v>
      </c>
      <c r="B104" s="43">
        <v>636</v>
      </c>
      <c r="C104" s="6">
        <v>2381</v>
      </c>
      <c r="D104" s="44">
        <v>2658</v>
      </c>
      <c r="E104" s="18">
        <v>0.47420000000000001</v>
      </c>
      <c r="F104" s="19">
        <f t="shared" si="10"/>
        <v>0.25243103790434612</v>
      </c>
      <c r="G104" s="19">
        <f t="shared" si="7"/>
        <v>0.22285225091986122</v>
      </c>
      <c r="H104" s="20">
        <f t="shared" si="13"/>
        <v>15743.604819097422</v>
      </c>
      <c r="I104" s="20">
        <f t="shared" si="11"/>
        <v>3508.497771528635</v>
      </c>
      <c r="J104" s="20">
        <f t="shared" si="8"/>
        <v>13898.836690827666</v>
      </c>
      <c r="K104" s="20">
        <f t="shared" si="14"/>
        <v>50829.027018931025</v>
      </c>
      <c r="L104" s="21">
        <f t="shared" si="12"/>
        <v>3.2285507419034065</v>
      </c>
    </row>
    <row r="105" spans="1:12" x14ac:dyDescent="0.2">
      <c r="A105" s="13">
        <v>96</v>
      </c>
      <c r="B105" s="43">
        <v>475</v>
      </c>
      <c r="C105" s="6">
        <v>1739</v>
      </c>
      <c r="D105" s="44">
        <v>1825</v>
      </c>
      <c r="E105" s="18">
        <v>0.4748</v>
      </c>
      <c r="F105" s="19">
        <f t="shared" si="10"/>
        <v>0.2665544332210999</v>
      </c>
      <c r="G105" s="19">
        <f t="shared" si="7"/>
        <v>0.23382082925172412</v>
      </c>
      <c r="H105" s="20">
        <f t="shared" si="13"/>
        <v>12235.107047568787</v>
      </c>
      <c r="I105" s="20">
        <f t="shared" si="11"/>
        <v>2860.8228758461478</v>
      </c>
      <c r="J105" s="20">
        <f t="shared" si="8"/>
        <v>10732.60287317439</v>
      </c>
      <c r="K105" s="20">
        <f t="shared" si="14"/>
        <v>36930.190328103359</v>
      </c>
      <c r="L105" s="21">
        <f t="shared" si="12"/>
        <v>3.0183790125025252</v>
      </c>
    </row>
    <row r="106" spans="1:12" x14ac:dyDescent="0.2">
      <c r="A106" s="13">
        <v>97</v>
      </c>
      <c r="B106" s="43">
        <v>419</v>
      </c>
      <c r="C106" s="6">
        <v>1248</v>
      </c>
      <c r="D106" s="44">
        <v>1270</v>
      </c>
      <c r="E106" s="18">
        <v>0.45200000000000001</v>
      </c>
      <c r="F106" s="19">
        <f t="shared" si="10"/>
        <v>0.33280381254964259</v>
      </c>
      <c r="G106" s="19">
        <f t="shared" si="7"/>
        <v>0.28147025551318949</v>
      </c>
      <c r="H106" s="20">
        <f t="shared" si="13"/>
        <v>9374.2841717226383</v>
      </c>
      <c r="I106" s="20">
        <f t="shared" si="11"/>
        <v>2638.5821610680191</v>
      </c>
      <c r="J106" s="20">
        <f t="shared" si="8"/>
        <v>7928.3411474573631</v>
      </c>
      <c r="K106" s="20">
        <f t="shared" si="14"/>
        <v>26197.587454928973</v>
      </c>
      <c r="L106" s="21">
        <f t="shared" si="12"/>
        <v>2.7946227119883491</v>
      </c>
    </row>
    <row r="107" spans="1:12" x14ac:dyDescent="0.2">
      <c r="A107" s="13">
        <v>98</v>
      </c>
      <c r="B107" s="43">
        <v>299</v>
      </c>
      <c r="C107" s="6">
        <v>969</v>
      </c>
      <c r="D107" s="44">
        <v>888</v>
      </c>
      <c r="E107" s="18">
        <v>0.48809999999999998</v>
      </c>
      <c r="F107" s="19">
        <f t="shared" si="10"/>
        <v>0.32202477113624123</v>
      </c>
      <c r="G107" s="19">
        <f t="shared" si="7"/>
        <v>0.27645301717956716</v>
      </c>
      <c r="H107" s="20">
        <f t="shared" si="13"/>
        <v>6735.7020106546188</v>
      </c>
      <c r="I107" s="20">
        <f t="shared" si="11"/>
        <v>1862.1051436679463</v>
      </c>
      <c r="J107" s="20">
        <f t="shared" si="8"/>
        <v>5782.4903876109965</v>
      </c>
      <c r="K107" s="20">
        <f t="shared" si="14"/>
        <v>18269.246307471611</v>
      </c>
      <c r="L107" s="21">
        <f t="shared" si="12"/>
        <v>2.712300258914822</v>
      </c>
    </row>
    <row r="108" spans="1:12" x14ac:dyDescent="0.2">
      <c r="A108" s="13">
        <v>99</v>
      </c>
      <c r="B108" s="43">
        <v>241</v>
      </c>
      <c r="C108" s="6">
        <v>673</v>
      </c>
      <c r="D108" s="44">
        <v>705</v>
      </c>
      <c r="E108" s="18">
        <v>0.4889</v>
      </c>
      <c r="F108" s="19">
        <f t="shared" si="10"/>
        <v>0.34978229317851961</v>
      </c>
      <c r="G108" s="19">
        <f t="shared" si="7"/>
        <v>0.29673404171095619</v>
      </c>
      <c r="H108" s="20">
        <f t="shared" si="13"/>
        <v>4873.5968669866725</v>
      </c>
      <c r="I108" s="20">
        <f t="shared" si="11"/>
        <v>1446.1620960108087</v>
      </c>
      <c r="J108" s="20">
        <f t="shared" si="8"/>
        <v>4134.4634197155483</v>
      </c>
      <c r="K108" s="20">
        <f t="shared" si="14"/>
        <v>12486.755919860614</v>
      </c>
      <c r="L108" s="21">
        <f t="shared" si="12"/>
        <v>2.5621232655587147</v>
      </c>
    </row>
    <row r="109" spans="1:12" x14ac:dyDescent="0.2">
      <c r="A109" s="13" t="s">
        <v>22</v>
      </c>
      <c r="B109" s="20">
        <v>515</v>
      </c>
      <c r="C109" s="9">
        <v>1241</v>
      </c>
      <c r="D109" s="44">
        <v>1269</v>
      </c>
      <c r="E109" s="14"/>
      <c r="F109" s="19">
        <f>B109/((C109+D109)/2)</f>
        <v>0.41035856573705182</v>
      </c>
      <c r="G109" s="19">
        <v>1</v>
      </c>
      <c r="H109" s="20">
        <f>H108-I108</f>
        <v>3427.434770975864</v>
      </c>
      <c r="I109" s="20">
        <f>H109*G109</f>
        <v>3427.434770975864</v>
      </c>
      <c r="J109" s="20">
        <f>H109/F109</f>
        <v>8352.2925001450658</v>
      </c>
      <c r="K109" s="20">
        <f>J109</f>
        <v>8352.2925001450658</v>
      </c>
      <c r="L109" s="21">
        <f>K109/H109</f>
        <v>2.436893203883495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x14ac:dyDescent="0.2">
      <c r="A112" s="42" t="s">
        <v>27</v>
      </c>
      <c r="B112" s="11"/>
      <c r="C112" s="11"/>
      <c r="D112" s="11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x14ac:dyDescent="0.2">
      <c r="A113" s="31" t="s">
        <v>10</v>
      </c>
      <c r="B113" s="7"/>
      <c r="C113" s="7"/>
      <c r="D113" s="7"/>
      <c r="H113" s="30"/>
      <c r="I113" s="30"/>
      <c r="J113" s="30"/>
      <c r="K113" s="30"/>
      <c r="L113" s="27"/>
    </row>
    <row r="114" spans="1:12" s="28" customFormat="1" x14ac:dyDescent="0.2">
      <c r="A114" s="29" t="s">
        <v>11</v>
      </c>
      <c r="B114" s="46"/>
      <c r="C114" s="46"/>
      <c r="D114" s="46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12</v>
      </c>
      <c r="B115" s="46"/>
      <c r="C115" s="46"/>
      <c r="D115" s="46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13</v>
      </c>
      <c r="B116" s="46"/>
      <c r="C116" s="46"/>
      <c r="D116" s="46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9" t="s">
        <v>14</v>
      </c>
      <c r="B117" s="46"/>
      <c r="C117" s="46"/>
      <c r="D117" s="46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x14ac:dyDescent="0.2">
      <c r="A118" s="29" t="s">
        <v>15</v>
      </c>
      <c r="B118" s="46"/>
      <c r="C118" s="46"/>
      <c r="D118" s="46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x14ac:dyDescent="0.2">
      <c r="A119" s="29" t="s">
        <v>16</v>
      </c>
      <c r="B119" s="46"/>
      <c r="C119" s="46"/>
      <c r="D119" s="46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x14ac:dyDescent="0.2">
      <c r="A120" s="29" t="s">
        <v>17</v>
      </c>
      <c r="B120" s="46"/>
      <c r="C120" s="46"/>
      <c r="D120" s="46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x14ac:dyDescent="0.2">
      <c r="A121" s="29" t="s">
        <v>18</v>
      </c>
      <c r="B121" s="46"/>
      <c r="C121" s="46"/>
      <c r="D121" s="46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x14ac:dyDescent="0.2">
      <c r="A122" s="29" t="s">
        <v>19</v>
      </c>
      <c r="B122" s="46"/>
      <c r="C122" s="46"/>
      <c r="D122" s="46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x14ac:dyDescent="0.2">
      <c r="A123" s="29" t="s">
        <v>20</v>
      </c>
      <c r="B123" s="46"/>
      <c r="C123" s="46"/>
      <c r="D123" s="46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x14ac:dyDescent="0.2">
      <c r="A124" s="26"/>
      <c r="B124" s="46"/>
      <c r="C124" s="46"/>
      <c r="D124" s="46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x14ac:dyDescent="0.2">
      <c r="A125" s="3" t="s">
        <v>47</v>
      </c>
      <c r="B125" s="11"/>
      <c r="C125" s="11"/>
      <c r="D125" s="11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x14ac:dyDescent="0.2">
      <c r="B126" s="7"/>
      <c r="C126" s="7"/>
      <c r="D126" s="7"/>
      <c r="H126" s="30"/>
      <c r="I126" s="30"/>
      <c r="J126" s="30"/>
      <c r="K126" s="30"/>
      <c r="L126" s="27"/>
    </row>
    <row r="127" spans="1:12" s="28" customFormat="1" x14ac:dyDescent="0.2">
      <c r="A127" s="30"/>
      <c r="B127" s="7"/>
      <c r="C127" s="7"/>
      <c r="D127" s="7"/>
      <c r="H127" s="30"/>
      <c r="I127" s="30"/>
      <c r="J127" s="30"/>
      <c r="K127" s="30"/>
      <c r="L127" s="27"/>
    </row>
    <row r="128" spans="1:12" s="28" customFormat="1" x14ac:dyDescent="0.2">
      <c r="A128" s="30"/>
      <c r="B128" s="7"/>
      <c r="C128" s="7"/>
      <c r="D128" s="7"/>
      <c r="H128" s="30"/>
      <c r="I128" s="30"/>
      <c r="J128" s="30"/>
      <c r="K128" s="30"/>
      <c r="L128" s="27"/>
    </row>
    <row r="129" spans="1:12" s="28" customFormat="1" x14ac:dyDescent="0.2">
      <c r="A129" s="30"/>
      <c r="B129" s="7"/>
      <c r="C129" s="7"/>
      <c r="D129" s="7"/>
      <c r="H129" s="30"/>
      <c r="I129" s="30"/>
      <c r="J129" s="30"/>
      <c r="K129" s="30"/>
      <c r="L129" s="27"/>
    </row>
    <row r="130" spans="1:12" s="28" customFormat="1" x14ac:dyDescent="0.2">
      <c r="A130" s="30"/>
      <c r="B130" s="7"/>
      <c r="C130" s="7"/>
      <c r="D130" s="7"/>
      <c r="H130" s="30"/>
      <c r="I130" s="30"/>
      <c r="J130" s="30"/>
      <c r="K130" s="30"/>
      <c r="L130" s="27"/>
    </row>
    <row r="131" spans="1:12" s="28" customFormat="1" x14ac:dyDescent="0.2">
      <c r="A131" s="30"/>
      <c r="B131" s="7"/>
      <c r="C131" s="7"/>
      <c r="D131" s="7"/>
      <c r="H131" s="30"/>
      <c r="I131" s="30"/>
      <c r="J131" s="30"/>
      <c r="K131" s="30"/>
      <c r="L131" s="27"/>
    </row>
    <row r="132" spans="1:12" s="28" customFormat="1" x14ac:dyDescent="0.2">
      <c r="A132" s="30"/>
      <c r="B132" s="7"/>
      <c r="C132" s="7"/>
      <c r="D132" s="7"/>
      <c r="H132" s="30"/>
      <c r="I132" s="30"/>
      <c r="J132" s="30"/>
      <c r="K132" s="30"/>
      <c r="L132" s="27"/>
    </row>
    <row r="133" spans="1:12" s="28" customFormat="1" x14ac:dyDescent="0.2">
      <c r="A133" s="30"/>
      <c r="B133" s="7"/>
      <c r="C133" s="7"/>
      <c r="D133" s="7"/>
      <c r="H133" s="30"/>
      <c r="I133" s="30"/>
      <c r="J133" s="30"/>
      <c r="K133" s="30"/>
      <c r="L133" s="27"/>
    </row>
    <row r="134" spans="1:12" s="28" customFormat="1" x14ac:dyDescent="0.2">
      <c r="A134" s="30"/>
      <c r="B134" s="7"/>
      <c r="C134" s="7"/>
      <c r="D134" s="7"/>
      <c r="H134" s="30"/>
      <c r="I134" s="30"/>
      <c r="J134" s="30"/>
      <c r="K134" s="30"/>
      <c r="L134" s="27"/>
    </row>
    <row r="135" spans="1:12" s="28" customFormat="1" x14ac:dyDescent="0.2">
      <c r="A135" s="30"/>
      <c r="B135" s="7"/>
      <c r="C135" s="7"/>
      <c r="D135" s="7"/>
      <c r="H135" s="30"/>
      <c r="I135" s="30"/>
      <c r="J135" s="30"/>
      <c r="K135" s="30"/>
      <c r="L135" s="27"/>
    </row>
    <row r="136" spans="1:12" s="28" customFormat="1" x14ac:dyDescent="0.2">
      <c r="A136" s="30"/>
      <c r="B136" s="7"/>
      <c r="C136" s="7"/>
      <c r="D136" s="7"/>
      <c r="H136" s="30"/>
      <c r="I136" s="30"/>
      <c r="J136" s="30"/>
      <c r="K136" s="30"/>
      <c r="L136" s="27"/>
    </row>
    <row r="137" spans="1:12" s="28" customFormat="1" x14ac:dyDescent="0.2">
      <c r="A137" s="30"/>
      <c r="B137" s="7"/>
      <c r="C137" s="7"/>
      <c r="D137" s="7"/>
      <c r="H137" s="30"/>
      <c r="I137" s="30"/>
      <c r="J137" s="30"/>
      <c r="K137" s="30"/>
      <c r="L137" s="27"/>
    </row>
    <row r="138" spans="1:12" s="28" customFormat="1" x14ac:dyDescent="0.2">
      <c r="A138" s="30"/>
      <c r="B138" s="7"/>
      <c r="C138" s="7"/>
      <c r="D138" s="7"/>
      <c r="H138" s="30"/>
      <c r="I138" s="30"/>
      <c r="J138" s="30"/>
      <c r="K138" s="30"/>
      <c r="L138" s="27"/>
    </row>
    <row r="139" spans="1:12" s="28" customFormat="1" x14ac:dyDescent="0.2">
      <c r="A139" s="30"/>
      <c r="B139" s="7"/>
      <c r="C139" s="7"/>
      <c r="D139" s="7"/>
      <c r="H139" s="30"/>
      <c r="I139" s="30"/>
      <c r="J139" s="30"/>
      <c r="K139" s="30"/>
      <c r="L139" s="27"/>
    </row>
    <row r="140" spans="1:12" s="28" customFormat="1" x14ac:dyDescent="0.2">
      <c r="A140" s="30"/>
      <c r="B140" s="7"/>
      <c r="C140" s="7"/>
      <c r="D140" s="7"/>
      <c r="H140" s="30"/>
      <c r="I140" s="30"/>
      <c r="J140" s="30"/>
      <c r="K140" s="30"/>
      <c r="L140" s="27"/>
    </row>
    <row r="141" spans="1:12" s="28" customFormat="1" x14ac:dyDescent="0.2">
      <c r="A141" s="30"/>
      <c r="B141" s="7"/>
      <c r="C141" s="7"/>
      <c r="D141" s="7"/>
      <c r="H141" s="30"/>
      <c r="I141" s="30"/>
      <c r="J141" s="30"/>
      <c r="K141" s="30"/>
      <c r="L141" s="27"/>
    </row>
    <row r="142" spans="1:12" s="28" customFormat="1" x14ac:dyDescent="0.2">
      <c r="A142" s="30"/>
      <c r="B142" s="7"/>
      <c r="C142" s="7"/>
      <c r="D142" s="7"/>
      <c r="H142" s="30"/>
      <c r="I142" s="30"/>
      <c r="J142" s="30"/>
      <c r="K142" s="30"/>
      <c r="L142" s="27"/>
    </row>
    <row r="143" spans="1:12" s="28" customFormat="1" x14ac:dyDescent="0.2">
      <c r="A143" s="30"/>
      <c r="B143" s="7"/>
      <c r="C143" s="7"/>
      <c r="D143" s="7"/>
      <c r="H143" s="30"/>
      <c r="I143" s="30"/>
      <c r="J143" s="30"/>
      <c r="K143" s="30"/>
      <c r="L143" s="27"/>
    </row>
    <row r="144" spans="1:12" s="28" customFormat="1" x14ac:dyDescent="0.2">
      <c r="A144" s="30"/>
      <c r="B144" s="7"/>
      <c r="C144" s="7"/>
      <c r="D144" s="7"/>
      <c r="H144" s="30"/>
      <c r="I144" s="30"/>
      <c r="J144" s="30"/>
      <c r="K144" s="30"/>
      <c r="L144" s="27"/>
    </row>
    <row r="145" spans="1:12" s="28" customFormat="1" x14ac:dyDescent="0.2">
      <c r="A145" s="30"/>
      <c r="B145" s="7"/>
      <c r="C145" s="7"/>
      <c r="D145" s="7"/>
      <c r="H145" s="30"/>
      <c r="I145" s="30"/>
      <c r="J145" s="30"/>
      <c r="K145" s="30"/>
      <c r="L145" s="27"/>
    </row>
    <row r="146" spans="1:12" s="28" customFormat="1" x14ac:dyDescent="0.2">
      <c r="A146" s="30"/>
      <c r="B146" s="7"/>
      <c r="C146" s="7"/>
      <c r="D146" s="7"/>
      <c r="H146" s="30"/>
      <c r="I146" s="30"/>
      <c r="J146" s="30"/>
      <c r="K146" s="30"/>
      <c r="L146" s="27"/>
    </row>
    <row r="147" spans="1:12" s="28" customFormat="1" x14ac:dyDescent="0.2">
      <c r="A147" s="30"/>
      <c r="B147" s="7"/>
      <c r="C147" s="7"/>
      <c r="D147" s="7"/>
      <c r="H147" s="30"/>
      <c r="I147" s="30"/>
      <c r="J147" s="30"/>
      <c r="K147" s="30"/>
      <c r="L147" s="27"/>
    </row>
    <row r="148" spans="1:12" s="28" customFormat="1" x14ac:dyDescent="0.2">
      <c r="A148" s="30"/>
      <c r="B148" s="7"/>
      <c r="C148" s="7"/>
      <c r="D148" s="7"/>
      <c r="H148" s="30"/>
      <c r="I148" s="30"/>
      <c r="J148" s="30"/>
      <c r="K148" s="30"/>
      <c r="L148" s="27"/>
    </row>
    <row r="149" spans="1:12" s="28" customFormat="1" x14ac:dyDescent="0.2">
      <c r="A149" s="30"/>
      <c r="B149" s="7"/>
      <c r="C149" s="7"/>
      <c r="D149" s="7"/>
      <c r="H149" s="30"/>
      <c r="I149" s="30"/>
      <c r="J149" s="30"/>
      <c r="K149" s="30"/>
      <c r="L149" s="27"/>
    </row>
    <row r="150" spans="1:12" s="28" customFormat="1" x14ac:dyDescent="0.2">
      <c r="A150" s="30"/>
      <c r="B150" s="7"/>
      <c r="C150" s="7"/>
      <c r="D150" s="7"/>
      <c r="H150" s="30"/>
      <c r="I150" s="30"/>
      <c r="J150" s="30"/>
      <c r="K150" s="30"/>
      <c r="L150" s="27"/>
    </row>
    <row r="151" spans="1:12" s="28" customFormat="1" x14ac:dyDescent="0.2">
      <c r="A151" s="30"/>
      <c r="B151" s="7"/>
      <c r="C151" s="7"/>
      <c r="D151" s="7"/>
      <c r="H151" s="30"/>
      <c r="I151" s="30"/>
      <c r="J151" s="30"/>
      <c r="K151" s="30"/>
      <c r="L151" s="27"/>
    </row>
    <row r="152" spans="1:12" s="28" customFormat="1" x14ac:dyDescent="0.2">
      <c r="A152" s="30"/>
      <c r="B152" s="7"/>
      <c r="C152" s="7"/>
      <c r="D152" s="7"/>
      <c r="H152" s="30"/>
      <c r="I152" s="30"/>
      <c r="J152" s="30"/>
      <c r="K152" s="30"/>
      <c r="L152" s="27"/>
    </row>
    <row r="153" spans="1:12" s="28" customFormat="1" x14ac:dyDescent="0.2">
      <c r="A153" s="30"/>
      <c r="B153" s="7"/>
      <c r="C153" s="7"/>
      <c r="D153" s="7"/>
      <c r="H153" s="30"/>
      <c r="I153" s="30"/>
      <c r="J153" s="30"/>
      <c r="K153" s="30"/>
      <c r="L153" s="27"/>
    </row>
    <row r="154" spans="1:12" s="28" customFormat="1" x14ac:dyDescent="0.2">
      <c r="A154" s="30"/>
      <c r="B154" s="7"/>
      <c r="C154" s="7"/>
      <c r="D154" s="7"/>
      <c r="H154" s="30"/>
      <c r="I154" s="30"/>
      <c r="J154" s="30"/>
      <c r="K154" s="30"/>
      <c r="L154" s="27"/>
    </row>
    <row r="155" spans="1:12" s="28" customFormat="1" x14ac:dyDescent="0.2">
      <c r="A155" s="30"/>
      <c r="B155" s="7"/>
      <c r="C155" s="7"/>
      <c r="D155" s="7"/>
      <c r="H155" s="30"/>
      <c r="I155" s="30"/>
      <c r="J155" s="30"/>
      <c r="K155" s="30"/>
      <c r="L155" s="27"/>
    </row>
    <row r="156" spans="1:12" s="28" customFormat="1" x14ac:dyDescent="0.2">
      <c r="A156" s="30"/>
      <c r="B156" s="7"/>
      <c r="C156" s="7"/>
      <c r="D156" s="7"/>
      <c r="H156" s="30"/>
      <c r="I156" s="30"/>
      <c r="J156" s="30"/>
      <c r="K156" s="30"/>
      <c r="L156" s="27"/>
    </row>
    <row r="157" spans="1:12" s="28" customFormat="1" x14ac:dyDescent="0.2">
      <c r="A157" s="30"/>
      <c r="B157" s="7"/>
      <c r="C157" s="7"/>
      <c r="D157" s="7"/>
      <c r="H157" s="30"/>
      <c r="I157" s="30"/>
      <c r="J157" s="30"/>
      <c r="K157" s="30"/>
      <c r="L157" s="27"/>
    </row>
    <row r="158" spans="1:12" s="28" customFormat="1" x14ac:dyDescent="0.2">
      <c r="A158" s="30"/>
      <c r="B158" s="7"/>
      <c r="C158" s="7"/>
      <c r="D158" s="7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36"/>
      <c r="B7" s="37"/>
      <c r="C7" s="38">
        <v>41640</v>
      </c>
      <c r="D7" s="38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99</v>
      </c>
      <c r="C9" s="6">
        <v>29482</v>
      </c>
      <c r="D9" s="6">
        <v>28952</v>
      </c>
      <c r="E9" s="14">
        <v>8.14E-2</v>
      </c>
      <c r="F9" s="15">
        <f>B9/((C9+D9)/2)</f>
        <v>3.3884382380121162E-3</v>
      </c>
      <c r="G9" s="15">
        <f t="shared" ref="G9:G72" si="0">F9/((1+(1-E9)*F9))</f>
        <v>3.3779240462109019E-3</v>
      </c>
      <c r="H9" s="11">
        <v>100000</v>
      </c>
      <c r="I9" s="11">
        <f>H9*G9</f>
        <v>337.79240462109021</v>
      </c>
      <c r="J9" s="11">
        <f t="shared" ref="J9:J72" si="1">H10+I9*E9</f>
        <v>99689.703897115061</v>
      </c>
      <c r="K9" s="11">
        <f t="shared" ref="K9:K72" si="2">K10+J9</f>
        <v>8423799.6286358107</v>
      </c>
      <c r="L9" s="16">
        <f>K9/H9</f>
        <v>84.237996286358111</v>
      </c>
    </row>
    <row r="10" spans="1:13" x14ac:dyDescent="0.2">
      <c r="A10" s="13">
        <v>1</v>
      </c>
      <c r="B10" s="7">
        <v>5</v>
      </c>
      <c r="C10" s="6">
        <v>30796</v>
      </c>
      <c r="D10" s="6">
        <v>29060</v>
      </c>
      <c r="E10" s="14">
        <v>0.53420000000000001</v>
      </c>
      <c r="F10" s="15">
        <f t="shared" ref="F10:F73" si="3">B10/((C10+D10)/2)</f>
        <v>1.6706762897620957E-4</v>
      </c>
      <c r="G10" s="15">
        <f t="shared" si="0"/>
        <v>1.6705462876802989E-4</v>
      </c>
      <c r="H10" s="11">
        <f>H9-I9</f>
        <v>99662.207595378903</v>
      </c>
      <c r="I10" s="11">
        <f t="shared" ref="I10:I73" si="4">H10*G10</f>
        <v>16.649033092048352</v>
      </c>
      <c r="J10" s="11">
        <f t="shared" si="1"/>
        <v>99654.452475764629</v>
      </c>
      <c r="K10" s="11">
        <f t="shared" si="2"/>
        <v>8324109.9247386949</v>
      </c>
      <c r="L10" s="17">
        <f t="shared" ref="L10:L73" si="5">K10/H10</f>
        <v>83.523234389247705</v>
      </c>
    </row>
    <row r="11" spans="1:13" x14ac:dyDescent="0.2">
      <c r="A11" s="13">
        <v>2</v>
      </c>
      <c r="B11" s="6">
        <v>5</v>
      </c>
      <c r="C11" s="6">
        <v>30123</v>
      </c>
      <c r="D11" s="6">
        <v>29610</v>
      </c>
      <c r="E11" s="14">
        <v>0.48220000000000002</v>
      </c>
      <c r="F11" s="15">
        <f t="shared" si="3"/>
        <v>1.674116485025028E-4</v>
      </c>
      <c r="G11" s="15">
        <f t="shared" si="0"/>
        <v>1.6739713755581899E-4</v>
      </c>
      <c r="H11" s="11">
        <f t="shared" ref="H11:H74" si="6">H10-I10</f>
        <v>99645.558562286853</v>
      </c>
      <c r="I11" s="11">
        <f t="shared" si="4"/>
        <v>16.680381273477547</v>
      </c>
      <c r="J11" s="11">
        <f t="shared" si="1"/>
        <v>99636.92146086345</v>
      </c>
      <c r="K11" s="11">
        <f t="shared" si="2"/>
        <v>8224455.4722629301</v>
      </c>
      <c r="L11" s="17">
        <f t="shared" si="5"/>
        <v>82.537100407962029</v>
      </c>
    </row>
    <row r="12" spans="1:13" x14ac:dyDescent="0.2">
      <c r="A12" s="13">
        <v>3</v>
      </c>
      <c r="B12" s="7">
        <v>1</v>
      </c>
      <c r="C12" s="6">
        <v>30548</v>
      </c>
      <c r="D12" s="6">
        <v>29589</v>
      </c>
      <c r="E12" s="14">
        <v>0.81920000000000004</v>
      </c>
      <c r="F12" s="15">
        <f t="shared" si="3"/>
        <v>3.3257395613349517E-5</v>
      </c>
      <c r="G12" s="15">
        <f t="shared" si="0"/>
        <v>3.3257195639923116E-5</v>
      </c>
      <c r="H12" s="11">
        <f t="shared" si="6"/>
        <v>99628.878181013381</v>
      </c>
      <c r="I12" s="11">
        <f t="shared" si="4"/>
        <v>3.3133770930520297</v>
      </c>
      <c r="J12" s="11">
        <f t="shared" si="1"/>
        <v>99628.279122434949</v>
      </c>
      <c r="K12" s="11">
        <f t="shared" si="2"/>
        <v>8124818.5508020669</v>
      </c>
      <c r="L12" s="17">
        <f t="shared" si="5"/>
        <v>81.550838463123853</v>
      </c>
    </row>
    <row r="13" spans="1:13" x14ac:dyDescent="0.2">
      <c r="A13" s="13">
        <v>4</v>
      </c>
      <c r="B13" s="7">
        <v>5</v>
      </c>
      <c r="C13" s="6">
        <v>31060</v>
      </c>
      <c r="D13" s="6">
        <v>29881</v>
      </c>
      <c r="E13" s="14">
        <v>0.46189999999999998</v>
      </c>
      <c r="F13" s="15">
        <f t="shared" si="3"/>
        <v>1.6409313926584728E-4</v>
      </c>
      <c r="G13" s="15">
        <f t="shared" si="0"/>
        <v>1.6407865136405721E-4</v>
      </c>
      <c r="H13" s="11">
        <f t="shared" si="6"/>
        <v>99625.564803920322</v>
      </c>
      <c r="I13" s="11">
        <f t="shared" si="4"/>
        <v>16.346428314409732</v>
      </c>
      <c r="J13" s="11">
        <f t="shared" si="1"/>
        <v>99616.768790844333</v>
      </c>
      <c r="K13" s="11">
        <f t="shared" si="2"/>
        <v>8025190.2716796324</v>
      </c>
      <c r="L13" s="17">
        <f t="shared" si="5"/>
        <v>80.55352346031404</v>
      </c>
    </row>
    <row r="14" spans="1:13" x14ac:dyDescent="0.2">
      <c r="A14" s="13">
        <v>5</v>
      </c>
      <c r="B14" s="6">
        <v>1</v>
      </c>
      <c r="C14" s="6">
        <v>31716</v>
      </c>
      <c r="D14" s="6">
        <v>30406</v>
      </c>
      <c r="E14" s="14">
        <v>0.66849999999999998</v>
      </c>
      <c r="F14" s="15">
        <f t="shared" si="3"/>
        <v>3.219471362802228E-5</v>
      </c>
      <c r="G14" s="15">
        <f t="shared" si="0"/>
        <v>3.21943700320767E-5</v>
      </c>
      <c r="H14" s="11">
        <f t="shared" si="6"/>
        <v>99609.218375605909</v>
      </c>
      <c r="I14" s="11">
        <f t="shared" si="4"/>
        <v>3.2068560349901905</v>
      </c>
      <c r="J14" s="11">
        <f t="shared" si="1"/>
        <v>99608.155302830317</v>
      </c>
      <c r="K14" s="11">
        <f t="shared" si="2"/>
        <v>7925573.5028887885</v>
      </c>
      <c r="L14" s="17">
        <f t="shared" si="5"/>
        <v>79.566666942441799</v>
      </c>
    </row>
    <row r="15" spans="1:13" x14ac:dyDescent="0.2">
      <c r="A15" s="13">
        <v>6</v>
      </c>
      <c r="B15" s="7">
        <v>2</v>
      </c>
      <c r="C15" s="6">
        <v>29639</v>
      </c>
      <c r="D15" s="6">
        <v>31003</v>
      </c>
      <c r="E15" s="14">
        <v>0.57399999999999995</v>
      </c>
      <c r="F15" s="15">
        <f t="shared" si="3"/>
        <v>6.5960885195079317E-5</v>
      </c>
      <c r="G15" s="15">
        <f t="shared" si="0"/>
        <v>6.5959031790010711E-5</v>
      </c>
      <c r="H15" s="11">
        <f t="shared" si="6"/>
        <v>99606.011519570922</v>
      </c>
      <c r="I15" s="11">
        <f t="shared" si="4"/>
        <v>6.5699160802955516</v>
      </c>
      <c r="J15" s="11">
        <f t="shared" si="1"/>
        <v>99603.212735320718</v>
      </c>
      <c r="K15" s="11">
        <f t="shared" si="2"/>
        <v>7825965.3475859584</v>
      </c>
      <c r="L15" s="17">
        <f t="shared" si="5"/>
        <v>78.569207101001993</v>
      </c>
    </row>
    <row r="16" spans="1:13" x14ac:dyDescent="0.2">
      <c r="A16" s="13">
        <v>7</v>
      </c>
      <c r="B16" s="7">
        <v>3</v>
      </c>
      <c r="C16" s="6">
        <v>28754</v>
      </c>
      <c r="D16" s="6">
        <v>29070</v>
      </c>
      <c r="E16" s="14">
        <v>0.47489999999999999</v>
      </c>
      <c r="F16" s="15">
        <f t="shared" si="3"/>
        <v>1.0376314333148866E-4</v>
      </c>
      <c r="G16" s="15">
        <f t="shared" si="0"/>
        <v>1.0375748999813247E-4</v>
      </c>
      <c r="H16" s="11">
        <f t="shared" si="6"/>
        <v>99599.441603490632</v>
      </c>
      <c r="I16" s="11">
        <f t="shared" si="4"/>
        <v>10.334188065993759</v>
      </c>
      <c r="J16" s="11">
        <f t="shared" si="1"/>
        <v>99594.015121337172</v>
      </c>
      <c r="K16" s="11">
        <f t="shared" si="2"/>
        <v>7726362.134850638</v>
      </c>
      <c r="L16" s="17">
        <f t="shared" si="5"/>
        <v>77.574351928694497</v>
      </c>
    </row>
    <row r="17" spans="1:12" x14ac:dyDescent="0.2">
      <c r="A17" s="13">
        <v>8</v>
      </c>
      <c r="B17" s="7">
        <v>7</v>
      </c>
      <c r="C17" s="6">
        <v>28021</v>
      </c>
      <c r="D17" s="6">
        <v>28320</v>
      </c>
      <c r="E17" s="14">
        <v>0.2462</v>
      </c>
      <c r="F17" s="15">
        <f t="shared" si="3"/>
        <v>2.4848689231643029E-4</v>
      </c>
      <c r="G17" s="15">
        <f t="shared" si="0"/>
        <v>2.4844035709737988E-4</v>
      </c>
      <c r="H17" s="11">
        <f t="shared" si="6"/>
        <v>99589.107415424631</v>
      </c>
      <c r="I17" s="11">
        <f t="shared" si="4"/>
        <v>24.741953409297416</v>
      </c>
      <c r="J17" s="11">
        <f t="shared" si="1"/>
        <v>99570.456930944711</v>
      </c>
      <c r="K17" s="11">
        <f t="shared" si="2"/>
        <v>7626768.119729301</v>
      </c>
      <c r="L17" s="17">
        <f t="shared" si="5"/>
        <v>76.582352404416127</v>
      </c>
    </row>
    <row r="18" spans="1:12" x14ac:dyDescent="0.2">
      <c r="A18" s="13">
        <v>9</v>
      </c>
      <c r="B18" s="7">
        <v>2</v>
      </c>
      <c r="C18" s="6">
        <v>28218</v>
      </c>
      <c r="D18" s="6">
        <v>27778</v>
      </c>
      <c r="E18" s="14">
        <v>0.4</v>
      </c>
      <c r="F18" s="15">
        <f t="shared" si="3"/>
        <v>7.1433673833845281E-5</v>
      </c>
      <c r="G18" s="15">
        <f t="shared" si="0"/>
        <v>7.1430612303208664E-5</v>
      </c>
      <c r="H18" s="11">
        <f t="shared" si="6"/>
        <v>99564.365462015339</v>
      </c>
      <c r="I18" s="11">
        <f t="shared" si="4"/>
        <v>7.1119435885321964</v>
      </c>
      <c r="J18" s="11">
        <f t="shared" si="1"/>
        <v>99560.098295862219</v>
      </c>
      <c r="K18" s="11">
        <f t="shared" si="2"/>
        <v>7527197.6627983563</v>
      </c>
      <c r="L18" s="17">
        <f t="shared" si="5"/>
        <v>75.601322098216428</v>
      </c>
    </row>
    <row r="19" spans="1:12" x14ac:dyDescent="0.2">
      <c r="A19" s="13">
        <v>10</v>
      </c>
      <c r="B19" s="7">
        <v>3</v>
      </c>
      <c r="C19" s="6">
        <v>27907</v>
      </c>
      <c r="D19" s="6">
        <v>27981</v>
      </c>
      <c r="E19" s="14">
        <v>0.28039999999999998</v>
      </c>
      <c r="F19" s="15">
        <f t="shared" si="3"/>
        <v>1.0735757228743201E-4</v>
      </c>
      <c r="G19" s="15">
        <f t="shared" si="0"/>
        <v>1.0734927907158391E-4</v>
      </c>
      <c r="H19" s="11">
        <f t="shared" si="6"/>
        <v>99557.253518426805</v>
      </c>
      <c r="I19" s="11">
        <f t="shared" si="4"/>
        <v>10.687399391550027</v>
      </c>
      <c r="J19" s="11">
        <f t="shared" si="1"/>
        <v>99549.562865824642</v>
      </c>
      <c r="K19" s="11">
        <f t="shared" si="2"/>
        <v>7427637.5645024944</v>
      </c>
      <c r="L19" s="17">
        <f t="shared" si="5"/>
        <v>74.606694158429463</v>
      </c>
    </row>
    <row r="20" spans="1:12" x14ac:dyDescent="0.2">
      <c r="A20" s="13">
        <v>11</v>
      </c>
      <c r="B20" s="7">
        <v>1</v>
      </c>
      <c r="C20" s="6">
        <v>27035</v>
      </c>
      <c r="D20" s="6">
        <v>27638</v>
      </c>
      <c r="E20" s="14">
        <v>0.84660000000000002</v>
      </c>
      <c r="F20" s="15">
        <f t="shared" si="3"/>
        <v>3.6581127796169955E-5</v>
      </c>
      <c r="G20" s="15">
        <f t="shared" si="0"/>
        <v>3.6580922520676941E-5</v>
      </c>
      <c r="H20" s="11">
        <f t="shared" si="6"/>
        <v>99546.566119035255</v>
      </c>
      <c r="I20" s="11">
        <f t="shared" si="4"/>
        <v>3.6415052223998727</v>
      </c>
      <c r="J20" s="11">
        <f t="shared" si="1"/>
        <v>99546.007512134136</v>
      </c>
      <c r="K20" s="11">
        <f t="shared" si="2"/>
        <v>7328088.00163667</v>
      </c>
      <c r="L20" s="17">
        <f t="shared" si="5"/>
        <v>73.61467388914177</v>
      </c>
    </row>
    <row r="21" spans="1:12" x14ac:dyDescent="0.2">
      <c r="A21" s="13">
        <v>12</v>
      </c>
      <c r="B21" s="7">
        <v>1</v>
      </c>
      <c r="C21" s="6">
        <v>26733</v>
      </c>
      <c r="D21" s="6">
        <v>26885</v>
      </c>
      <c r="E21" s="14">
        <v>0.2767</v>
      </c>
      <c r="F21" s="15">
        <f t="shared" si="3"/>
        <v>3.7300906412025811E-5</v>
      </c>
      <c r="G21" s="15">
        <f t="shared" si="0"/>
        <v>3.7299900070210722E-5</v>
      </c>
      <c r="H21" s="11">
        <f t="shared" si="6"/>
        <v>99542.924613812851</v>
      </c>
      <c r="I21" s="11">
        <f t="shared" si="4"/>
        <v>3.7129411407917385</v>
      </c>
      <c r="J21" s="11">
        <f t="shared" si="1"/>
        <v>99540.239043485708</v>
      </c>
      <c r="K21" s="11">
        <f t="shared" si="2"/>
        <v>7228541.9941245355</v>
      </c>
      <c r="L21" s="17">
        <f t="shared" si="5"/>
        <v>72.617335909793866</v>
      </c>
    </row>
    <row r="22" spans="1:12" x14ac:dyDescent="0.2">
      <c r="A22" s="13">
        <v>13</v>
      </c>
      <c r="B22" s="7">
        <v>5</v>
      </c>
      <c r="C22" s="6">
        <v>26518</v>
      </c>
      <c r="D22" s="6">
        <v>26602</v>
      </c>
      <c r="E22" s="14">
        <v>0.57479999999999998</v>
      </c>
      <c r="F22" s="15">
        <f t="shared" si="3"/>
        <v>1.8825301204819278E-4</v>
      </c>
      <c r="G22" s="15">
        <f t="shared" si="0"/>
        <v>1.8823794450790576E-4</v>
      </c>
      <c r="H22" s="11">
        <f t="shared" si="6"/>
        <v>99539.211672672056</v>
      </c>
      <c r="I22" s="11">
        <f t="shared" si="4"/>
        <v>18.737056603201129</v>
      </c>
      <c r="J22" s="11">
        <f t="shared" si="1"/>
        <v>99531.244676204369</v>
      </c>
      <c r="K22" s="11">
        <f t="shared" si="2"/>
        <v>7129001.7550810501</v>
      </c>
      <c r="L22" s="17">
        <f t="shared" si="5"/>
        <v>71.620034308934336</v>
      </c>
    </row>
    <row r="23" spans="1:12" x14ac:dyDescent="0.2">
      <c r="A23" s="13">
        <v>14</v>
      </c>
      <c r="B23" s="6">
        <v>4</v>
      </c>
      <c r="C23" s="6">
        <v>25733</v>
      </c>
      <c r="D23" s="6">
        <v>26472</v>
      </c>
      <c r="E23" s="14">
        <v>0.47599999999999998</v>
      </c>
      <c r="F23" s="15">
        <f t="shared" si="3"/>
        <v>1.5324202662580212E-4</v>
      </c>
      <c r="G23" s="15">
        <f t="shared" si="0"/>
        <v>1.5322972245960059E-4</v>
      </c>
      <c r="H23" s="11">
        <f t="shared" si="6"/>
        <v>99520.474616068852</v>
      </c>
      <c r="I23" s="11">
        <f t="shared" si="4"/>
        <v>15.249494704467956</v>
      </c>
      <c r="J23" s="11">
        <f t="shared" si="1"/>
        <v>99512.48388084372</v>
      </c>
      <c r="K23" s="11">
        <f t="shared" si="2"/>
        <v>7029470.5104048457</v>
      </c>
      <c r="L23" s="17">
        <f t="shared" si="5"/>
        <v>70.633410235664698</v>
      </c>
    </row>
    <row r="24" spans="1:12" x14ac:dyDescent="0.2">
      <c r="A24" s="13">
        <v>15</v>
      </c>
      <c r="B24" s="7">
        <v>1</v>
      </c>
      <c r="C24" s="6">
        <v>25217</v>
      </c>
      <c r="D24" s="6">
        <v>25782</v>
      </c>
      <c r="E24" s="14">
        <v>0.30959999999999999</v>
      </c>
      <c r="F24" s="15">
        <f t="shared" si="3"/>
        <v>3.921645522461225E-5</v>
      </c>
      <c r="G24" s="15">
        <f t="shared" si="0"/>
        <v>3.9215393466238598E-5</v>
      </c>
      <c r="H24" s="11">
        <f t="shared" si="6"/>
        <v>99505.22512136439</v>
      </c>
      <c r="I24" s="11">
        <f t="shared" si="4"/>
        <v>3.9021365550809537</v>
      </c>
      <c r="J24" s="11">
        <f t="shared" si="1"/>
        <v>99502.531086286763</v>
      </c>
      <c r="K24" s="11">
        <f t="shared" si="2"/>
        <v>6929958.0265240017</v>
      </c>
      <c r="L24" s="17">
        <f t="shared" si="5"/>
        <v>69.644162083666259</v>
      </c>
    </row>
    <row r="25" spans="1:12" x14ac:dyDescent="0.2">
      <c r="A25" s="13">
        <v>16</v>
      </c>
      <c r="B25" s="7">
        <v>5</v>
      </c>
      <c r="C25" s="6">
        <v>25758</v>
      </c>
      <c r="D25" s="6">
        <v>25109</v>
      </c>
      <c r="E25" s="14">
        <v>0.32050000000000001</v>
      </c>
      <c r="F25" s="15">
        <f t="shared" si="3"/>
        <v>1.9659111014999901E-4</v>
      </c>
      <c r="G25" s="15">
        <f t="shared" si="0"/>
        <v>1.9656485229773007E-4</v>
      </c>
      <c r="H25" s="11">
        <f t="shared" si="6"/>
        <v>99501.322984809303</v>
      </c>
      <c r="I25" s="11">
        <f t="shared" si="4"/>
        <v>19.558462855937776</v>
      </c>
      <c r="J25" s="11">
        <f t="shared" si="1"/>
        <v>99488.033009298684</v>
      </c>
      <c r="K25" s="11">
        <f t="shared" si="2"/>
        <v>6830455.4954377152</v>
      </c>
      <c r="L25" s="17">
        <f t="shared" si="5"/>
        <v>68.646881172429332</v>
      </c>
    </row>
    <row r="26" spans="1:12" x14ac:dyDescent="0.2">
      <c r="A26" s="13">
        <v>17</v>
      </c>
      <c r="B26" s="6">
        <v>6</v>
      </c>
      <c r="C26" s="6">
        <v>25417</v>
      </c>
      <c r="D26" s="6">
        <v>25666</v>
      </c>
      <c r="E26" s="14">
        <v>0.46439999999999998</v>
      </c>
      <c r="F26" s="15">
        <f t="shared" si="3"/>
        <v>2.3491181019125737E-4</v>
      </c>
      <c r="G26" s="15">
        <f t="shared" si="0"/>
        <v>2.3488225759555982E-4</v>
      </c>
      <c r="H26" s="11">
        <f t="shared" si="6"/>
        <v>99481.764521953359</v>
      </c>
      <c r="I26" s="11">
        <f t="shared" si="4"/>
        <v>23.366501440506273</v>
      </c>
      <c r="J26" s="11">
        <f t="shared" si="1"/>
        <v>99469.249423781817</v>
      </c>
      <c r="K26" s="11">
        <f t="shared" si="2"/>
        <v>6730967.4624284161</v>
      </c>
      <c r="L26" s="17">
        <f t="shared" si="5"/>
        <v>67.66031437794858</v>
      </c>
    </row>
    <row r="27" spans="1:12" x14ac:dyDescent="0.2">
      <c r="A27" s="13">
        <v>18</v>
      </c>
      <c r="B27" s="7">
        <v>5</v>
      </c>
      <c r="C27" s="6">
        <v>25784</v>
      </c>
      <c r="D27" s="6">
        <v>25938</v>
      </c>
      <c r="E27" s="14">
        <v>0.32929999999999998</v>
      </c>
      <c r="F27" s="15">
        <f t="shared" si="3"/>
        <v>1.9334132477475736E-4</v>
      </c>
      <c r="G27" s="15">
        <f t="shared" si="0"/>
        <v>1.93316256677361E-4</v>
      </c>
      <c r="H27" s="11">
        <f t="shared" si="6"/>
        <v>99458.398020512846</v>
      </c>
      <c r="I27" s="11">
        <f t="shared" si="4"/>
        <v>19.226925200452595</v>
      </c>
      <c r="J27" s="11">
        <f t="shared" si="1"/>
        <v>99445.502521780902</v>
      </c>
      <c r="K27" s="11">
        <f t="shared" si="2"/>
        <v>6631498.2130046347</v>
      </c>
      <c r="L27" s="17">
        <f t="shared" si="5"/>
        <v>66.676101214066591</v>
      </c>
    </row>
    <row r="28" spans="1:12" x14ac:dyDescent="0.2">
      <c r="A28" s="13">
        <v>19</v>
      </c>
      <c r="B28" s="7">
        <v>10</v>
      </c>
      <c r="C28" s="6">
        <v>26973</v>
      </c>
      <c r="D28" s="6">
        <v>26473</v>
      </c>
      <c r="E28" s="14">
        <v>0.64680000000000004</v>
      </c>
      <c r="F28" s="15">
        <f t="shared" si="3"/>
        <v>3.7420948246828572E-4</v>
      </c>
      <c r="G28" s="15">
        <f t="shared" si="0"/>
        <v>3.7416002944190433E-4</v>
      </c>
      <c r="H28" s="11">
        <f t="shared" si="6"/>
        <v>99439.171095312398</v>
      </c>
      <c r="I28" s="11">
        <f t="shared" si="4"/>
        <v>37.20616318470065</v>
      </c>
      <c r="J28" s="11">
        <f t="shared" si="1"/>
        <v>99426.029878475558</v>
      </c>
      <c r="K28" s="11">
        <f t="shared" si="2"/>
        <v>6532052.7104828535</v>
      </c>
      <c r="L28" s="17">
        <f t="shared" si="5"/>
        <v>65.688929609257144</v>
      </c>
    </row>
    <row r="29" spans="1:12" x14ac:dyDescent="0.2">
      <c r="A29" s="13">
        <v>20</v>
      </c>
      <c r="B29" s="7">
        <v>5</v>
      </c>
      <c r="C29" s="6">
        <v>28262</v>
      </c>
      <c r="D29" s="6">
        <v>27539</v>
      </c>
      <c r="E29" s="14">
        <v>0.4274</v>
      </c>
      <c r="F29" s="15">
        <f t="shared" si="3"/>
        <v>1.7920825791652479E-4</v>
      </c>
      <c r="G29" s="15">
        <f t="shared" si="0"/>
        <v>1.7918987041096084E-4</v>
      </c>
      <c r="H29" s="11">
        <f t="shared" si="6"/>
        <v>99401.964932127696</v>
      </c>
      <c r="I29" s="11">
        <f t="shared" si="4"/>
        <v>17.811825214782836</v>
      </c>
      <c r="J29" s="11">
        <f t="shared" si="1"/>
        <v>99391.765881009705</v>
      </c>
      <c r="K29" s="11">
        <f t="shared" si="2"/>
        <v>6432626.6806043778</v>
      </c>
      <c r="L29" s="17">
        <f t="shared" si="5"/>
        <v>64.713274883415195</v>
      </c>
    </row>
    <row r="30" spans="1:12" x14ac:dyDescent="0.2">
      <c r="A30" s="13">
        <v>21</v>
      </c>
      <c r="B30" s="7">
        <v>9</v>
      </c>
      <c r="C30" s="6">
        <v>29545</v>
      </c>
      <c r="D30" s="6">
        <v>28883</v>
      </c>
      <c r="E30" s="14">
        <v>0.53029999999999999</v>
      </c>
      <c r="F30" s="15">
        <f t="shared" si="3"/>
        <v>3.0807147258163895E-4</v>
      </c>
      <c r="G30" s="15">
        <f t="shared" si="0"/>
        <v>3.0802690072850516E-4</v>
      </c>
      <c r="H30" s="11">
        <f t="shared" si="6"/>
        <v>99384.153106912912</v>
      </c>
      <c r="I30" s="11">
        <f t="shared" si="4"/>
        <v>30.612992663049621</v>
      </c>
      <c r="J30" s="11">
        <f t="shared" si="1"/>
        <v>99369.774184259077</v>
      </c>
      <c r="K30" s="11">
        <f t="shared" si="2"/>
        <v>6333234.9147233684</v>
      </c>
      <c r="L30" s="17">
        <f t="shared" si="5"/>
        <v>63.724796325530541</v>
      </c>
    </row>
    <row r="31" spans="1:12" x14ac:dyDescent="0.2">
      <c r="A31" s="13">
        <v>22</v>
      </c>
      <c r="B31" s="7">
        <v>7</v>
      </c>
      <c r="C31" s="6">
        <v>29815</v>
      </c>
      <c r="D31" s="6">
        <v>30281</v>
      </c>
      <c r="E31" s="14">
        <v>0.52600000000000002</v>
      </c>
      <c r="F31" s="15">
        <f t="shared" si="3"/>
        <v>2.3296059637912674E-4</v>
      </c>
      <c r="G31" s="15">
        <f t="shared" si="0"/>
        <v>2.3293487493626739E-4</v>
      </c>
      <c r="H31" s="11">
        <f t="shared" si="6"/>
        <v>99353.540114249859</v>
      </c>
      <c r="I31" s="11">
        <f t="shared" si="4"/>
        <v>23.142904440988215</v>
      </c>
      <c r="J31" s="11">
        <f t="shared" si="1"/>
        <v>99342.570377544835</v>
      </c>
      <c r="K31" s="11">
        <f t="shared" si="2"/>
        <v>6233865.1405391097</v>
      </c>
      <c r="L31" s="17">
        <f t="shared" si="5"/>
        <v>62.744267928154201</v>
      </c>
    </row>
    <row r="32" spans="1:12" x14ac:dyDescent="0.2">
      <c r="A32" s="13">
        <v>23</v>
      </c>
      <c r="B32" s="6">
        <v>6</v>
      </c>
      <c r="C32" s="6">
        <v>31162</v>
      </c>
      <c r="D32" s="6">
        <v>30560</v>
      </c>
      <c r="E32" s="14">
        <v>0.3881</v>
      </c>
      <c r="F32" s="15">
        <f t="shared" si="3"/>
        <v>1.944201419267036E-4</v>
      </c>
      <c r="G32" s="15">
        <f t="shared" si="0"/>
        <v>1.9439701535264034E-4</v>
      </c>
      <c r="H32" s="11">
        <f t="shared" si="6"/>
        <v>99330.397209808871</v>
      </c>
      <c r="I32" s="11">
        <f t="shared" si="4"/>
        <v>19.309532751379077</v>
      </c>
      <c r="J32" s="11">
        <f t="shared" si="1"/>
        <v>99318.581706718309</v>
      </c>
      <c r="K32" s="11">
        <f t="shared" si="2"/>
        <v>6134522.5701615652</v>
      </c>
      <c r="L32" s="17">
        <f t="shared" si="5"/>
        <v>61.758764109278943</v>
      </c>
    </row>
    <row r="33" spans="1:12" x14ac:dyDescent="0.2">
      <c r="A33" s="13">
        <v>24</v>
      </c>
      <c r="B33" s="7">
        <v>7</v>
      </c>
      <c r="C33" s="6">
        <v>33197</v>
      </c>
      <c r="D33" s="6">
        <v>32112</v>
      </c>
      <c r="E33" s="14">
        <v>0.53459999999999996</v>
      </c>
      <c r="F33" s="15">
        <f t="shared" si="3"/>
        <v>2.1436555451775406E-4</v>
      </c>
      <c r="G33" s="15">
        <f t="shared" si="0"/>
        <v>2.1434417031533008E-4</v>
      </c>
      <c r="H33" s="11">
        <f t="shared" si="6"/>
        <v>99311.087677057498</v>
      </c>
      <c r="I33" s="11">
        <f t="shared" si="4"/>
        <v>21.286752691251891</v>
      </c>
      <c r="J33" s="11">
        <f t="shared" si="1"/>
        <v>99301.180822354989</v>
      </c>
      <c r="K33" s="11">
        <f t="shared" si="2"/>
        <v>6035203.9884548467</v>
      </c>
      <c r="L33" s="17">
        <f t="shared" si="5"/>
        <v>60.77069670287257</v>
      </c>
    </row>
    <row r="34" spans="1:12" x14ac:dyDescent="0.2">
      <c r="A34" s="13">
        <v>25</v>
      </c>
      <c r="B34" s="7">
        <v>8</v>
      </c>
      <c r="C34" s="6">
        <v>34892</v>
      </c>
      <c r="D34" s="6">
        <v>34251</v>
      </c>
      <c r="E34" s="14">
        <v>0.55989999999999995</v>
      </c>
      <c r="F34" s="15">
        <f t="shared" si="3"/>
        <v>2.3140448056925501E-4</v>
      </c>
      <c r="G34" s="15">
        <f t="shared" si="0"/>
        <v>2.3138091647944864E-4</v>
      </c>
      <c r="H34" s="11">
        <f t="shared" si="6"/>
        <v>99289.800924366253</v>
      </c>
      <c r="I34" s="11">
        <f t="shared" si="4"/>
        <v>22.973765134941871</v>
      </c>
      <c r="J34" s="11">
        <f t="shared" si="1"/>
        <v>99279.690170330359</v>
      </c>
      <c r="K34" s="11">
        <f t="shared" si="2"/>
        <v>5935902.8076324919</v>
      </c>
      <c r="L34" s="17">
        <f t="shared" si="5"/>
        <v>59.783610727089183</v>
      </c>
    </row>
    <row r="35" spans="1:12" x14ac:dyDescent="0.2">
      <c r="A35" s="13">
        <v>26</v>
      </c>
      <c r="B35" s="7">
        <v>7</v>
      </c>
      <c r="C35" s="6">
        <v>37008</v>
      </c>
      <c r="D35" s="6">
        <v>35803</v>
      </c>
      <c r="E35" s="14">
        <v>0.6008</v>
      </c>
      <c r="F35" s="15">
        <f t="shared" si="3"/>
        <v>1.922786392166019E-4</v>
      </c>
      <c r="G35" s="15">
        <f t="shared" si="0"/>
        <v>1.9226388149619003E-4</v>
      </c>
      <c r="H35" s="11">
        <f t="shared" si="6"/>
        <v>99266.82715923131</v>
      </c>
      <c r="I35" s="11">
        <f t="shared" si="4"/>
        <v>19.085425493445229</v>
      </c>
      <c r="J35" s="11">
        <f t="shared" si="1"/>
        <v>99259.208257374339</v>
      </c>
      <c r="K35" s="11">
        <f t="shared" si="2"/>
        <v>5836623.1174621619</v>
      </c>
      <c r="L35" s="17">
        <f t="shared" si="5"/>
        <v>58.797317134955748</v>
      </c>
    </row>
    <row r="36" spans="1:12" x14ac:dyDescent="0.2">
      <c r="A36" s="13">
        <v>27</v>
      </c>
      <c r="B36" s="6">
        <v>10</v>
      </c>
      <c r="C36" s="6">
        <v>38930</v>
      </c>
      <c r="D36" s="6">
        <v>37521</v>
      </c>
      <c r="E36" s="14">
        <v>0.57069999999999999</v>
      </c>
      <c r="F36" s="15">
        <f t="shared" si="3"/>
        <v>2.6160547278649072E-4</v>
      </c>
      <c r="G36" s="15">
        <f t="shared" si="0"/>
        <v>2.6157609589986532E-4</v>
      </c>
      <c r="H36" s="11">
        <f t="shared" si="6"/>
        <v>99247.741733737872</v>
      </c>
      <c r="I36" s="11">
        <f t="shared" si="4"/>
        <v>25.960836809589285</v>
      </c>
      <c r="J36" s="11">
        <f t="shared" si="1"/>
        <v>99236.596746495517</v>
      </c>
      <c r="K36" s="11">
        <f t="shared" si="2"/>
        <v>5737363.9092047876</v>
      </c>
      <c r="L36" s="17">
        <f t="shared" si="5"/>
        <v>57.808508374900903</v>
      </c>
    </row>
    <row r="37" spans="1:12" x14ac:dyDescent="0.2">
      <c r="A37" s="13">
        <v>28</v>
      </c>
      <c r="B37" s="6">
        <v>6</v>
      </c>
      <c r="C37" s="6">
        <v>41560</v>
      </c>
      <c r="D37" s="6">
        <v>39370</v>
      </c>
      <c r="E37" s="14">
        <v>0.32600000000000001</v>
      </c>
      <c r="F37" s="15">
        <f t="shared" si="3"/>
        <v>1.4827628815025331E-4</v>
      </c>
      <c r="G37" s="15">
        <f t="shared" si="0"/>
        <v>1.4826147116299562E-4</v>
      </c>
      <c r="H37" s="11">
        <f t="shared" si="6"/>
        <v>99221.780896928278</v>
      </c>
      <c r="I37" s="11">
        <f t="shared" si="4"/>
        <v>14.710767207191001</v>
      </c>
      <c r="J37" s="11">
        <f t="shared" si="1"/>
        <v>99211.865839830629</v>
      </c>
      <c r="K37" s="11">
        <f t="shared" si="2"/>
        <v>5638127.3124582916</v>
      </c>
      <c r="L37" s="17">
        <f t="shared" si="5"/>
        <v>56.823484334706571</v>
      </c>
    </row>
    <row r="38" spans="1:12" x14ac:dyDescent="0.2">
      <c r="A38" s="13">
        <v>29</v>
      </c>
      <c r="B38" s="7">
        <v>9</v>
      </c>
      <c r="C38" s="6">
        <v>44023</v>
      </c>
      <c r="D38" s="6">
        <v>41533</v>
      </c>
      <c r="E38" s="14">
        <v>0.51449999999999996</v>
      </c>
      <c r="F38" s="15">
        <f t="shared" si="3"/>
        <v>2.1038851746224695E-4</v>
      </c>
      <c r="G38" s="15">
        <f t="shared" si="0"/>
        <v>2.1036702981119359E-4</v>
      </c>
      <c r="H38" s="11">
        <f t="shared" si="6"/>
        <v>99207.070129721091</v>
      </c>
      <c r="I38" s="11">
        <f t="shared" si="4"/>
        <v>20.869896679460211</v>
      </c>
      <c r="J38" s="11">
        <f t="shared" si="1"/>
        <v>99196.937794883212</v>
      </c>
      <c r="K38" s="11">
        <f t="shared" si="2"/>
        <v>5538915.4466184611</v>
      </c>
      <c r="L38" s="17">
        <f t="shared" si="5"/>
        <v>55.831861976932601</v>
      </c>
    </row>
    <row r="39" spans="1:12" x14ac:dyDescent="0.2">
      <c r="A39" s="13">
        <v>30</v>
      </c>
      <c r="B39" s="6">
        <v>12</v>
      </c>
      <c r="C39" s="6">
        <v>45324</v>
      </c>
      <c r="D39" s="6">
        <v>43721</v>
      </c>
      <c r="E39" s="14">
        <v>0.58609999999999995</v>
      </c>
      <c r="F39" s="15">
        <f t="shared" si="3"/>
        <v>2.6952664383177047E-4</v>
      </c>
      <c r="G39" s="15">
        <f t="shared" si="0"/>
        <v>2.6949657958085324E-4</v>
      </c>
      <c r="H39" s="11">
        <f t="shared" si="6"/>
        <v>99186.200233041629</v>
      </c>
      <c r="I39" s="11">
        <f t="shared" si="4"/>
        <v>26.730341704426348</v>
      </c>
      <c r="J39" s="11">
        <f t="shared" si="1"/>
        <v>99175.136544610155</v>
      </c>
      <c r="K39" s="11">
        <f t="shared" si="2"/>
        <v>5439718.5088235782</v>
      </c>
      <c r="L39" s="17">
        <f t="shared" si="5"/>
        <v>54.843501374614206</v>
      </c>
    </row>
    <row r="40" spans="1:12" x14ac:dyDescent="0.2">
      <c r="A40" s="13">
        <v>31</v>
      </c>
      <c r="B40" s="6">
        <v>12</v>
      </c>
      <c r="C40" s="6">
        <v>48520</v>
      </c>
      <c r="D40" s="6">
        <v>44656</v>
      </c>
      <c r="E40" s="14">
        <v>0.48080000000000001</v>
      </c>
      <c r="F40" s="15">
        <f t="shared" si="3"/>
        <v>2.5757705846999229E-4</v>
      </c>
      <c r="G40" s="15">
        <f t="shared" si="0"/>
        <v>2.5754261626349345E-4</v>
      </c>
      <c r="H40" s="11">
        <f t="shared" si="6"/>
        <v>99159.469891337198</v>
      </c>
      <c r="I40" s="11">
        <f t="shared" si="4"/>
        <v>25.537789303116089</v>
      </c>
      <c r="J40" s="11">
        <f t="shared" si="1"/>
        <v>99146.210671131019</v>
      </c>
      <c r="K40" s="11">
        <f t="shared" si="2"/>
        <v>5340543.3722789679</v>
      </c>
      <c r="L40" s="17">
        <f t="shared" si="5"/>
        <v>53.858127500392477</v>
      </c>
    </row>
    <row r="41" spans="1:12" x14ac:dyDescent="0.2">
      <c r="A41" s="13">
        <v>32</v>
      </c>
      <c r="B41" s="6">
        <v>18</v>
      </c>
      <c r="C41" s="6">
        <v>50116</v>
      </c>
      <c r="D41" s="6">
        <v>47539</v>
      </c>
      <c r="E41" s="14">
        <v>0.55840000000000001</v>
      </c>
      <c r="F41" s="15">
        <f t="shared" si="3"/>
        <v>3.6864471865239877E-4</v>
      </c>
      <c r="G41" s="15">
        <f t="shared" si="0"/>
        <v>3.685847154536645E-4</v>
      </c>
      <c r="H41" s="11">
        <f t="shared" si="6"/>
        <v>99133.932102034087</v>
      </c>
      <c r="I41" s="11">
        <f t="shared" si="4"/>
        <v>36.539252155631132</v>
      </c>
      <c r="J41" s="11">
        <f t="shared" si="1"/>
        <v>99117.796368282157</v>
      </c>
      <c r="K41" s="11">
        <f t="shared" si="2"/>
        <v>5241397.1616078373</v>
      </c>
      <c r="L41" s="17">
        <f t="shared" si="5"/>
        <v>52.871877978300141</v>
      </c>
    </row>
    <row r="42" spans="1:12" x14ac:dyDescent="0.2">
      <c r="A42" s="13">
        <v>33</v>
      </c>
      <c r="B42" s="6">
        <v>19</v>
      </c>
      <c r="C42" s="6">
        <v>50828</v>
      </c>
      <c r="D42" s="6">
        <v>48921</v>
      </c>
      <c r="E42" s="14">
        <v>0.42649999999999999</v>
      </c>
      <c r="F42" s="15">
        <f t="shared" si="3"/>
        <v>3.8095620006215603E-4</v>
      </c>
      <c r="G42" s="15">
        <f t="shared" si="0"/>
        <v>3.8087298754857041E-4</v>
      </c>
      <c r="H42" s="11">
        <f t="shared" si="6"/>
        <v>99097.392849878452</v>
      </c>
      <c r="I42" s="11">
        <f t="shared" si="4"/>
        <v>37.743520073007545</v>
      </c>
      <c r="J42" s="11">
        <f t="shared" si="1"/>
        <v>99075.74694111658</v>
      </c>
      <c r="K42" s="11">
        <f t="shared" si="2"/>
        <v>5142279.365239555</v>
      </c>
      <c r="L42" s="17">
        <f t="shared" si="5"/>
        <v>51.891167036347134</v>
      </c>
    </row>
    <row r="43" spans="1:12" x14ac:dyDescent="0.2">
      <c r="A43" s="13">
        <v>34</v>
      </c>
      <c r="B43" s="6">
        <v>15</v>
      </c>
      <c r="C43" s="6">
        <v>52280</v>
      </c>
      <c r="D43" s="6">
        <v>49815</v>
      </c>
      <c r="E43" s="14">
        <v>0.51380000000000003</v>
      </c>
      <c r="F43" s="15">
        <f t="shared" si="3"/>
        <v>2.9384396885253928E-4</v>
      </c>
      <c r="G43" s="15">
        <f t="shared" si="0"/>
        <v>2.9380199426134188E-4</v>
      </c>
      <c r="H43" s="11">
        <f t="shared" si="6"/>
        <v>99059.649329805441</v>
      </c>
      <c r="I43" s="11">
        <f t="shared" si="4"/>
        <v>29.103922523926038</v>
      </c>
      <c r="J43" s="11">
        <f t="shared" si="1"/>
        <v>99045.499002674318</v>
      </c>
      <c r="K43" s="11">
        <f t="shared" si="2"/>
        <v>5043203.6182984384</v>
      </c>
      <c r="L43" s="17">
        <f t="shared" si="5"/>
        <v>50.910776006361452</v>
      </c>
    </row>
    <row r="44" spans="1:12" x14ac:dyDescent="0.2">
      <c r="A44" s="13">
        <v>35</v>
      </c>
      <c r="B44" s="6">
        <v>13</v>
      </c>
      <c r="C44" s="6">
        <v>54045</v>
      </c>
      <c r="D44" s="6">
        <v>51063</v>
      </c>
      <c r="E44" s="14">
        <v>0.50519999999999998</v>
      </c>
      <c r="F44" s="15">
        <f t="shared" si="3"/>
        <v>2.473646154431632E-4</v>
      </c>
      <c r="G44" s="15">
        <f t="shared" si="0"/>
        <v>2.4733434270605428E-4</v>
      </c>
      <c r="H44" s="11">
        <f t="shared" si="6"/>
        <v>99030.545407281519</v>
      </c>
      <c r="I44" s="11">
        <f t="shared" si="4"/>
        <v>24.493654856132036</v>
      </c>
      <c r="J44" s="11">
        <f t="shared" si="1"/>
        <v>99018.425946858697</v>
      </c>
      <c r="K44" s="11">
        <f t="shared" si="2"/>
        <v>4944158.1192957638</v>
      </c>
      <c r="L44" s="17">
        <f t="shared" si="5"/>
        <v>49.925587089942752</v>
      </c>
    </row>
    <row r="45" spans="1:12" x14ac:dyDescent="0.2">
      <c r="A45" s="13">
        <v>36</v>
      </c>
      <c r="B45" s="6">
        <v>22</v>
      </c>
      <c r="C45" s="6">
        <v>54905</v>
      </c>
      <c r="D45" s="6">
        <v>52588</v>
      </c>
      <c r="E45" s="14">
        <v>0.41470000000000001</v>
      </c>
      <c r="F45" s="15">
        <f t="shared" si="3"/>
        <v>4.0932897956145981E-4</v>
      </c>
      <c r="G45" s="15">
        <f t="shared" si="0"/>
        <v>4.0923093591081555E-4</v>
      </c>
      <c r="H45" s="11">
        <f t="shared" si="6"/>
        <v>99006.051752425381</v>
      </c>
      <c r="I45" s="11">
        <f t="shared" si="4"/>
        <v>40.516339219479676</v>
      </c>
      <c r="J45" s="11">
        <f t="shared" si="1"/>
        <v>98982.337539080225</v>
      </c>
      <c r="K45" s="11">
        <f t="shared" si="2"/>
        <v>4845139.6933489051</v>
      </c>
      <c r="L45" s="17">
        <f t="shared" si="5"/>
        <v>48.937813472904317</v>
      </c>
    </row>
    <row r="46" spans="1:12" x14ac:dyDescent="0.2">
      <c r="A46" s="13">
        <v>37</v>
      </c>
      <c r="B46" s="6">
        <v>26</v>
      </c>
      <c r="C46" s="6">
        <v>56552</v>
      </c>
      <c r="D46" s="6">
        <v>53718</v>
      </c>
      <c r="E46" s="14">
        <v>0.53849999999999998</v>
      </c>
      <c r="F46" s="15">
        <f t="shared" si="3"/>
        <v>4.7156978325927268E-4</v>
      </c>
      <c r="G46" s="15">
        <f t="shared" si="0"/>
        <v>4.714671781142615E-4</v>
      </c>
      <c r="H46" s="11">
        <f t="shared" si="6"/>
        <v>98965.5354132059</v>
      </c>
      <c r="I46" s="11">
        <f t="shared" si="4"/>
        <v>46.659001711831202</v>
      </c>
      <c r="J46" s="11">
        <f t="shared" si="1"/>
        <v>98944.002283915892</v>
      </c>
      <c r="K46" s="11">
        <f t="shared" si="2"/>
        <v>4746157.3558098245</v>
      </c>
      <c r="L46" s="17">
        <f t="shared" si="5"/>
        <v>47.957678761534801</v>
      </c>
    </row>
    <row r="47" spans="1:12" x14ac:dyDescent="0.2">
      <c r="A47" s="13">
        <v>38</v>
      </c>
      <c r="B47" s="6">
        <v>32</v>
      </c>
      <c r="C47" s="6">
        <v>56088</v>
      </c>
      <c r="D47" s="6">
        <v>55183</v>
      </c>
      <c r="E47" s="14">
        <v>0.50590000000000002</v>
      </c>
      <c r="F47" s="15">
        <f t="shared" si="3"/>
        <v>5.7517232702141623E-4</v>
      </c>
      <c r="G47" s="15">
        <f t="shared" si="0"/>
        <v>5.7500891371630434E-4</v>
      </c>
      <c r="H47" s="11">
        <f t="shared" si="6"/>
        <v>98918.876411494071</v>
      </c>
      <c r="I47" s="11">
        <f t="shared" si="4"/>
        <v>56.879235671410569</v>
      </c>
      <c r="J47" s="11">
        <f t="shared" si="1"/>
        <v>98890.772381148825</v>
      </c>
      <c r="K47" s="11">
        <f t="shared" si="2"/>
        <v>4647213.3535259087</v>
      </c>
      <c r="L47" s="17">
        <f t="shared" si="5"/>
        <v>46.980045893302488</v>
      </c>
    </row>
    <row r="48" spans="1:12" x14ac:dyDescent="0.2">
      <c r="A48" s="13">
        <v>39</v>
      </c>
      <c r="B48" s="6">
        <v>37</v>
      </c>
      <c r="C48" s="6">
        <v>56195</v>
      </c>
      <c r="D48" s="6">
        <v>54795</v>
      </c>
      <c r="E48" s="14">
        <v>0.46250000000000002</v>
      </c>
      <c r="F48" s="15">
        <f t="shared" si="3"/>
        <v>6.667267321380304E-4</v>
      </c>
      <c r="G48" s="15">
        <f t="shared" si="0"/>
        <v>6.664878857945987E-4</v>
      </c>
      <c r="H48" s="11">
        <f t="shared" si="6"/>
        <v>98861.99717582266</v>
      </c>
      <c r="I48" s="11">
        <f t="shared" si="4"/>
        <v>65.890323483145636</v>
      </c>
      <c r="J48" s="11">
        <f t="shared" si="1"/>
        <v>98826.581126950463</v>
      </c>
      <c r="K48" s="11">
        <f t="shared" si="2"/>
        <v>4548322.5811447594</v>
      </c>
      <c r="L48" s="17">
        <f t="shared" si="5"/>
        <v>46.00678431628004</v>
      </c>
    </row>
    <row r="49" spans="1:12" x14ac:dyDescent="0.2">
      <c r="A49" s="13">
        <v>40</v>
      </c>
      <c r="B49" s="6">
        <v>39</v>
      </c>
      <c r="C49" s="6">
        <v>54417</v>
      </c>
      <c r="D49" s="6">
        <v>55057</v>
      </c>
      <c r="E49" s="14">
        <v>0.52270000000000005</v>
      </c>
      <c r="F49" s="15">
        <f t="shared" si="3"/>
        <v>7.1249794471746721E-4</v>
      </c>
      <c r="G49" s="15">
        <f t="shared" si="0"/>
        <v>7.122557241604668E-4</v>
      </c>
      <c r="H49" s="11">
        <f t="shared" si="6"/>
        <v>98796.106852339508</v>
      </c>
      <c r="I49" s="11">
        <f t="shared" si="4"/>
        <v>70.368092630347931</v>
      </c>
      <c r="J49" s="11">
        <f t="shared" si="1"/>
        <v>98762.520161727036</v>
      </c>
      <c r="K49" s="11">
        <f t="shared" si="2"/>
        <v>4449496.0000178088</v>
      </c>
      <c r="L49" s="17">
        <f t="shared" si="5"/>
        <v>45.037159274585768</v>
      </c>
    </row>
    <row r="50" spans="1:12" x14ac:dyDescent="0.2">
      <c r="A50" s="13">
        <v>41</v>
      </c>
      <c r="B50" s="6">
        <v>50</v>
      </c>
      <c r="C50" s="6">
        <v>53547</v>
      </c>
      <c r="D50" s="6">
        <v>53362</v>
      </c>
      <c r="E50" s="14">
        <v>0.53320000000000001</v>
      </c>
      <c r="F50" s="15">
        <f t="shared" si="3"/>
        <v>9.3537494504672197E-4</v>
      </c>
      <c r="G50" s="15">
        <f t="shared" si="0"/>
        <v>9.349667077054721E-4</v>
      </c>
      <c r="H50" s="11">
        <f t="shared" si="6"/>
        <v>98725.738759709158</v>
      </c>
      <c r="I50" s="11">
        <f t="shared" si="4"/>
        <v>92.30527893395579</v>
      </c>
      <c r="J50" s="11">
        <f t="shared" si="1"/>
        <v>98682.650655502788</v>
      </c>
      <c r="K50" s="11">
        <f t="shared" si="2"/>
        <v>4350733.4798560813</v>
      </c>
      <c r="L50" s="17">
        <f t="shared" si="5"/>
        <v>44.06888755165896</v>
      </c>
    </row>
    <row r="51" spans="1:12" x14ac:dyDescent="0.2">
      <c r="A51" s="13">
        <v>42</v>
      </c>
      <c r="B51" s="6">
        <v>47</v>
      </c>
      <c r="C51" s="6">
        <v>52912</v>
      </c>
      <c r="D51" s="6">
        <v>52560</v>
      </c>
      <c r="E51" s="14">
        <v>0.49030000000000001</v>
      </c>
      <c r="F51" s="15">
        <f t="shared" si="3"/>
        <v>8.9123179611650489E-4</v>
      </c>
      <c r="G51" s="15">
        <f t="shared" si="0"/>
        <v>8.9082712823116675E-4</v>
      </c>
      <c r="H51" s="11">
        <f t="shared" si="6"/>
        <v>98633.433480775202</v>
      </c>
      <c r="I51" s="11">
        <f t="shared" si="4"/>
        <v>87.86533829525878</v>
      </c>
      <c r="J51" s="11">
        <f t="shared" si="1"/>
        <v>98588.648517846101</v>
      </c>
      <c r="K51" s="11">
        <f t="shared" si="2"/>
        <v>4252050.8292005789</v>
      </c>
      <c r="L51" s="17">
        <f t="shared" si="5"/>
        <v>43.109630063008531</v>
      </c>
    </row>
    <row r="52" spans="1:12" x14ac:dyDescent="0.2">
      <c r="A52" s="13">
        <v>43</v>
      </c>
      <c r="B52" s="6">
        <v>40</v>
      </c>
      <c r="C52" s="6">
        <v>51303</v>
      </c>
      <c r="D52" s="6">
        <v>51933</v>
      </c>
      <c r="E52" s="14">
        <v>0.51549999999999996</v>
      </c>
      <c r="F52" s="15">
        <f t="shared" si="3"/>
        <v>7.7492347630671473E-4</v>
      </c>
      <c r="G52" s="15">
        <f t="shared" si="0"/>
        <v>7.7463264015331537E-4</v>
      </c>
      <c r="H52" s="11">
        <f t="shared" si="6"/>
        <v>98545.56814247994</v>
      </c>
      <c r="I52" s="11">
        <f t="shared" si="4"/>
        <v>76.336613625617687</v>
      </c>
      <c r="J52" s="11">
        <f t="shared" si="1"/>
        <v>98508.583053178329</v>
      </c>
      <c r="K52" s="11">
        <f t="shared" si="2"/>
        <v>4153462.1806827327</v>
      </c>
      <c r="L52" s="17">
        <f t="shared" si="5"/>
        <v>42.147630370120154</v>
      </c>
    </row>
    <row r="53" spans="1:12" x14ac:dyDescent="0.2">
      <c r="A53" s="13">
        <v>44</v>
      </c>
      <c r="B53" s="6">
        <v>61</v>
      </c>
      <c r="C53" s="6">
        <v>50924</v>
      </c>
      <c r="D53" s="6">
        <v>50378</v>
      </c>
      <c r="E53" s="14">
        <v>0.56469999999999998</v>
      </c>
      <c r="F53" s="15">
        <f t="shared" si="3"/>
        <v>1.2043197567668949E-3</v>
      </c>
      <c r="G53" s="15">
        <f t="shared" si="0"/>
        <v>1.2036887345151289E-3</v>
      </c>
      <c r="H53" s="11">
        <f t="shared" si="6"/>
        <v>98469.231528854318</v>
      </c>
      <c r="I53" s="11">
        <f t="shared" si="4"/>
        <v>118.52630468764389</v>
      </c>
      <c r="J53" s="11">
        <f t="shared" si="1"/>
        <v>98417.637028423778</v>
      </c>
      <c r="K53" s="11">
        <f t="shared" si="2"/>
        <v>4054953.5976295546</v>
      </c>
      <c r="L53" s="17">
        <f t="shared" si="5"/>
        <v>41.179904978148798</v>
      </c>
    </row>
    <row r="54" spans="1:12" x14ac:dyDescent="0.2">
      <c r="A54" s="13">
        <v>45</v>
      </c>
      <c r="B54" s="6">
        <v>64</v>
      </c>
      <c r="C54" s="6">
        <v>50714</v>
      </c>
      <c r="D54" s="6">
        <v>50078</v>
      </c>
      <c r="E54" s="14">
        <v>0.44869999999999999</v>
      </c>
      <c r="F54" s="15">
        <f t="shared" si="3"/>
        <v>1.269942058893563E-3</v>
      </c>
      <c r="G54" s="15">
        <f t="shared" si="0"/>
        <v>1.2690535703045525E-3</v>
      </c>
      <c r="H54" s="11">
        <f t="shared" si="6"/>
        <v>98350.705224166668</v>
      </c>
      <c r="I54" s="11">
        <f t="shared" si="4"/>
        <v>124.81231360669932</v>
      </c>
      <c r="J54" s="11">
        <f t="shared" si="1"/>
        <v>98281.89619567529</v>
      </c>
      <c r="K54" s="11">
        <f t="shared" si="2"/>
        <v>3956535.960601131</v>
      </c>
      <c r="L54" s="17">
        <f t="shared" si="5"/>
        <v>40.228851959761379</v>
      </c>
    </row>
    <row r="55" spans="1:12" x14ac:dyDescent="0.2">
      <c r="A55" s="13">
        <v>46</v>
      </c>
      <c r="B55" s="6">
        <v>74</v>
      </c>
      <c r="C55" s="6">
        <v>50826</v>
      </c>
      <c r="D55" s="6">
        <v>49983</v>
      </c>
      <c r="E55" s="14">
        <v>0.50270000000000004</v>
      </c>
      <c r="F55" s="15">
        <f t="shared" si="3"/>
        <v>1.4681228858534456E-3</v>
      </c>
      <c r="G55" s="15">
        <f t="shared" si="0"/>
        <v>1.4670517949892182E-3</v>
      </c>
      <c r="H55" s="11">
        <f t="shared" si="6"/>
        <v>98225.892910559967</v>
      </c>
      <c r="I55" s="11">
        <f t="shared" si="4"/>
        <v>144.10247250885573</v>
      </c>
      <c r="J55" s="11">
        <f t="shared" si="1"/>
        <v>98154.230750981325</v>
      </c>
      <c r="K55" s="11">
        <f t="shared" si="2"/>
        <v>3858254.0644054557</v>
      </c>
      <c r="L55" s="17">
        <f t="shared" si="5"/>
        <v>39.279399250853402</v>
      </c>
    </row>
    <row r="56" spans="1:12" x14ac:dyDescent="0.2">
      <c r="A56" s="13">
        <v>47</v>
      </c>
      <c r="B56" s="6">
        <v>73</v>
      </c>
      <c r="C56" s="6">
        <v>49983</v>
      </c>
      <c r="D56" s="6">
        <v>50149</v>
      </c>
      <c r="E56" s="14">
        <v>0.54700000000000004</v>
      </c>
      <c r="F56" s="15">
        <f t="shared" si="3"/>
        <v>1.4580753405504733E-3</v>
      </c>
      <c r="G56" s="15">
        <f t="shared" si="0"/>
        <v>1.4571129056310406E-3</v>
      </c>
      <c r="H56" s="11">
        <f t="shared" si="6"/>
        <v>98081.790438051117</v>
      </c>
      <c r="I56" s="11">
        <f t="shared" si="4"/>
        <v>142.91624265468349</v>
      </c>
      <c r="J56" s="11">
        <f t="shared" si="1"/>
        <v>98017.049380128548</v>
      </c>
      <c r="K56" s="11">
        <f t="shared" si="2"/>
        <v>3760099.8336544745</v>
      </c>
      <c r="L56" s="17">
        <f t="shared" si="5"/>
        <v>38.336370256509234</v>
      </c>
    </row>
    <row r="57" spans="1:12" x14ac:dyDescent="0.2">
      <c r="A57" s="13">
        <v>48</v>
      </c>
      <c r="B57" s="6">
        <v>84</v>
      </c>
      <c r="C57" s="6">
        <v>49945</v>
      </c>
      <c r="D57" s="6">
        <v>49384</v>
      </c>
      <c r="E57" s="14">
        <v>0.57140000000000002</v>
      </c>
      <c r="F57" s="15">
        <f t="shared" si="3"/>
        <v>1.6913489514643256E-3</v>
      </c>
      <c r="G57" s="15">
        <f t="shared" si="0"/>
        <v>1.6901237601976433E-3</v>
      </c>
      <c r="H57" s="11">
        <f t="shared" si="6"/>
        <v>97938.874195396435</v>
      </c>
      <c r="I57" s="11">
        <f t="shared" si="4"/>
        <v>165.52881832464735</v>
      </c>
      <c r="J57" s="11">
        <f t="shared" si="1"/>
        <v>97867.928543862494</v>
      </c>
      <c r="K57" s="11">
        <f t="shared" si="2"/>
        <v>3662082.7842743457</v>
      </c>
      <c r="L57" s="17">
        <f t="shared" si="5"/>
        <v>37.391513986245926</v>
      </c>
    </row>
    <row r="58" spans="1:12" x14ac:dyDescent="0.2">
      <c r="A58" s="13">
        <v>49</v>
      </c>
      <c r="B58" s="6">
        <v>102</v>
      </c>
      <c r="C58" s="6">
        <v>50317</v>
      </c>
      <c r="D58" s="6">
        <v>49398</v>
      </c>
      <c r="E58" s="14">
        <v>0.54930000000000001</v>
      </c>
      <c r="F58" s="15">
        <f t="shared" si="3"/>
        <v>2.0458306172591889E-3</v>
      </c>
      <c r="G58" s="15">
        <f t="shared" si="0"/>
        <v>2.0439459848879374E-3</v>
      </c>
      <c r="H58" s="11">
        <f t="shared" si="6"/>
        <v>97773.34537707179</v>
      </c>
      <c r="I58" s="11">
        <f t="shared" si="4"/>
        <v>199.84343671252745</v>
      </c>
      <c r="J58" s="11">
        <f t="shared" si="1"/>
        <v>97683.275940145453</v>
      </c>
      <c r="K58" s="11">
        <f t="shared" si="2"/>
        <v>3564214.8557304833</v>
      </c>
      <c r="L58" s="17">
        <f t="shared" si="5"/>
        <v>36.453849891141239</v>
      </c>
    </row>
    <row r="59" spans="1:12" x14ac:dyDescent="0.2">
      <c r="A59" s="13">
        <v>50</v>
      </c>
      <c r="B59" s="6">
        <v>113</v>
      </c>
      <c r="C59" s="6">
        <v>48003</v>
      </c>
      <c r="D59" s="6">
        <v>49785</v>
      </c>
      <c r="E59" s="14">
        <v>0.49719999999999998</v>
      </c>
      <c r="F59" s="15">
        <f t="shared" si="3"/>
        <v>2.3111220190616434E-3</v>
      </c>
      <c r="G59" s="15">
        <f t="shared" si="0"/>
        <v>2.3084395380993071E-3</v>
      </c>
      <c r="H59" s="11">
        <f t="shared" si="6"/>
        <v>97573.50194035926</v>
      </c>
      <c r="I59" s="11">
        <f t="shared" si="4"/>
        <v>225.24252974993476</v>
      </c>
      <c r="J59" s="11">
        <f t="shared" si="1"/>
        <v>97460.249996401006</v>
      </c>
      <c r="K59" s="11">
        <f t="shared" si="2"/>
        <v>3466531.5797903379</v>
      </c>
      <c r="L59" s="17">
        <f t="shared" si="5"/>
        <v>35.527387157931642</v>
      </c>
    </row>
    <row r="60" spans="1:12" x14ac:dyDescent="0.2">
      <c r="A60" s="13">
        <v>51</v>
      </c>
      <c r="B60" s="6">
        <v>107</v>
      </c>
      <c r="C60" s="6">
        <v>46672</v>
      </c>
      <c r="D60" s="6">
        <v>47488</v>
      </c>
      <c r="E60" s="14">
        <v>0.5071</v>
      </c>
      <c r="F60" s="15">
        <f t="shared" si="3"/>
        <v>2.2727272727272726E-3</v>
      </c>
      <c r="G60" s="15">
        <f t="shared" si="0"/>
        <v>2.270184150527738E-3</v>
      </c>
      <c r="H60" s="11">
        <f t="shared" si="6"/>
        <v>97348.259410609331</v>
      </c>
      <c r="I60" s="11">
        <f t="shared" si="4"/>
        <v>220.99847559542803</v>
      </c>
      <c r="J60" s="11">
        <f t="shared" si="1"/>
        <v>97239.329261988358</v>
      </c>
      <c r="K60" s="11">
        <f t="shared" si="2"/>
        <v>3369071.329793937</v>
      </c>
      <c r="L60" s="17">
        <f t="shared" si="5"/>
        <v>34.608439331035072</v>
      </c>
    </row>
    <row r="61" spans="1:12" x14ac:dyDescent="0.2">
      <c r="A61" s="13">
        <v>52</v>
      </c>
      <c r="B61" s="6">
        <v>117</v>
      </c>
      <c r="C61" s="6">
        <v>44487</v>
      </c>
      <c r="D61" s="6">
        <v>46214</v>
      </c>
      <c r="E61" s="14">
        <v>0.4889</v>
      </c>
      <c r="F61" s="15">
        <f t="shared" si="3"/>
        <v>2.5799054034685394E-3</v>
      </c>
      <c r="G61" s="15">
        <f t="shared" si="0"/>
        <v>2.5765080466207107E-3</v>
      </c>
      <c r="H61" s="11">
        <f t="shared" si="6"/>
        <v>97127.26093501391</v>
      </c>
      <c r="I61" s="11">
        <f t="shared" si="4"/>
        <v>250.24916934529276</v>
      </c>
      <c r="J61" s="11">
        <f t="shared" si="1"/>
        <v>96999.358584561531</v>
      </c>
      <c r="K61" s="11">
        <f t="shared" si="2"/>
        <v>3271832.0005319486</v>
      </c>
      <c r="L61" s="17">
        <f t="shared" si="5"/>
        <v>33.686031800290053</v>
      </c>
    </row>
    <row r="62" spans="1:12" x14ac:dyDescent="0.2">
      <c r="A62" s="13">
        <v>53</v>
      </c>
      <c r="B62" s="6">
        <v>123</v>
      </c>
      <c r="C62" s="6">
        <v>44406</v>
      </c>
      <c r="D62" s="6">
        <v>44022</v>
      </c>
      <c r="E62" s="14">
        <v>0.51249999999999996</v>
      </c>
      <c r="F62" s="15">
        <f t="shared" si="3"/>
        <v>2.7819242773782062E-3</v>
      </c>
      <c r="G62" s="15">
        <f t="shared" si="0"/>
        <v>2.7781565745329437E-3</v>
      </c>
      <c r="H62" s="11">
        <f t="shared" si="6"/>
        <v>96877.01176566862</v>
      </c>
      <c r="I62" s="11">
        <f t="shared" si="4"/>
        <v>269.13950715789764</v>
      </c>
      <c r="J62" s="11">
        <f t="shared" si="1"/>
        <v>96745.806255929143</v>
      </c>
      <c r="K62" s="11">
        <f t="shared" si="2"/>
        <v>3174832.6419473873</v>
      </c>
      <c r="L62" s="17">
        <f t="shared" si="5"/>
        <v>32.771785422395617</v>
      </c>
    </row>
    <row r="63" spans="1:12" x14ac:dyDescent="0.2">
      <c r="A63" s="13">
        <v>54</v>
      </c>
      <c r="B63" s="6">
        <v>135</v>
      </c>
      <c r="C63" s="6">
        <v>42860</v>
      </c>
      <c r="D63" s="6">
        <v>43922</v>
      </c>
      <c r="E63" s="14">
        <v>0.52759999999999996</v>
      </c>
      <c r="F63" s="15">
        <f t="shared" si="3"/>
        <v>3.1112442672443594E-3</v>
      </c>
      <c r="G63" s="15">
        <f t="shared" si="0"/>
        <v>3.1066782213618233E-3</v>
      </c>
      <c r="H63" s="11">
        <f t="shared" si="6"/>
        <v>96607.872258510717</v>
      </c>
      <c r="I63" s="11">
        <f t="shared" si="4"/>
        <v>300.12957275762028</v>
      </c>
      <c r="J63" s="11">
        <f t="shared" si="1"/>
        <v>96466.091048340022</v>
      </c>
      <c r="K63" s="11">
        <f t="shared" si="2"/>
        <v>3078086.8356914581</v>
      </c>
      <c r="L63" s="17">
        <f t="shared" si="5"/>
        <v>31.861656444051253</v>
      </c>
    </row>
    <row r="64" spans="1:12" x14ac:dyDescent="0.2">
      <c r="A64" s="13">
        <v>55</v>
      </c>
      <c r="B64" s="6">
        <v>182</v>
      </c>
      <c r="C64" s="6">
        <v>41722</v>
      </c>
      <c r="D64" s="6">
        <v>42370</v>
      </c>
      <c r="E64" s="14">
        <v>0.51090000000000002</v>
      </c>
      <c r="F64" s="15">
        <f t="shared" si="3"/>
        <v>4.3285924939352139E-3</v>
      </c>
      <c r="G64" s="15">
        <f t="shared" si="0"/>
        <v>4.3194477281344916E-3</v>
      </c>
      <c r="H64" s="11">
        <f t="shared" si="6"/>
        <v>96307.742685753095</v>
      </c>
      <c r="I64" s="11">
        <f t="shared" si="4"/>
        <v>415.99626034573743</v>
      </c>
      <c r="J64" s="11">
        <f t="shared" si="1"/>
        <v>96104.278914817987</v>
      </c>
      <c r="K64" s="11">
        <f t="shared" si="2"/>
        <v>2981620.7446431182</v>
      </c>
      <c r="L64" s="17">
        <f t="shared" si="5"/>
        <v>30.959304636305141</v>
      </c>
    </row>
    <row r="65" spans="1:12" x14ac:dyDescent="0.2">
      <c r="A65" s="13">
        <v>56</v>
      </c>
      <c r="B65" s="6">
        <v>161</v>
      </c>
      <c r="C65" s="6">
        <v>40648</v>
      </c>
      <c r="D65" s="6">
        <v>41160</v>
      </c>
      <c r="E65" s="14">
        <v>0.48159999999999997</v>
      </c>
      <c r="F65" s="15">
        <f t="shared" si="3"/>
        <v>3.9360453745354981E-3</v>
      </c>
      <c r="G65" s="15">
        <f t="shared" si="0"/>
        <v>3.9280304408403684E-3</v>
      </c>
      <c r="H65" s="11">
        <f t="shared" si="6"/>
        <v>95891.746425407357</v>
      </c>
      <c r="I65" s="11">
        <f t="shared" si="4"/>
        <v>376.66569898434568</v>
      </c>
      <c r="J65" s="11">
        <f t="shared" si="1"/>
        <v>95696.482927053876</v>
      </c>
      <c r="K65" s="11">
        <f t="shared" si="2"/>
        <v>2885516.4657283002</v>
      </c>
      <c r="L65" s="17">
        <f t="shared" si="5"/>
        <v>30.091395488066293</v>
      </c>
    </row>
    <row r="66" spans="1:12" x14ac:dyDescent="0.2">
      <c r="A66" s="13">
        <v>57</v>
      </c>
      <c r="B66" s="6">
        <v>184</v>
      </c>
      <c r="C66" s="6">
        <v>37528</v>
      </c>
      <c r="D66" s="6">
        <v>40200</v>
      </c>
      <c r="E66" s="14">
        <v>0.50239999999999996</v>
      </c>
      <c r="F66" s="15">
        <f t="shared" si="3"/>
        <v>4.7344586249485386E-3</v>
      </c>
      <c r="G66" s="15">
        <f t="shared" si="0"/>
        <v>4.7233310869444498E-3</v>
      </c>
      <c r="H66" s="11">
        <f t="shared" si="6"/>
        <v>95515.08072642301</v>
      </c>
      <c r="I66" s="11">
        <f t="shared" si="4"/>
        <v>451.14935006712244</v>
      </c>
      <c r="J66" s="11">
        <f t="shared" si="1"/>
        <v>95290.588809829613</v>
      </c>
      <c r="K66" s="11">
        <f t="shared" si="2"/>
        <v>2789819.9828012465</v>
      </c>
      <c r="L66" s="17">
        <f t="shared" si="5"/>
        <v>29.208162329799286</v>
      </c>
    </row>
    <row r="67" spans="1:12" x14ac:dyDescent="0.2">
      <c r="A67" s="13">
        <v>58</v>
      </c>
      <c r="B67" s="6">
        <v>146</v>
      </c>
      <c r="C67" s="6">
        <v>36282</v>
      </c>
      <c r="D67" s="6">
        <v>37101</v>
      </c>
      <c r="E67" s="14">
        <v>0.52</v>
      </c>
      <c r="F67" s="15">
        <f t="shared" si="3"/>
        <v>3.9791232301759263E-3</v>
      </c>
      <c r="G67" s="15">
        <f t="shared" si="0"/>
        <v>3.9715376760193662E-3</v>
      </c>
      <c r="H67" s="11">
        <f t="shared" si="6"/>
        <v>95063.931376355889</v>
      </c>
      <c r="I67" s="11">
        <f t="shared" si="4"/>
        <v>377.54998509171696</v>
      </c>
      <c r="J67" s="11">
        <f t="shared" si="1"/>
        <v>94882.707383511864</v>
      </c>
      <c r="K67" s="11">
        <f t="shared" si="2"/>
        <v>2694529.3939914168</v>
      </c>
      <c r="L67" s="17">
        <f t="shared" si="5"/>
        <v>28.344392610104013</v>
      </c>
    </row>
    <row r="68" spans="1:12" x14ac:dyDescent="0.2">
      <c r="A68" s="13">
        <v>59</v>
      </c>
      <c r="B68" s="6">
        <v>178</v>
      </c>
      <c r="C68" s="6">
        <v>33890</v>
      </c>
      <c r="D68" s="6">
        <v>35805</v>
      </c>
      <c r="E68" s="14">
        <v>0.5161</v>
      </c>
      <c r="F68" s="15">
        <f t="shared" si="3"/>
        <v>5.1079704426429439E-3</v>
      </c>
      <c r="G68" s="15">
        <f t="shared" si="0"/>
        <v>5.0953759629165634E-3</v>
      </c>
      <c r="H68" s="11">
        <f t="shared" si="6"/>
        <v>94686.381391264178</v>
      </c>
      <c r="I68" s="11">
        <f t="shared" si="4"/>
        <v>482.46271175659768</v>
      </c>
      <c r="J68" s="11">
        <f t="shared" si="1"/>
        <v>94452.917685045162</v>
      </c>
      <c r="K68" s="11">
        <f t="shared" si="2"/>
        <v>2599646.6866079047</v>
      </c>
      <c r="L68" s="17">
        <f t="shared" si="5"/>
        <v>27.455338860882371</v>
      </c>
    </row>
    <row r="69" spans="1:12" x14ac:dyDescent="0.2">
      <c r="A69" s="13">
        <v>60</v>
      </c>
      <c r="B69" s="6">
        <v>182</v>
      </c>
      <c r="C69" s="6">
        <v>33152</v>
      </c>
      <c r="D69" s="6">
        <v>33496</v>
      </c>
      <c r="E69" s="14">
        <v>0.47089999999999999</v>
      </c>
      <c r="F69" s="15">
        <f t="shared" si="3"/>
        <v>5.4615292281838916E-3</v>
      </c>
      <c r="G69" s="15">
        <f t="shared" si="0"/>
        <v>5.4457925480624562E-3</v>
      </c>
      <c r="H69" s="11">
        <f t="shared" si="6"/>
        <v>94203.91867950758</v>
      </c>
      <c r="I69" s="11">
        <f t="shared" si="4"/>
        <v>513.01499834314404</v>
      </c>
      <c r="J69" s="11">
        <f t="shared" si="1"/>
        <v>93932.482443884219</v>
      </c>
      <c r="K69" s="11">
        <f t="shared" si="2"/>
        <v>2505193.7689228598</v>
      </c>
      <c r="L69" s="17">
        <f t="shared" si="5"/>
        <v>26.593307412675827</v>
      </c>
    </row>
    <row r="70" spans="1:12" x14ac:dyDescent="0.2">
      <c r="A70" s="13">
        <v>61</v>
      </c>
      <c r="B70" s="6">
        <v>180</v>
      </c>
      <c r="C70" s="6">
        <v>32992</v>
      </c>
      <c r="D70" s="6">
        <v>32730</v>
      </c>
      <c r="E70" s="14">
        <v>0.5444</v>
      </c>
      <c r="F70" s="15">
        <f t="shared" si="3"/>
        <v>5.4776178448616899E-3</v>
      </c>
      <c r="G70" s="15">
        <f t="shared" si="0"/>
        <v>5.4639819168911348E-3</v>
      </c>
      <c r="H70" s="11">
        <f t="shared" si="6"/>
        <v>93690.903681164433</v>
      </c>
      <c r="I70" s="11">
        <f t="shared" si="4"/>
        <v>511.92540349107151</v>
      </c>
      <c r="J70" s="11">
        <f t="shared" si="1"/>
        <v>93457.670467333897</v>
      </c>
      <c r="K70" s="11">
        <f t="shared" si="2"/>
        <v>2411261.2864789758</v>
      </c>
      <c r="L70" s="17">
        <f t="shared" si="5"/>
        <v>25.736343569538377</v>
      </c>
    </row>
    <row r="71" spans="1:12" x14ac:dyDescent="0.2">
      <c r="A71" s="13">
        <v>62</v>
      </c>
      <c r="B71" s="6">
        <v>221</v>
      </c>
      <c r="C71" s="6">
        <v>30986</v>
      </c>
      <c r="D71" s="6">
        <v>32521</v>
      </c>
      <c r="E71" s="14">
        <v>0.48399999999999999</v>
      </c>
      <c r="F71" s="15">
        <f t="shared" si="3"/>
        <v>6.959862692301636E-3</v>
      </c>
      <c r="G71" s="15">
        <f t="shared" si="0"/>
        <v>6.9349572555593882E-3</v>
      </c>
      <c r="H71" s="11">
        <f t="shared" si="6"/>
        <v>93178.978277673363</v>
      </c>
      <c r="I71" s="11">
        <f t="shared" si="4"/>
        <v>646.19223147236153</v>
      </c>
      <c r="J71" s="11">
        <f t="shared" si="1"/>
        <v>92845.543086233622</v>
      </c>
      <c r="K71" s="11">
        <f t="shared" si="2"/>
        <v>2317803.6160116419</v>
      </c>
      <c r="L71" s="17">
        <f t="shared" si="5"/>
        <v>24.874748133689415</v>
      </c>
    </row>
    <row r="72" spans="1:12" x14ac:dyDescent="0.2">
      <c r="A72" s="13">
        <v>63</v>
      </c>
      <c r="B72" s="6">
        <v>207</v>
      </c>
      <c r="C72" s="6">
        <v>30890</v>
      </c>
      <c r="D72" s="6">
        <v>30532</v>
      </c>
      <c r="E72" s="14">
        <v>0.47120000000000001</v>
      </c>
      <c r="F72" s="15">
        <f t="shared" si="3"/>
        <v>6.7402559343557687E-3</v>
      </c>
      <c r="G72" s="15">
        <f t="shared" si="0"/>
        <v>6.7163173182325092E-3</v>
      </c>
      <c r="H72" s="11">
        <f t="shared" si="6"/>
        <v>92532.786046200999</v>
      </c>
      <c r="I72" s="11">
        <f t="shared" si="4"/>
        <v>621.4795534264033</v>
      </c>
      <c r="J72" s="11">
        <f t="shared" si="1"/>
        <v>92204.147658349117</v>
      </c>
      <c r="K72" s="11">
        <f t="shared" si="2"/>
        <v>2224958.0729254084</v>
      </c>
      <c r="L72" s="17">
        <f t="shared" si="5"/>
        <v>24.045078160885609</v>
      </c>
    </row>
    <row r="73" spans="1:12" x14ac:dyDescent="0.2">
      <c r="A73" s="13">
        <v>64</v>
      </c>
      <c r="B73" s="6">
        <v>212</v>
      </c>
      <c r="C73" s="6">
        <v>32240</v>
      </c>
      <c r="D73" s="6">
        <v>30500</v>
      </c>
      <c r="E73" s="14">
        <v>0.56589999999999996</v>
      </c>
      <c r="F73" s="15">
        <f t="shared" si="3"/>
        <v>6.7580490914886833E-3</v>
      </c>
      <c r="G73" s="15">
        <f t="shared" ref="G73:G108" si="7">F73/((1+(1-E73)*F73))</f>
        <v>6.7382812040616882E-3</v>
      </c>
      <c r="H73" s="11">
        <f t="shared" si="6"/>
        <v>91911.306492774602</v>
      </c>
      <c r="I73" s="11">
        <f t="shared" si="4"/>
        <v>619.32422898101606</v>
      </c>
      <c r="J73" s="11">
        <f t="shared" ref="J73:J108" si="8">H74+I73*E73</f>
        <v>91642.457844973949</v>
      </c>
      <c r="K73" s="11">
        <f t="shared" ref="K73:K97" si="9">K74+J73</f>
        <v>2132753.9252670594</v>
      </c>
      <c r="L73" s="17">
        <f t="shared" si="5"/>
        <v>23.204478389551788</v>
      </c>
    </row>
    <row r="74" spans="1:12" x14ac:dyDescent="0.2">
      <c r="A74" s="13">
        <v>65</v>
      </c>
      <c r="B74" s="6">
        <v>272</v>
      </c>
      <c r="C74" s="6">
        <v>33817</v>
      </c>
      <c r="D74" s="6">
        <v>31834</v>
      </c>
      <c r="E74" s="14">
        <v>0.51829999999999998</v>
      </c>
      <c r="F74" s="15">
        <f t="shared" ref="F74:F108" si="10">B74/((C74+D74)/2)</f>
        <v>8.2862408798038117E-3</v>
      </c>
      <c r="G74" s="15">
        <f t="shared" si="7"/>
        <v>8.2532979875328122E-3</v>
      </c>
      <c r="H74" s="11">
        <f t="shared" si="6"/>
        <v>91291.982263793587</v>
      </c>
      <c r="I74" s="11">
        <f t="shared" ref="I74:I108" si="11">H74*G74</f>
        <v>753.45993349564878</v>
      </c>
      <c r="J74" s="11">
        <f t="shared" si="8"/>
        <v>90929.040613828736</v>
      </c>
      <c r="K74" s="11">
        <f t="shared" si="9"/>
        <v>2041111.4674220853</v>
      </c>
      <c r="L74" s="17">
        <f t="shared" ref="L74:L108" si="12">K74/H74</f>
        <v>22.358058361841383</v>
      </c>
    </row>
    <row r="75" spans="1:12" x14ac:dyDescent="0.2">
      <c r="A75" s="13">
        <v>66</v>
      </c>
      <c r="B75" s="6">
        <v>265</v>
      </c>
      <c r="C75" s="6">
        <v>31051</v>
      </c>
      <c r="D75" s="6">
        <v>33319</v>
      </c>
      <c r="E75" s="14">
        <v>0.50190000000000001</v>
      </c>
      <c r="F75" s="15">
        <f t="shared" si="10"/>
        <v>8.2336492154730465E-3</v>
      </c>
      <c r="G75" s="15">
        <f t="shared" si="7"/>
        <v>8.2000194541593623E-3</v>
      </c>
      <c r="H75" s="11">
        <f t="shared" ref="H75:H108" si="13">H74-I74</f>
        <v>90538.522330297943</v>
      </c>
      <c r="I75" s="11">
        <f t="shared" si="11"/>
        <v>742.41764445928493</v>
      </c>
      <c r="J75" s="11">
        <f t="shared" si="8"/>
        <v>90168.724101592772</v>
      </c>
      <c r="K75" s="11">
        <f t="shared" si="9"/>
        <v>1950182.4268082567</v>
      </c>
      <c r="L75" s="17">
        <f t="shared" si="12"/>
        <v>21.539808433074512</v>
      </c>
    </row>
    <row r="76" spans="1:12" x14ac:dyDescent="0.2">
      <c r="A76" s="13">
        <v>67</v>
      </c>
      <c r="B76" s="6">
        <v>272</v>
      </c>
      <c r="C76" s="6">
        <v>29930</v>
      </c>
      <c r="D76" s="6">
        <v>30662</v>
      </c>
      <c r="E76" s="14">
        <v>0.48749999999999999</v>
      </c>
      <c r="F76" s="15">
        <f t="shared" si="10"/>
        <v>8.9780829152363347E-3</v>
      </c>
      <c r="G76" s="15">
        <f t="shared" si="7"/>
        <v>8.9369615644939778E-3</v>
      </c>
      <c r="H76" s="11">
        <f t="shared" si="13"/>
        <v>89796.104685838654</v>
      </c>
      <c r="I76" s="11">
        <f t="shared" si="11"/>
        <v>802.5043362186176</v>
      </c>
      <c r="J76" s="11">
        <f t="shared" si="8"/>
        <v>89384.821213526622</v>
      </c>
      <c r="K76" s="11">
        <f t="shared" si="9"/>
        <v>1860013.7027066639</v>
      </c>
      <c r="L76" s="17">
        <f t="shared" si="12"/>
        <v>20.713745982792041</v>
      </c>
    </row>
    <row r="77" spans="1:12" x14ac:dyDescent="0.2">
      <c r="A77" s="13">
        <v>68</v>
      </c>
      <c r="B77" s="6">
        <v>296</v>
      </c>
      <c r="C77" s="6">
        <v>31528</v>
      </c>
      <c r="D77" s="6">
        <v>29542</v>
      </c>
      <c r="E77" s="14">
        <v>0.50239999999999996</v>
      </c>
      <c r="F77" s="15">
        <f t="shared" si="10"/>
        <v>9.6937940068773532E-3</v>
      </c>
      <c r="G77" s="15">
        <f t="shared" si="7"/>
        <v>9.6472591797712517E-3</v>
      </c>
      <c r="H77" s="11">
        <f t="shared" si="13"/>
        <v>88993.600349620043</v>
      </c>
      <c r="I77" s="11">
        <f t="shared" si="11"/>
        <v>858.54432791376598</v>
      </c>
      <c r="J77" s="11">
        <f t="shared" si="8"/>
        <v>88566.388692050154</v>
      </c>
      <c r="K77" s="11">
        <f t="shared" si="9"/>
        <v>1770628.8814931372</v>
      </c>
      <c r="L77" s="17">
        <f t="shared" si="12"/>
        <v>19.896137188933235</v>
      </c>
    </row>
    <row r="78" spans="1:12" x14ac:dyDescent="0.2">
      <c r="A78" s="13">
        <v>69</v>
      </c>
      <c r="B78" s="6">
        <v>308</v>
      </c>
      <c r="C78" s="6">
        <v>31039</v>
      </c>
      <c r="D78" s="6">
        <v>31117</v>
      </c>
      <c r="E78" s="14">
        <v>0.5171</v>
      </c>
      <c r="F78" s="15">
        <f t="shared" si="10"/>
        <v>9.9105476542892083E-3</v>
      </c>
      <c r="G78" s="15">
        <f t="shared" si="7"/>
        <v>9.8633436301944002E-3</v>
      </c>
      <c r="H78" s="11">
        <f t="shared" si="13"/>
        <v>88135.056021706274</v>
      </c>
      <c r="I78" s="11">
        <f t="shared" si="11"/>
        <v>869.30634340852316</v>
      </c>
      <c r="J78" s="11">
        <f t="shared" si="8"/>
        <v>87715.267988474297</v>
      </c>
      <c r="K78" s="11">
        <f t="shared" si="9"/>
        <v>1682062.492801087</v>
      </c>
      <c r="L78" s="17">
        <f t="shared" si="12"/>
        <v>19.08505614822349</v>
      </c>
    </row>
    <row r="79" spans="1:12" x14ac:dyDescent="0.2">
      <c r="A79" s="13">
        <v>70</v>
      </c>
      <c r="B79" s="6">
        <v>320</v>
      </c>
      <c r="C79" s="6">
        <v>30494</v>
      </c>
      <c r="D79" s="6">
        <v>30644</v>
      </c>
      <c r="E79" s="14">
        <v>0.50009999999999999</v>
      </c>
      <c r="F79" s="15">
        <f t="shared" si="10"/>
        <v>1.0468121299355556E-2</v>
      </c>
      <c r="G79" s="15">
        <f t="shared" si="7"/>
        <v>1.0413626647012682E-2</v>
      </c>
      <c r="H79" s="11">
        <f t="shared" si="13"/>
        <v>87265.749678297754</v>
      </c>
      <c r="I79" s="11">
        <f t="shared" si="11"/>
        <v>908.75293622145989</v>
      </c>
      <c r="J79" s="11">
        <f t="shared" si="8"/>
        <v>86811.464085480649</v>
      </c>
      <c r="K79" s="11">
        <f t="shared" si="9"/>
        <v>1594347.2248126126</v>
      </c>
      <c r="L79" s="17">
        <f t="shared" si="12"/>
        <v>18.270022668574097</v>
      </c>
    </row>
    <row r="80" spans="1:12" x14ac:dyDescent="0.2">
      <c r="A80" s="13">
        <v>71</v>
      </c>
      <c r="B80" s="6">
        <v>363</v>
      </c>
      <c r="C80" s="6">
        <v>26714</v>
      </c>
      <c r="D80" s="6">
        <v>29990</v>
      </c>
      <c r="E80" s="14">
        <v>0.47599999999999998</v>
      </c>
      <c r="F80" s="15">
        <f t="shared" si="10"/>
        <v>1.2803329571106095E-2</v>
      </c>
      <c r="G80" s="15">
        <f t="shared" si="7"/>
        <v>1.2718005177734649E-2</v>
      </c>
      <c r="H80" s="11">
        <f t="shared" si="13"/>
        <v>86356.996742076299</v>
      </c>
      <c r="I80" s="11">
        <f t="shared" si="11"/>
        <v>1098.2887316993406</v>
      </c>
      <c r="J80" s="11">
        <f t="shared" si="8"/>
        <v>85781.493446665845</v>
      </c>
      <c r="K80" s="11">
        <f t="shared" si="9"/>
        <v>1507535.760727132</v>
      </c>
      <c r="L80" s="17">
        <f t="shared" si="12"/>
        <v>17.457019322125234</v>
      </c>
    </row>
    <row r="81" spans="1:12" x14ac:dyDescent="0.2">
      <c r="A81" s="13">
        <v>72</v>
      </c>
      <c r="B81" s="6">
        <v>319</v>
      </c>
      <c r="C81" s="6">
        <v>24825</v>
      </c>
      <c r="D81" s="6">
        <v>26262</v>
      </c>
      <c r="E81" s="14">
        <v>0.51419999999999999</v>
      </c>
      <c r="F81" s="15">
        <f t="shared" si="10"/>
        <v>1.2488500009787226E-2</v>
      </c>
      <c r="G81" s="15">
        <f t="shared" si="7"/>
        <v>1.2413190260640496E-2</v>
      </c>
      <c r="H81" s="11">
        <f t="shared" si="13"/>
        <v>85258.708010376955</v>
      </c>
      <c r="I81" s="11">
        <f t="shared" si="11"/>
        <v>1058.3325639092031</v>
      </c>
      <c r="J81" s="11">
        <f t="shared" si="8"/>
        <v>84744.570050829861</v>
      </c>
      <c r="K81" s="11">
        <f t="shared" si="9"/>
        <v>1421754.2672804662</v>
      </c>
      <c r="L81" s="17">
        <f t="shared" si="12"/>
        <v>16.675766035622104</v>
      </c>
    </row>
    <row r="82" spans="1:12" x14ac:dyDescent="0.2">
      <c r="A82" s="13">
        <v>73</v>
      </c>
      <c r="B82" s="6">
        <v>382</v>
      </c>
      <c r="C82" s="6">
        <v>31662</v>
      </c>
      <c r="D82" s="6">
        <v>24406</v>
      </c>
      <c r="E82" s="14">
        <v>0.52910000000000001</v>
      </c>
      <c r="F82" s="15">
        <f t="shared" si="10"/>
        <v>1.362631090818292E-2</v>
      </c>
      <c r="G82" s="15">
        <f t="shared" si="7"/>
        <v>1.3539433376414488E-2</v>
      </c>
      <c r="H82" s="11">
        <f t="shared" si="13"/>
        <v>84200.375446467748</v>
      </c>
      <c r="I82" s="11">
        <f t="shared" si="11"/>
        <v>1140.0253736265363</v>
      </c>
      <c r="J82" s="11">
        <f t="shared" si="8"/>
        <v>83663.537498027013</v>
      </c>
      <c r="K82" s="11">
        <f t="shared" si="9"/>
        <v>1337009.6972296364</v>
      </c>
      <c r="L82" s="17">
        <f t="shared" si="12"/>
        <v>15.878904222697557</v>
      </c>
    </row>
    <row r="83" spans="1:12" x14ac:dyDescent="0.2">
      <c r="A83" s="13">
        <v>74</v>
      </c>
      <c r="B83" s="6">
        <v>398</v>
      </c>
      <c r="C83" s="6">
        <v>19881</v>
      </c>
      <c r="D83" s="6">
        <v>31148</v>
      </c>
      <c r="E83" s="14">
        <v>0.4647</v>
      </c>
      <c r="F83" s="15">
        <f t="shared" si="10"/>
        <v>1.5598973132924415E-2</v>
      </c>
      <c r="G83" s="15">
        <f t="shared" si="7"/>
        <v>1.5469798301116078E-2</v>
      </c>
      <c r="H83" s="11">
        <f t="shared" si="13"/>
        <v>83060.350072841218</v>
      </c>
      <c r="I83" s="11">
        <f t="shared" si="11"/>
        <v>1284.9268624469457</v>
      </c>
      <c r="J83" s="11">
        <f t="shared" si="8"/>
        <v>82372.528723373369</v>
      </c>
      <c r="K83" s="11">
        <f t="shared" si="9"/>
        <v>1253346.1597316093</v>
      </c>
      <c r="L83" s="17">
        <f t="shared" si="12"/>
        <v>15.08958436404934</v>
      </c>
    </row>
    <row r="84" spans="1:12" x14ac:dyDescent="0.2">
      <c r="A84" s="13">
        <v>75</v>
      </c>
      <c r="B84" s="6">
        <v>401</v>
      </c>
      <c r="C84" s="6">
        <v>23590</v>
      </c>
      <c r="D84" s="6">
        <v>19475</v>
      </c>
      <c r="E84" s="14">
        <v>0.52470000000000006</v>
      </c>
      <c r="F84" s="15">
        <f t="shared" si="10"/>
        <v>1.8623011726460002E-2</v>
      </c>
      <c r="G84" s="15">
        <f t="shared" si="7"/>
        <v>1.8459616111889912E-2</v>
      </c>
      <c r="H84" s="11">
        <f t="shared" si="13"/>
        <v>81775.423210394278</v>
      </c>
      <c r="I84" s="11">
        <f t="shared" si="11"/>
        <v>1509.5429198512104</v>
      </c>
      <c r="J84" s="11">
        <f t="shared" si="8"/>
        <v>81057.93746058899</v>
      </c>
      <c r="K84" s="11">
        <f t="shared" si="9"/>
        <v>1170973.631008236</v>
      </c>
      <c r="L84" s="17">
        <f t="shared" si="12"/>
        <v>14.319383318818414</v>
      </c>
    </row>
    <row r="85" spans="1:12" x14ac:dyDescent="0.2">
      <c r="A85" s="13">
        <v>76</v>
      </c>
      <c r="B85" s="6">
        <v>488</v>
      </c>
      <c r="C85" s="6">
        <v>25507</v>
      </c>
      <c r="D85" s="6">
        <v>23026</v>
      </c>
      <c r="E85" s="14">
        <v>0.53239999999999998</v>
      </c>
      <c r="F85" s="15">
        <f t="shared" si="10"/>
        <v>2.0110028228215854E-2</v>
      </c>
      <c r="G85" s="15">
        <f t="shared" si="7"/>
        <v>1.9922686260051611E-2</v>
      </c>
      <c r="H85" s="11">
        <f t="shared" si="13"/>
        <v>80265.880290543064</v>
      </c>
      <c r="I85" s="11">
        <f t="shared" si="11"/>
        <v>1599.1119504153496</v>
      </c>
      <c r="J85" s="11">
        <f t="shared" si="8"/>
        <v>79518.135542528849</v>
      </c>
      <c r="K85" s="11">
        <f t="shared" si="9"/>
        <v>1089915.693547647</v>
      </c>
      <c r="L85" s="17">
        <f t="shared" si="12"/>
        <v>13.578816921989965</v>
      </c>
    </row>
    <row r="86" spans="1:12" x14ac:dyDescent="0.2">
      <c r="A86" s="13">
        <v>77</v>
      </c>
      <c r="B86" s="6">
        <v>585</v>
      </c>
      <c r="C86" s="6">
        <v>27585</v>
      </c>
      <c r="D86" s="6">
        <v>24897</v>
      </c>
      <c r="E86" s="14">
        <v>0.52270000000000005</v>
      </c>
      <c r="F86" s="15">
        <f t="shared" si="10"/>
        <v>2.2293357722647764E-2</v>
      </c>
      <c r="G86" s="15">
        <f t="shared" si="7"/>
        <v>2.2058640123297616E-2</v>
      </c>
      <c r="H86" s="11">
        <f t="shared" si="13"/>
        <v>78666.768340127717</v>
      </c>
      <c r="I86" s="11">
        <f t="shared" si="11"/>
        <v>1735.2819324776999</v>
      </c>
      <c r="J86" s="11">
        <f t="shared" si="8"/>
        <v>77838.518273756112</v>
      </c>
      <c r="K86" s="11">
        <f t="shared" si="9"/>
        <v>1010397.5580051182</v>
      </c>
      <c r="L86" s="17">
        <f t="shared" si="12"/>
        <v>12.844020153929685</v>
      </c>
    </row>
    <row r="87" spans="1:12" x14ac:dyDescent="0.2">
      <c r="A87" s="13">
        <v>78</v>
      </c>
      <c r="B87" s="6">
        <v>701</v>
      </c>
      <c r="C87" s="6">
        <v>26094</v>
      </c>
      <c r="D87" s="6">
        <v>26805</v>
      </c>
      <c r="E87" s="14">
        <v>0.51219999999999999</v>
      </c>
      <c r="F87" s="15">
        <f t="shared" si="10"/>
        <v>2.650333654700467E-2</v>
      </c>
      <c r="G87" s="15">
        <f t="shared" si="7"/>
        <v>2.6165066002890671E-2</v>
      </c>
      <c r="H87" s="11">
        <f t="shared" si="13"/>
        <v>76931.486407650023</v>
      </c>
      <c r="I87" s="11">
        <f t="shared" si="11"/>
        <v>2012.9174195566493</v>
      </c>
      <c r="J87" s="11">
        <f t="shared" si="8"/>
        <v>75949.5852903903</v>
      </c>
      <c r="K87" s="11">
        <f t="shared" si="9"/>
        <v>932559.03973136202</v>
      </c>
      <c r="L87" s="17">
        <f t="shared" si="12"/>
        <v>12.121942305779092</v>
      </c>
    </row>
    <row r="88" spans="1:12" x14ac:dyDescent="0.2">
      <c r="A88" s="13">
        <v>79</v>
      </c>
      <c r="B88" s="6">
        <v>754</v>
      </c>
      <c r="C88" s="6">
        <v>25897</v>
      </c>
      <c r="D88" s="6">
        <v>25280</v>
      </c>
      <c r="E88" s="14">
        <v>0.5222</v>
      </c>
      <c r="F88" s="15">
        <f t="shared" si="10"/>
        <v>2.9466361842233817E-2</v>
      </c>
      <c r="G88" s="15">
        <f t="shared" si="7"/>
        <v>2.9057263820363034E-2</v>
      </c>
      <c r="H88" s="11">
        <f t="shared" si="13"/>
        <v>74918.568988093379</v>
      </c>
      <c r="I88" s="11">
        <f t="shared" si="11"/>
        <v>2176.9286241310979</v>
      </c>
      <c r="J88" s="11">
        <f t="shared" si="8"/>
        <v>73878.432491483545</v>
      </c>
      <c r="K88" s="11">
        <f t="shared" si="9"/>
        <v>856609.45444097172</v>
      </c>
      <c r="L88" s="17">
        <f t="shared" si="12"/>
        <v>11.433873684601618</v>
      </c>
    </row>
    <row r="89" spans="1:12" x14ac:dyDescent="0.2">
      <c r="A89" s="13">
        <v>80</v>
      </c>
      <c r="B89" s="6">
        <v>773</v>
      </c>
      <c r="C89" s="6">
        <v>25857</v>
      </c>
      <c r="D89" s="6">
        <v>25016</v>
      </c>
      <c r="E89" s="14">
        <v>0.5161</v>
      </c>
      <c r="F89" s="15">
        <f t="shared" si="10"/>
        <v>3.0389401057535431E-2</v>
      </c>
      <c r="G89" s="15">
        <f t="shared" si="7"/>
        <v>2.9948988271840591E-2</v>
      </c>
      <c r="H89" s="11">
        <f t="shared" si="13"/>
        <v>72741.640363962288</v>
      </c>
      <c r="I89" s="11">
        <f t="shared" si="11"/>
        <v>2178.5385341347528</v>
      </c>
      <c r="J89" s="11">
        <f t="shared" si="8"/>
        <v>71687.445567294475</v>
      </c>
      <c r="K89" s="11">
        <f t="shared" si="9"/>
        <v>782731.0219494882</v>
      </c>
      <c r="L89" s="17">
        <f t="shared" si="12"/>
        <v>10.760425775843094</v>
      </c>
    </row>
    <row r="90" spans="1:12" x14ac:dyDescent="0.2">
      <c r="A90" s="13">
        <v>81</v>
      </c>
      <c r="B90" s="6">
        <v>917</v>
      </c>
      <c r="C90" s="6">
        <v>24638</v>
      </c>
      <c r="D90" s="6">
        <v>24822</v>
      </c>
      <c r="E90" s="14">
        <v>0.50439999999999996</v>
      </c>
      <c r="F90" s="15">
        <f t="shared" si="10"/>
        <v>3.708046906591185E-2</v>
      </c>
      <c r="G90" s="15">
        <f t="shared" si="7"/>
        <v>3.64113350320419E-2</v>
      </c>
      <c r="H90" s="11">
        <f t="shared" si="13"/>
        <v>70563.10182982753</v>
      </c>
      <c r="I90" s="11">
        <f t="shared" si="11"/>
        <v>2569.2967416259389</v>
      </c>
      <c r="J90" s="11">
        <f t="shared" si="8"/>
        <v>69289.75836467772</v>
      </c>
      <c r="K90" s="11">
        <f t="shared" si="9"/>
        <v>711043.57638219371</v>
      </c>
      <c r="L90" s="17">
        <f t="shared" si="12"/>
        <v>10.076705217650034</v>
      </c>
    </row>
    <row r="91" spans="1:12" x14ac:dyDescent="0.2">
      <c r="A91" s="13">
        <v>82</v>
      </c>
      <c r="B91" s="6">
        <v>965</v>
      </c>
      <c r="C91" s="6">
        <v>22565</v>
      </c>
      <c r="D91" s="6">
        <v>23527</v>
      </c>
      <c r="E91" s="14">
        <v>0.53190000000000004</v>
      </c>
      <c r="F91" s="15">
        <f t="shared" si="10"/>
        <v>4.1872776186756923E-2</v>
      </c>
      <c r="G91" s="15">
        <f t="shared" si="7"/>
        <v>4.1067820356075875E-2</v>
      </c>
      <c r="H91" s="11">
        <f t="shared" si="13"/>
        <v>67993.805088201596</v>
      </c>
      <c r="I91" s="11">
        <f t="shared" si="11"/>
        <v>2792.357372688301</v>
      </c>
      <c r="J91" s="11">
        <f t="shared" si="8"/>
        <v>66686.702602046193</v>
      </c>
      <c r="K91" s="11">
        <f t="shared" si="9"/>
        <v>641753.81801751594</v>
      </c>
      <c r="L91" s="17">
        <f t="shared" si="12"/>
        <v>9.438416002531886</v>
      </c>
    </row>
    <row r="92" spans="1:12" x14ac:dyDescent="0.2">
      <c r="A92" s="13">
        <v>83</v>
      </c>
      <c r="B92" s="6">
        <v>1018</v>
      </c>
      <c r="C92" s="6">
        <v>21501</v>
      </c>
      <c r="D92" s="6">
        <v>21454</v>
      </c>
      <c r="E92" s="14">
        <v>0.4874</v>
      </c>
      <c r="F92" s="15">
        <f t="shared" si="10"/>
        <v>4.7398440228145731E-2</v>
      </c>
      <c r="G92" s="15">
        <f t="shared" si="7"/>
        <v>4.6274143261511066E-2</v>
      </c>
      <c r="H92" s="11">
        <f t="shared" si="13"/>
        <v>65201.447715513292</v>
      </c>
      <c r="I92" s="11">
        <f t="shared" si="11"/>
        <v>3017.1411324455853</v>
      </c>
      <c r="J92" s="11">
        <f t="shared" si="8"/>
        <v>63654.861171021686</v>
      </c>
      <c r="K92" s="11">
        <f t="shared" si="9"/>
        <v>575067.11541546974</v>
      </c>
      <c r="L92" s="17">
        <f t="shared" si="12"/>
        <v>8.8198519444629575</v>
      </c>
    </row>
    <row r="93" spans="1:12" x14ac:dyDescent="0.2">
      <c r="A93" s="13">
        <v>84</v>
      </c>
      <c r="B93" s="6">
        <v>1054</v>
      </c>
      <c r="C93" s="6">
        <v>19458</v>
      </c>
      <c r="D93" s="6">
        <v>20302</v>
      </c>
      <c r="E93" s="14">
        <v>0.50180000000000002</v>
      </c>
      <c r="F93" s="15">
        <f t="shared" si="10"/>
        <v>5.3018108651911471E-2</v>
      </c>
      <c r="G93" s="15">
        <f t="shared" si="7"/>
        <v>5.1653746140401705E-2</v>
      </c>
      <c r="H93" s="11">
        <f t="shared" si="13"/>
        <v>62184.306583067708</v>
      </c>
      <c r="I93" s="11">
        <f t="shared" si="11"/>
        <v>3212.0523861586898</v>
      </c>
      <c r="J93" s="11">
        <f t="shared" si="8"/>
        <v>60584.062084283447</v>
      </c>
      <c r="K93" s="11">
        <f t="shared" si="9"/>
        <v>511412.25424444804</v>
      </c>
      <c r="L93" s="17">
        <f t="shared" si="12"/>
        <v>8.2241369622943026</v>
      </c>
    </row>
    <row r="94" spans="1:12" x14ac:dyDescent="0.2">
      <c r="A94" s="13">
        <v>85</v>
      </c>
      <c r="B94" s="6">
        <v>1114</v>
      </c>
      <c r="C94" s="6">
        <v>17959</v>
      </c>
      <c r="D94" s="6">
        <v>18146</v>
      </c>
      <c r="E94" s="14">
        <v>0.51839999999999997</v>
      </c>
      <c r="F94" s="15">
        <f t="shared" si="10"/>
        <v>6.1708904583852649E-2</v>
      </c>
      <c r="G94" s="15">
        <f t="shared" si="7"/>
        <v>5.992790662074475E-2</v>
      </c>
      <c r="H94" s="11">
        <f t="shared" si="13"/>
        <v>58972.254196909016</v>
      </c>
      <c r="I94" s="11">
        <f t="shared" si="11"/>
        <v>3534.0837427271863</v>
      </c>
      <c r="J94" s="11">
        <f t="shared" si="8"/>
        <v>57270.239466411607</v>
      </c>
      <c r="K94" s="11">
        <f t="shared" si="9"/>
        <v>450828.19216016459</v>
      </c>
      <c r="L94" s="17">
        <f t="shared" si="12"/>
        <v>7.6447508798772423</v>
      </c>
    </row>
    <row r="95" spans="1:12" x14ac:dyDescent="0.2">
      <c r="A95" s="13">
        <v>86</v>
      </c>
      <c r="B95" s="6">
        <v>1118</v>
      </c>
      <c r="C95" s="6">
        <v>15267</v>
      </c>
      <c r="D95" s="6">
        <v>16622</v>
      </c>
      <c r="E95" s="14">
        <v>0.4945</v>
      </c>
      <c r="F95" s="15">
        <f t="shared" si="10"/>
        <v>7.0118222584590301E-2</v>
      </c>
      <c r="G95" s="15">
        <f t="shared" si="7"/>
        <v>6.7717975106557388E-2</v>
      </c>
      <c r="H95" s="11">
        <f t="shared" si="13"/>
        <v>55438.170454181833</v>
      </c>
      <c r="I95" s="11">
        <f t="shared" si="11"/>
        <v>3754.1606467693705</v>
      </c>
      <c r="J95" s="11">
        <f t="shared" si="8"/>
        <v>53540.442247239916</v>
      </c>
      <c r="K95" s="11">
        <f t="shared" si="9"/>
        <v>393557.952693753</v>
      </c>
      <c r="L95" s="17">
        <f t="shared" si="12"/>
        <v>7.0990429422453278</v>
      </c>
    </row>
    <row r="96" spans="1:12" x14ac:dyDescent="0.2">
      <c r="A96" s="13">
        <v>87</v>
      </c>
      <c r="B96" s="6">
        <v>1147</v>
      </c>
      <c r="C96" s="6">
        <v>13641</v>
      </c>
      <c r="D96" s="6">
        <v>13972</v>
      </c>
      <c r="E96" s="14">
        <v>0.48609999999999998</v>
      </c>
      <c r="F96" s="15">
        <f t="shared" si="10"/>
        <v>8.3076811646688148E-2</v>
      </c>
      <c r="G96" s="15">
        <f t="shared" si="7"/>
        <v>7.9675223505499632E-2</v>
      </c>
      <c r="H96" s="11">
        <f t="shared" si="13"/>
        <v>51684.009807412462</v>
      </c>
      <c r="I96" s="11">
        <f t="shared" si="11"/>
        <v>4117.9350330660227</v>
      </c>
      <c r="J96" s="11">
        <f t="shared" si="8"/>
        <v>49567.802993919831</v>
      </c>
      <c r="K96" s="11">
        <f t="shared" si="9"/>
        <v>340017.51044651307</v>
      </c>
      <c r="L96" s="17">
        <f t="shared" si="12"/>
        <v>6.5787757512140272</v>
      </c>
    </row>
    <row r="97" spans="1:12" x14ac:dyDescent="0.2">
      <c r="A97" s="13">
        <v>88</v>
      </c>
      <c r="B97" s="6">
        <v>1093</v>
      </c>
      <c r="C97" s="6">
        <v>11616</v>
      </c>
      <c r="D97" s="6">
        <v>12334</v>
      </c>
      <c r="E97" s="14">
        <v>0.50770000000000004</v>
      </c>
      <c r="F97" s="15">
        <f t="shared" si="10"/>
        <v>9.1273486430062625E-2</v>
      </c>
      <c r="G97" s="15">
        <f t="shared" si="7"/>
        <v>8.7348571202339645E-2</v>
      </c>
      <c r="H97" s="11">
        <f t="shared" si="13"/>
        <v>47566.074774346438</v>
      </c>
      <c r="I97" s="11">
        <f t="shared" si="11"/>
        <v>4154.8286692428119</v>
      </c>
      <c r="J97" s="11">
        <f t="shared" si="8"/>
        <v>45520.652620478199</v>
      </c>
      <c r="K97" s="11">
        <f t="shared" si="9"/>
        <v>290449.70745259325</v>
      </c>
      <c r="L97" s="17">
        <f t="shared" si="12"/>
        <v>6.1062366157074619</v>
      </c>
    </row>
    <row r="98" spans="1:12" x14ac:dyDescent="0.2">
      <c r="A98" s="13">
        <v>89</v>
      </c>
      <c r="B98" s="6">
        <v>1108</v>
      </c>
      <c r="C98" s="6">
        <v>10140</v>
      </c>
      <c r="D98" s="6">
        <v>10410</v>
      </c>
      <c r="E98" s="14">
        <v>0.50019999999999998</v>
      </c>
      <c r="F98" s="15">
        <f t="shared" si="10"/>
        <v>0.1078345498783455</v>
      </c>
      <c r="G98" s="15">
        <f t="shared" si="7"/>
        <v>0.10231994404835175</v>
      </c>
      <c r="H98" s="11">
        <f t="shared" si="13"/>
        <v>43411.246105103623</v>
      </c>
      <c r="I98" s="11">
        <f t="shared" si="11"/>
        <v>4441.8362725434308</v>
      </c>
      <c r="J98" s="11">
        <f t="shared" si="8"/>
        <v>41191.216336086422</v>
      </c>
      <c r="K98" s="11">
        <f>K99+J98</f>
        <v>244929.05483211507</v>
      </c>
      <c r="L98" s="17">
        <f t="shared" si="12"/>
        <v>5.6420645986321984</v>
      </c>
    </row>
    <row r="99" spans="1:12" x14ac:dyDescent="0.2">
      <c r="A99" s="13">
        <v>90</v>
      </c>
      <c r="B99" s="6">
        <v>1046</v>
      </c>
      <c r="C99" s="6">
        <v>8619</v>
      </c>
      <c r="D99" s="6">
        <v>8859</v>
      </c>
      <c r="E99" s="18">
        <v>0.49780000000000002</v>
      </c>
      <c r="F99" s="19">
        <f t="shared" si="10"/>
        <v>0.11969332875615059</v>
      </c>
      <c r="G99" s="19">
        <f t="shared" si="7"/>
        <v>0.11290651905833976</v>
      </c>
      <c r="H99" s="20">
        <f t="shared" si="13"/>
        <v>38969.409832560195</v>
      </c>
      <c r="I99" s="20">
        <f t="shared" si="11"/>
        <v>4399.9004139522103</v>
      </c>
      <c r="J99" s="20">
        <f t="shared" si="8"/>
        <v>36759.779844673401</v>
      </c>
      <c r="K99" s="20">
        <f t="shared" ref="K99:K108" si="14">K100+J99</f>
        <v>203737.83849602865</v>
      </c>
      <c r="L99" s="21">
        <f t="shared" si="12"/>
        <v>5.2281479081009623</v>
      </c>
    </row>
    <row r="100" spans="1:12" x14ac:dyDescent="0.2">
      <c r="A100" s="13">
        <v>91</v>
      </c>
      <c r="B100" s="6">
        <v>1035</v>
      </c>
      <c r="C100" s="6">
        <v>7253</v>
      </c>
      <c r="D100" s="6">
        <v>7448</v>
      </c>
      <c r="E100" s="18">
        <v>0.48549999999999999</v>
      </c>
      <c r="F100" s="19">
        <f t="shared" si="10"/>
        <v>0.14080674784028296</v>
      </c>
      <c r="G100" s="19">
        <f t="shared" si="7"/>
        <v>0.1312950672696937</v>
      </c>
      <c r="H100" s="20">
        <f t="shared" si="13"/>
        <v>34569.509418607988</v>
      </c>
      <c r="I100" s="20">
        <f t="shared" si="11"/>
        <v>4538.806064596446</v>
      </c>
      <c r="J100" s="20">
        <f t="shared" si="8"/>
        <v>32234.293698373116</v>
      </c>
      <c r="K100" s="20">
        <f t="shared" si="14"/>
        <v>166978.05865135524</v>
      </c>
      <c r="L100" s="21">
        <f t="shared" si="12"/>
        <v>4.8302119833229309</v>
      </c>
    </row>
    <row r="101" spans="1:12" x14ac:dyDescent="0.2">
      <c r="A101" s="13">
        <v>92</v>
      </c>
      <c r="B101" s="6">
        <v>921</v>
      </c>
      <c r="C101" s="6">
        <v>5677</v>
      </c>
      <c r="D101" s="6">
        <v>6146</v>
      </c>
      <c r="E101" s="18">
        <v>0.49120000000000003</v>
      </c>
      <c r="F101" s="19">
        <f t="shared" si="10"/>
        <v>0.1557980208069018</v>
      </c>
      <c r="G101" s="19">
        <f t="shared" si="7"/>
        <v>0.14435499554803552</v>
      </c>
      <c r="H101" s="20">
        <f t="shared" si="13"/>
        <v>30030.703354011541</v>
      </c>
      <c r="I101" s="20">
        <f t="shared" si="11"/>
        <v>4335.0820489727112</v>
      </c>
      <c r="J101" s="20">
        <f t="shared" si="8"/>
        <v>27825.013607494224</v>
      </c>
      <c r="K101" s="20">
        <f t="shared" si="14"/>
        <v>134743.76495298214</v>
      </c>
      <c r="L101" s="21">
        <f t="shared" si="12"/>
        <v>4.4868667698048732</v>
      </c>
    </row>
    <row r="102" spans="1:12" x14ac:dyDescent="0.2">
      <c r="A102" s="13">
        <v>93</v>
      </c>
      <c r="B102" s="6">
        <v>846</v>
      </c>
      <c r="C102" s="6">
        <v>4192</v>
      </c>
      <c r="D102" s="6">
        <v>4698</v>
      </c>
      <c r="E102" s="18">
        <v>0.48359999999999997</v>
      </c>
      <c r="F102" s="19">
        <f t="shared" si="10"/>
        <v>0.19032620922384702</v>
      </c>
      <c r="G102" s="19">
        <f t="shared" si="7"/>
        <v>0.17329409376038021</v>
      </c>
      <c r="H102" s="20">
        <f t="shared" si="13"/>
        <v>25695.621305038829</v>
      </c>
      <c r="I102" s="20">
        <f t="shared" si="11"/>
        <v>4452.8994076666222</v>
      </c>
      <c r="J102" s="20">
        <f t="shared" si="8"/>
        <v>23396.144050919782</v>
      </c>
      <c r="K102" s="20">
        <f t="shared" si="14"/>
        <v>106918.75134548791</v>
      </c>
      <c r="L102" s="21">
        <f t="shared" si="12"/>
        <v>4.1609716331132836</v>
      </c>
    </row>
    <row r="103" spans="1:12" x14ac:dyDescent="0.2">
      <c r="A103" s="13">
        <v>94</v>
      </c>
      <c r="B103" s="6">
        <v>644</v>
      </c>
      <c r="C103" s="6">
        <v>2979</v>
      </c>
      <c r="D103" s="6">
        <v>3382</v>
      </c>
      <c r="E103" s="18">
        <v>0.48699999999999999</v>
      </c>
      <c r="F103" s="19">
        <f t="shared" si="10"/>
        <v>0.20248388618141802</v>
      </c>
      <c r="G103" s="19">
        <f t="shared" si="7"/>
        <v>0.18343021334870654</v>
      </c>
      <c r="H103" s="20">
        <f t="shared" si="13"/>
        <v>21242.721897372205</v>
      </c>
      <c r="I103" s="20">
        <f t="shared" si="11"/>
        <v>3896.5570097422237</v>
      </c>
      <c r="J103" s="20">
        <f t="shared" si="8"/>
        <v>19243.788151374443</v>
      </c>
      <c r="K103" s="20">
        <f t="shared" si="14"/>
        <v>83522.607294568123</v>
      </c>
      <c r="L103" s="21">
        <f t="shared" si="12"/>
        <v>3.9318222823836972</v>
      </c>
    </row>
    <row r="104" spans="1:12" x14ac:dyDescent="0.2">
      <c r="A104" s="13">
        <v>95</v>
      </c>
      <c r="B104" s="6">
        <v>491</v>
      </c>
      <c r="C104" s="6">
        <v>2261</v>
      </c>
      <c r="D104" s="6">
        <v>2381</v>
      </c>
      <c r="E104" s="18">
        <v>0.51800000000000002</v>
      </c>
      <c r="F104" s="19">
        <f t="shared" si="10"/>
        <v>0.21154674709177079</v>
      </c>
      <c r="G104" s="19">
        <f t="shared" si="7"/>
        <v>0.19197219961042544</v>
      </c>
      <c r="H104" s="20">
        <f t="shared" si="13"/>
        <v>17346.164887629981</v>
      </c>
      <c r="I104" s="20">
        <f t="shared" si="11"/>
        <v>3329.9814282834554</v>
      </c>
      <c r="J104" s="20">
        <f t="shared" si="8"/>
        <v>15741.113839197355</v>
      </c>
      <c r="K104" s="20">
        <f t="shared" si="14"/>
        <v>64278.819143193672</v>
      </c>
      <c r="L104" s="21">
        <f t="shared" si="12"/>
        <v>3.7056501860553994</v>
      </c>
    </row>
    <row r="105" spans="1:12" x14ac:dyDescent="0.2">
      <c r="A105" s="13">
        <v>96</v>
      </c>
      <c r="B105" s="6">
        <v>408</v>
      </c>
      <c r="C105" s="6">
        <v>1665</v>
      </c>
      <c r="D105" s="6">
        <v>1739</v>
      </c>
      <c r="E105" s="18">
        <v>0.4798</v>
      </c>
      <c r="F105" s="19">
        <f t="shared" si="10"/>
        <v>0.23971797884841364</v>
      </c>
      <c r="G105" s="19">
        <f t="shared" si="7"/>
        <v>0.21313924010427943</v>
      </c>
      <c r="H105" s="20">
        <f t="shared" si="13"/>
        <v>14016.183459346525</v>
      </c>
      <c r="I105" s="20">
        <f t="shared" si="11"/>
        <v>2987.3986916872886</v>
      </c>
      <c r="J105" s="20">
        <f t="shared" si="8"/>
        <v>12462.138659930797</v>
      </c>
      <c r="K105" s="20">
        <f t="shared" si="14"/>
        <v>48537.705303996314</v>
      </c>
      <c r="L105" s="21">
        <f t="shared" si="12"/>
        <v>3.4629758838972333</v>
      </c>
    </row>
    <row r="106" spans="1:12" x14ac:dyDescent="0.2">
      <c r="A106" s="13">
        <v>97</v>
      </c>
      <c r="B106" s="6">
        <v>331</v>
      </c>
      <c r="C106" s="6">
        <v>1278</v>
      </c>
      <c r="D106" s="6">
        <v>1248</v>
      </c>
      <c r="E106" s="18">
        <v>0.47960000000000003</v>
      </c>
      <c r="F106" s="19">
        <f t="shared" si="10"/>
        <v>0.26207442596991293</v>
      </c>
      <c r="G106" s="19">
        <f t="shared" si="7"/>
        <v>0.23062145724333921</v>
      </c>
      <c r="H106" s="20">
        <f t="shared" si="13"/>
        <v>11028.784767659236</v>
      </c>
      <c r="I106" s="20">
        <f t="shared" si="11"/>
        <v>2543.474414740715</v>
      </c>
      <c r="J106" s="20">
        <f t="shared" si="8"/>
        <v>9705.1606822281683</v>
      </c>
      <c r="K106" s="20">
        <f t="shared" si="14"/>
        <v>36075.566644065519</v>
      </c>
      <c r="L106" s="21">
        <f t="shared" si="12"/>
        <v>3.2710373267826722</v>
      </c>
    </row>
    <row r="107" spans="1:12" x14ac:dyDescent="0.2">
      <c r="A107" s="13">
        <v>98</v>
      </c>
      <c r="B107" s="6">
        <v>278</v>
      </c>
      <c r="C107" s="6">
        <v>942</v>
      </c>
      <c r="D107" s="6">
        <v>969</v>
      </c>
      <c r="E107" s="18">
        <v>0.4834</v>
      </c>
      <c r="F107" s="19">
        <f t="shared" si="10"/>
        <v>0.29094714809000521</v>
      </c>
      <c r="G107" s="19">
        <f t="shared" si="7"/>
        <v>0.25293081305064763</v>
      </c>
      <c r="H107" s="20">
        <f t="shared" si="13"/>
        <v>8485.3103529185209</v>
      </c>
      <c r="I107" s="20">
        <f t="shared" si="11"/>
        <v>2146.1964465507594</v>
      </c>
      <c r="J107" s="20">
        <f t="shared" si="8"/>
        <v>7376.5852686303988</v>
      </c>
      <c r="K107" s="20">
        <f t="shared" si="14"/>
        <v>26370.405961837354</v>
      </c>
      <c r="L107" s="21">
        <f t="shared" si="12"/>
        <v>3.1077715328075488</v>
      </c>
    </row>
    <row r="108" spans="1:12" x14ac:dyDescent="0.2">
      <c r="A108" s="13">
        <v>99</v>
      </c>
      <c r="B108" s="6">
        <v>220</v>
      </c>
      <c r="C108" s="6">
        <v>661</v>
      </c>
      <c r="D108" s="6">
        <v>673</v>
      </c>
      <c r="E108" s="18">
        <v>0.4798</v>
      </c>
      <c r="F108" s="19">
        <f t="shared" si="10"/>
        <v>0.32983508245877063</v>
      </c>
      <c r="G108" s="19">
        <f t="shared" si="7"/>
        <v>0.28153009044793997</v>
      </c>
      <c r="H108" s="20">
        <f t="shared" si="13"/>
        <v>6339.113906367762</v>
      </c>
      <c r="I108" s="20">
        <f t="shared" si="11"/>
        <v>1784.6513114195102</v>
      </c>
      <c r="J108" s="20">
        <f t="shared" si="8"/>
        <v>5410.7382941673322</v>
      </c>
      <c r="K108" s="20">
        <f t="shared" si="14"/>
        <v>18993.820693206955</v>
      </c>
      <c r="L108" s="21">
        <f t="shared" si="12"/>
        <v>2.9962895404241432</v>
      </c>
    </row>
    <row r="109" spans="1:12" x14ac:dyDescent="0.2">
      <c r="A109" s="13" t="s">
        <v>22</v>
      </c>
      <c r="B109" s="20">
        <v>397</v>
      </c>
      <c r="C109" s="20">
        <v>1127</v>
      </c>
      <c r="D109" s="9">
        <v>1241</v>
      </c>
      <c r="E109" s="14"/>
      <c r="F109" s="19">
        <f>B109/((C109+D109)/2)</f>
        <v>0.33530405405405406</v>
      </c>
      <c r="G109" s="19">
        <v>1</v>
      </c>
      <c r="H109" s="20">
        <f>H108-I108</f>
        <v>4554.4625949482515</v>
      </c>
      <c r="I109" s="20">
        <f>H109*G109</f>
        <v>4554.4625949482515</v>
      </c>
      <c r="J109" s="20">
        <f>H109/F109</f>
        <v>13583.082399039622</v>
      </c>
      <c r="K109" s="20">
        <f>J109</f>
        <v>13583.082399039622</v>
      </c>
      <c r="L109" s="21">
        <f>K109/H109</f>
        <v>2.9823677581863981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ht="11.25" x14ac:dyDescent="0.2">
      <c r="A112" s="42" t="s">
        <v>27</v>
      </c>
      <c r="B112" s="26"/>
      <c r="C112" s="26"/>
      <c r="D112" s="26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ht="11.25" x14ac:dyDescent="0.2">
      <c r="A113" s="31" t="s">
        <v>10</v>
      </c>
      <c r="B113" s="30"/>
      <c r="C113" s="30"/>
      <c r="D113" s="30"/>
      <c r="H113" s="30"/>
      <c r="I113" s="30"/>
      <c r="J113" s="30"/>
      <c r="K113" s="30"/>
      <c r="L113" s="27"/>
    </row>
    <row r="114" spans="1:12" s="28" customFormat="1" ht="11.25" x14ac:dyDescent="0.2">
      <c r="A114" s="29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ht="11.25" x14ac:dyDescent="0.2">
      <c r="A115" s="29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ht="11.25" x14ac:dyDescent="0.2">
      <c r="A116" s="29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ht="11.25" x14ac:dyDescent="0.2">
      <c r="A117" s="29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ht="11.25" x14ac:dyDescent="0.2">
      <c r="A118" s="29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ht="11.25" x14ac:dyDescent="0.2">
      <c r="A119" s="29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ht="11.25" x14ac:dyDescent="0.2">
      <c r="A120" s="29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ht="11.25" x14ac:dyDescent="0.2">
      <c r="A121" s="29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ht="11.25" x14ac:dyDescent="0.2">
      <c r="A122" s="29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ht="11.25" x14ac:dyDescent="0.2">
      <c r="A123" s="29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ht="11.25" x14ac:dyDescent="0.2">
      <c r="A124" s="26"/>
      <c r="B124" s="32"/>
      <c r="C124" s="32"/>
      <c r="D124" s="32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ht="11.25" x14ac:dyDescent="0.2">
      <c r="A125" s="3" t="s">
        <v>47</v>
      </c>
      <c r="B125" s="26"/>
      <c r="C125" s="26"/>
      <c r="D125" s="26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ht="11.25" x14ac:dyDescent="0.2">
      <c r="B126" s="30"/>
      <c r="C126" s="30"/>
      <c r="D126" s="30"/>
      <c r="H126" s="30"/>
      <c r="I126" s="30"/>
      <c r="J126" s="30"/>
      <c r="K126" s="30"/>
      <c r="L126" s="27"/>
    </row>
    <row r="127" spans="1:12" s="28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7"/>
    </row>
    <row r="128" spans="1:12" s="28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7"/>
    </row>
    <row r="129" spans="1:12" s="28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7"/>
    </row>
    <row r="130" spans="1:12" s="28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7"/>
    </row>
    <row r="131" spans="1:12" s="28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7"/>
    </row>
    <row r="132" spans="1:12" s="28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7"/>
    </row>
    <row r="133" spans="1:12" s="28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7"/>
    </row>
    <row r="134" spans="1:12" s="28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7"/>
    </row>
    <row r="135" spans="1:12" s="28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7"/>
    </row>
    <row r="136" spans="1:12" s="28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7"/>
    </row>
    <row r="137" spans="1:12" s="28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7"/>
    </row>
    <row r="138" spans="1:12" s="28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7"/>
    </row>
    <row r="139" spans="1:12" s="28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7"/>
    </row>
    <row r="140" spans="1:12" s="28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7"/>
    </row>
    <row r="141" spans="1:12" s="28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7"/>
    </row>
    <row r="142" spans="1:12" s="28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7"/>
    </row>
    <row r="143" spans="1:12" s="28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7"/>
    </row>
    <row r="144" spans="1:12" s="28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7"/>
    </row>
    <row r="145" spans="1:12" s="28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7"/>
    </row>
    <row r="146" spans="1:12" s="28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7"/>
    </row>
    <row r="147" spans="1:12" s="28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7"/>
    </row>
    <row r="148" spans="1:12" s="28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7"/>
    </row>
    <row r="149" spans="1:12" s="28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7"/>
    </row>
    <row r="150" spans="1:12" s="28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7"/>
    </row>
    <row r="151" spans="1:12" s="28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7"/>
    </row>
    <row r="152" spans="1:12" s="28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7"/>
    </row>
    <row r="153" spans="1:12" s="28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7"/>
    </row>
    <row r="154" spans="1:12" s="28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7"/>
    </row>
    <row r="155" spans="1:12" s="28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7"/>
    </row>
    <row r="156" spans="1:12" s="28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7"/>
    </row>
    <row r="157" spans="1:12" s="28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7"/>
    </row>
    <row r="158" spans="1:12" s="28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36"/>
      <c r="B7" s="37"/>
      <c r="C7" s="38">
        <v>41275</v>
      </c>
      <c r="D7" s="38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108</v>
      </c>
      <c r="C9" s="6">
        <v>31294</v>
      </c>
      <c r="D9" s="6">
        <v>29482</v>
      </c>
      <c r="E9" s="14">
        <v>0.5</v>
      </c>
      <c r="F9" s="15">
        <f>B9/((C9+D9)/2)</f>
        <v>3.5540344872976174E-3</v>
      </c>
      <c r="G9" s="15">
        <f t="shared" ref="G9:G72" si="0">F9/((1+(1-E9)*F9))</f>
        <v>3.5477301097168383E-3</v>
      </c>
      <c r="H9" s="11">
        <v>100000</v>
      </c>
      <c r="I9" s="11">
        <f>H9*G9</f>
        <v>354.77301097168385</v>
      </c>
      <c r="J9" s="11">
        <f t="shared" ref="J9:J72" si="1">H10+I9*E9</f>
        <v>99822.613494514168</v>
      </c>
      <c r="K9" s="11">
        <f t="shared" ref="K9:K72" si="2">K10+J9</f>
        <v>8405572.0782617722</v>
      </c>
      <c r="L9" s="16">
        <f>K9/H9</f>
        <v>84.055720782617726</v>
      </c>
    </row>
    <row r="10" spans="1:13" x14ac:dyDescent="0.2">
      <c r="A10" s="13">
        <v>1</v>
      </c>
      <c r="B10" s="6">
        <v>9</v>
      </c>
      <c r="C10" s="6">
        <v>31507</v>
      </c>
      <c r="D10" s="6">
        <v>30796</v>
      </c>
      <c r="E10" s="14">
        <v>0.5</v>
      </c>
      <c r="F10" s="15">
        <f t="shared" ref="F10:F73" si="3">B10/((C10+D10)/2)</f>
        <v>2.8891064635731828E-4</v>
      </c>
      <c r="G10" s="15">
        <f t="shared" si="0"/>
        <v>2.8886891770445503E-4</v>
      </c>
      <c r="H10" s="11">
        <f>H9-I9</f>
        <v>99645.226989028321</v>
      </c>
      <c r="I10" s="11">
        <f t="shared" ref="I10:I73" si="4">H10*G10</f>
        <v>28.784408874735362</v>
      </c>
      <c r="J10" s="11">
        <f t="shared" si="1"/>
        <v>99630.834784590945</v>
      </c>
      <c r="K10" s="11">
        <f t="shared" si="2"/>
        <v>8305749.4647672577</v>
      </c>
      <c r="L10" s="17">
        <f t="shared" ref="L10:L73" si="5">K10/H10</f>
        <v>83.353209338183177</v>
      </c>
    </row>
    <row r="11" spans="1:13" x14ac:dyDescent="0.2">
      <c r="A11" s="13">
        <v>2</v>
      </c>
      <c r="B11" s="8">
        <v>3</v>
      </c>
      <c r="C11" s="6">
        <v>31559</v>
      </c>
      <c r="D11" s="6">
        <v>30123</v>
      </c>
      <c r="E11" s="14">
        <v>0.5</v>
      </c>
      <c r="F11" s="15">
        <f t="shared" si="3"/>
        <v>9.7273110469829128E-5</v>
      </c>
      <c r="G11" s="15">
        <f t="shared" si="0"/>
        <v>9.7268379670908649E-5</v>
      </c>
      <c r="H11" s="11">
        <f t="shared" ref="H11:H74" si="6">H10-I10</f>
        <v>99616.442580153584</v>
      </c>
      <c r="I11" s="11">
        <f t="shared" si="4"/>
        <v>9.689529958351649</v>
      </c>
      <c r="J11" s="11">
        <f t="shared" si="1"/>
        <v>99611.597815174406</v>
      </c>
      <c r="K11" s="11">
        <f t="shared" si="2"/>
        <v>8206118.629982667</v>
      </c>
      <c r="L11" s="17">
        <f t="shared" si="5"/>
        <v>82.377149970797674</v>
      </c>
    </row>
    <row r="12" spans="1:13" x14ac:dyDescent="0.2">
      <c r="A12" s="13">
        <v>3</v>
      </c>
      <c r="B12" s="8">
        <v>6</v>
      </c>
      <c r="C12" s="6">
        <v>31966</v>
      </c>
      <c r="D12" s="6">
        <v>30548</v>
      </c>
      <c r="E12" s="14">
        <v>0.5</v>
      </c>
      <c r="F12" s="15">
        <f t="shared" si="3"/>
        <v>1.919570016316345E-4</v>
      </c>
      <c r="G12" s="15">
        <f t="shared" si="0"/>
        <v>1.9193857965451054E-4</v>
      </c>
      <c r="H12" s="11">
        <f t="shared" si="6"/>
        <v>99606.753050195228</v>
      </c>
      <c r="I12" s="11">
        <f t="shared" si="4"/>
        <v>19.118378704452056</v>
      </c>
      <c r="J12" s="11">
        <f t="shared" si="1"/>
        <v>99597.193860842992</v>
      </c>
      <c r="K12" s="11">
        <f t="shared" si="2"/>
        <v>8106507.0321674924</v>
      </c>
      <c r="L12" s="17">
        <f t="shared" si="5"/>
        <v>81.385114803233748</v>
      </c>
    </row>
    <row r="13" spans="1:13" x14ac:dyDescent="0.2">
      <c r="A13" s="13">
        <v>4</v>
      </c>
      <c r="B13" s="8">
        <v>0</v>
      </c>
      <c r="C13" s="6">
        <v>32504</v>
      </c>
      <c r="D13" s="6">
        <v>31060</v>
      </c>
      <c r="E13" s="14">
        <v>0.5</v>
      </c>
      <c r="F13" s="15">
        <f t="shared" si="3"/>
        <v>0</v>
      </c>
      <c r="G13" s="15">
        <f t="shared" si="0"/>
        <v>0</v>
      </c>
      <c r="H13" s="11">
        <f t="shared" si="6"/>
        <v>99587.63467149077</v>
      </c>
      <c r="I13" s="11">
        <f t="shared" si="4"/>
        <v>0</v>
      </c>
      <c r="J13" s="11">
        <f t="shared" si="1"/>
        <v>99587.63467149077</v>
      </c>
      <c r="K13" s="11">
        <f t="shared" si="2"/>
        <v>8006909.8383066496</v>
      </c>
      <c r="L13" s="17">
        <f t="shared" si="5"/>
        <v>80.40064275769781</v>
      </c>
    </row>
    <row r="14" spans="1:13" x14ac:dyDescent="0.2">
      <c r="A14" s="13">
        <v>5</v>
      </c>
      <c r="B14" s="8">
        <v>2</v>
      </c>
      <c r="C14" s="6">
        <v>30442</v>
      </c>
      <c r="D14" s="6">
        <v>31716</v>
      </c>
      <c r="E14" s="14">
        <v>0.5</v>
      </c>
      <c r="F14" s="15">
        <f t="shared" si="3"/>
        <v>6.4352134882074717E-5</v>
      </c>
      <c r="G14" s="15">
        <f t="shared" si="0"/>
        <v>6.4350064350064345E-5</v>
      </c>
      <c r="H14" s="11">
        <f t="shared" si="6"/>
        <v>99587.63467149077</v>
      </c>
      <c r="I14" s="11">
        <f t="shared" si="4"/>
        <v>6.4084706995811302</v>
      </c>
      <c r="J14" s="11">
        <f t="shared" si="1"/>
        <v>99584.430436140989</v>
      </c>
      <c r="K14" s="11">
        <f t="shared" si="2"/>
        <v>7907322.2036351589</v>
      </c>
      <c r="L14" s="17">
        <f t="shared" si="5"/>
        <v>79.40064275769781</v>
      </c>
    </row>
    <row r="15" spans="1:13" x14ac:dyDescent="0.2">
      <c r="A15" s="13">
        <v>6</v>
      </c>
      <c r="B15" s="8">
        <v>1</v>
      </c>
      <c r="C15" s="6">
        <v>29376</v>
      </c>
      <c r="D15" s="6">
        <v>29639</v>
      </c>
      <c r="E15" s="14">
        <v>0.5</v>
      </c>
      <c r="F15" s="15">
        <f t="shared" si="3"/>
        <v>3.3889689062102855E-5</v>
      </c>
      <c r="G15" s="15">
        <f t="shared" si="0"/>
        <v>3.3889114816320995E-5</v>
      </c>
      <c r="H15" s="11">
        <f t="shared" si="6"/>
        <v>99581.226200791192</v>
      </c>
      <c r="I15" s="11">
        <f t="shared" si="4"/>
        <v>3.3747196082686455</v>
      </c>
      <c r="J15" s="11">
        <f t="shared" si="1"/>
        <v>99579.53884098705</v>
      </c>
      <c r="K15" s="11">
        <f t="shared" si="2"/>
        <v>7807737.7731990181</v>
      </c>
      <c r="L15" s="17">
        <f t="shared" si="5"/>
        <v>78.405720345879658</v>
      </c>
    </row>
    <row r="16" spans="1:13" x14ac:dyDescent="0.2">
      <c r="A16" s="13">
        <v>7</v>
      </c>
      <c r="B16" s="8">
        <v>4</v>
      </c>
      <c r="C16" s="6">
        <v>28611</v>
      </c>
      <c r="D16" s="6">
        <v>28754</v>
      </c>
      <c r="E16" s="14">
        <v>0.5</v>
      </c>
      <c r="F16" s="15">
        <f t="shared" si="3"/>
        <v>1.3945785757866295E-4</v>
      </c>
      <c r="G16" s="15">
        <f t="shared" si="0"/>
        <v>1.3944813400965678E-4</v>
      </c>
      <c r="H16" s="11">
        <f t="shared" si="6"/>
        <v>99577.851481182923</v>
      </c>
      <c r="I16" s="11">
        <f t="shared" si="4"/>
        <v>13.885945577741696</v>
      </c>
      <c r="J16" s="11">
        <f t="shared" si="1"/>
        <v>99570.908508394044</v>
      </c>
      <c r="K16" s="11">
        <f t="shared" si="2"/>
        <v>7708158.2343580313</v>
      </c>
      <c r="L16" s="17">
        <f t="shared" si="5"/>
        <v>77.40836059125688</v>
      </c>
    </row>
    <row r="17" spans="1:12" x14ac:dyDescent="0.2">
      <c r="A17" s="13">
        <v>8</v>
      </c>
      <c r="B17" s="8">
        <v>3</v>
      </c>
      <c r="C17" s="6">
        <v>28691</v>
      </c>
      <c r="D17" s="6">
        <v>28021</v>
      </c>
      <c r="E17" s="14">
        <v>0.5</v>
      </c>
      <c r="F17" s="15">
        <f t="shared" si="3"/>
        <v>1.0579771476936098E-4</v>
      </c>
      <c r="G17" s="15">
        <f t="shared" si="0"/>
        <v>1.057921184871727E-4</v>
      </c>
      <c r="H17" s="11">
        <f t="shared" si="6"/>
        <v>99563.965535605181</v>
      </c>
      <c r="I17" s="11">
        <f t="shared" si="4"/>
        <v>10.533082838995522</v>
      </c>
      <c r="J17" s="11">
        <f t="shared" si="1"/>
        <v>99558.698994185674</v>
      </c>
      <c r="K17" s="11">
        <f t="shared" si="2"/>
        <v>7608587.3258496374</v>
      </c>
      <c r="L17" s="17">
        <f t="shared" si="5"/>
        <v>76.419086814382879</v>
      </c>
    </row>
    <row r="18" spans="1:12" x14ac:dyDescent="0.2">
      <c r="A18" s="13">
        <v>9</v>
      </c>
      <c r="B18" s="6">
        <v>0</v>
      </c>
      <c r="C18" s="6">
        <v>28361</v>
      </c>
      <c r="D18" s="6">
        <v>28218</v>
      </c>
      <c r="E18" s="14">
        <v>0.5</v>
      </c>
      <c r="F18" s="15">
        <f t="shared" si="3"/>
        <v>0</v>
      </c>
      <c r="G18" s="15">
        <f t="shared" si="0"/>
        <v>0</v>
      </c>
      <c r="H18" s="11">
        <f t="shared" si="6"/>
        <v>99553.432452766181</v>
      </c>
      <c r="I18" s="11">
        <f t="shared" si="4"/>
        <v>0</v>
      </c>
      <c r="J18" s="11">
        <f t="shared" si="1"/>
        <v>99553.432452766181</v>
      </c>
      <c r="K18" s="11">
        <f t="shared" si="2"/>
        <v>7509028.6268554516</v>
      </c>
      <c r="L18" s="17">
        <f t="shared" si="5"/>
        <v>75.427119305184803</v>
      </c>
    </row>
    <row r="19" spans="1:12" x14ac:dyDescent="0.2">
      <c r="A19" s="13">
        <v>10</v>
      </c>
      <c r="B19" s="8">
        <v>4</v>
      </c>
      <c r="C19" s="6">
        <v>27400</v>
      </c>
      <c r="D19" s="6">
        <v>27907</v>
      </c>
      <c r="E19" s="14">
        <v>0.5</v>
      </c>
      <c r="F19" s="15">
        <f t="shared" si="3"/>
        <v>1.4464715135516299E-4</v>
      </c>
      <c r="G19" s="15">
        <f t="shared" si="0"/>
        <v>1.4463669071251647E-4</v>
      </c>
      <c r="H19" s="11">
        <f t="shared" si="6"/>
        <v>99553.432452766181</v>
      </c>
      <c r="I19" s="11">
        <f t="shared" si="4"/>
        <v>14.399079019040142</v>
      </c>
      <c r="J19" s="11">
        <f t="shared" si="1"/>
        <v>99546.232913256652</v>
      </c>
      <c r="K19" s="11">
        <f t="shared" si="2"/>
        <v>7409475.1944026854</v>
      </c>
      <c r="L19" s="17">
        <f t="shared" si="5"/>
        <v>74.427119305184803</v>
      </c>
    </row>
    <row r="20" spans="1:12" x14ac:dyDescent="0.2">
      <c r="A20" s="13">
        <v>11</v>
      </c>
      <c r="B20" s="8">
        <v>0</v>
      </c>
      <c r="C20" s="6">
        <v>26973</v>
      </c>
      <c r="D20" s="6">
        <v>27035</v>
      </c>
      <c r="E20" s="14">
        <v>0.5</v>
      </c>
      <c r="F20" s="15">
        <f t="shared" si="3"/>
        <v>0</v>
      </c>
      <c r="G20" s="15">
        <f t="shared" si="0"/>
        <v>0</v>
      </c>
      <c r="H20" s="11">
        <f t="shared" si="6"/>
        <v>99539.033373747137</v>
      </c>
      <c r="I20" s="11">
        <f t="shared" si="4"/>
        <v>0</v>
      </c>
      <c r="J20" s="11">
        <f t="shared" si="1"/>
        <v>99539.033373747137</v>
      </c>
      <c r="K20" s="11">
        <f t="shared" si="2"/>
        <v>7309928.9614894288</v>
      </c>
      <c r="L20" s="17">
        <f t="shared" si="5"/>
        <v>73.437813425837248</v>
      </c>
    </row>
    <row r="21" spans="1:12" x14ac:dyDescent="0.2">
      <c r="A21" s="13">
        <v>12</v>
      </c>
      <c r="B21" s="8">
        <v>1</v>
      </c>
      <c r="C21" s="6">
        <v>26789</v>
      </c>
      <c r="D21" s="6">
        <v>26733</v>
      </c>
      <c r="E21" s="14">
        <v>0.5</v>
      </c>
      <c r="F21" s="15">
        <f t="shared" si="3"/>
        <v>3.7367811367288219E-5</v>
      </c>
      <c r="G21" s="15">
        <f t="shared" si="0"/>
        <v>3.7367113203669451E-5</v>
      </c>
      <c r="H21" s="11">
        <f t="shared" si="6"/>
        <v>99539.033373747137</v>
      </c>
      <c r="I21" s="11">
        <f t="shared" si="4"/>
        <v>3.7194863282606407</v>
      </c>
      <c r="J21" s="11">
        <f t="shared" si="1"/>
        <v>99537.173630582998</v>
      </c>
      <c r="K21" s="11">
        <f t="shared" si="2"/>
        <v>7210389.9281156817</v>
      </c>
      <c r="L21" s="17">
        <f t="shared" si="5"/>
        <v>72.437813425837248</v>
      </c>
    </row>
    <row r="22" spans="1:12" x14ac:dyDescent="0.2">
      <c r="A22" s="13">
        <v>13</v>
      </c>
      <c r="B22" s="8">
        <v>2</v>
      </c>
      <c r="C22" s="6">
        <v>25965</v>
      </c>
      <c r="D22" s="6">
        <v>26518</v>
      </c>
      <c r="E22" s="14">
        <v>0.5</v>
      </c>
      <c r="F22" s="15">
        <f t="shared" si="3"/>
        <v>7.6215155383648034E-5</v>
      </c>
      <c r="G22" s="15">
        <f t="shared" si="0"/>
        <v>7.6212251119367428E-5</v>
      </c>
      <c r="H22" s="11">
        <f t="shared" si="6"/>
        <v>99535.313887418873</v>
      </c>
      <c r="I22" s="11">
        <f t="shared" si="4"/>
        <v>7.5858103372330277</v>
      </c>
      <c r="J22" s="11">
        <f t="shared" si="1"/>
        <v>99531.520982250266</v>
      </c>
      <c r="K22" s="11">
        <f t="shared" si="2"/>
        <v>7110852.7544850986</v>
      </c>
      <c r="L22" s="17">
        <f t="shared" si="5"/>
        <v>71.440501634705754</v>
      </c>
    </row>
    <row r="23" spans="1:12" x14ac:dyDescent="0.2">
      <c r="A23" s="13">
        <v>14</v>
      </c>
      <c r="B23" s="8">
        <v>3</v>
      </c>
      <c r="C23" s="6">
        <v>25403</v>
      </c>
      <c r="D23" s="6">
        <v>25733</v>
      </c>
      <c r="E23" s="14">
        <v>0.5</v>
      </c>
      <c r="F23" s="15">
        <f t="shared" si="3"/>
        <v>1.1733416770963704E-4</v>
      </c>
      <c r="G23" s="15">
        <f t="shared" si="0"/>
        <v>1.1732728446000118E-4</v>
      </c>
      <c r="H23" s="11">
        <f t="shared" si="6"/>
        <v>99527.728077081643</v>
      </c>
      <c r="I23" s="11">
        <f t="shared" si="4"/>
        <v>11.677318063757404</v>
      </c>
      <c r="J23" s="11">
        <f t="shared" si="1"/>
        <v>99521.889418049774</v>
      </c>
      <c r="K23" s="11">
        <f t="shared" si="2"/>
        <v>7011321.2335028481</v>
      </c>
      <c r="L23" s="17">
        <f t="shared" si="5"/>
        <v>70.445908582106497</v>
      </c>
    </row>
    <row r="24" spans="1:12" x14ac:dyDescent="0.2">
      <c r="A24" s="13">
        <v>15</v>
      </c>
      <c r="B24" s="8">
        <v>2</v>
      </c>
      <c r="C24" s="6">
        <v>25976</v>
      </c>
      <c r="D24" s="6">
        <v>25217</v>
      </c>
      <c r="E24" s="14">
        <v>0.5</v>
      </c>
      <c r="F24" s="15">
        <f t="shared" si="3"/>
        <v>7.8135682612857227E-5</v>
      </c>
      <c r="G24" s="15">
        <f t="shared" si="0"/>
        <v>7.8132630139662079E-5</v>
      </c>
      <c r="H24" s="11">
        <f t="shared" si="6"/>
        <v>99516.05075901789</v>
      </c>
      <c r="I24" s="11">
        <f t="shared" si="4"/>
        <v>7.7754507869141829</v>
      </c>
      <c r="J24" s="11">
        <f t="shared" si="1"/>
        <v>99512.163033624442</v>
      </c>
      <c r="K24" s="11">
        <f t="shared" si="2"/>
        <v>6911799.3440847984</v>
      </c>
      <c r="L24" s="17">
        <f t="shared" si="5"/>
        <v>69.454116108586319</v>
      </c>
    </row>
    <row r="25" spans="1:12" x14ac:dyDescent="0.2">
      <c r="A25" s="13">
        <v>16</v>
      </c>
      <c r="B25" s="8">
        <v>2</v>
      </c>
      <c r="C25" s="6">
        <v>25581</v>
      </c>
      <c r="D25" s="6">
        <v>25758</v>
      </c>
      <c r="E25" s="14">
        <v>0.5</v>
      </c>
      <c r="F25" s="15">
        <f t="shared" si="3"/>
        <v>7.7913477083698553E-5</v>
      </c>
      <c r="G25" s="15">
        <f t="shared" si="0"/>
        <v>7.7910441946981945E-5</v>
      </c>
      <c r="H25" s="11">
        <f t="shared" si="6"/>
        <v>99508.275308230979</v>
      </c>
      <c r="I25" s="11">
        <f t="shared" si="4"/>
        <v>7.752733706646227</v>
      </c>
      <c r="J25" s="11">
        <f t="shared" si="1"/>
        <v>99504.398941377658</v>
      </c>
      <c r="K25" s="11">
        <f t="shared" si="2"/>
        <v>6812287.1810511742</v>
      </c>
      <c r="L25" s="17">
        <f t="shared" si="5"/>
        <v>68.45950409601447</v>
      </c>
    </row>
    <row r="26" spans="1:12" x14ac:dyDescent="0.2">
      <c r="A26" s="13">
        <v>17</v>
      </c>
      <c r="B26" s="8">
        <v>3</v>
      </c>
      <c r="C26" s="6">
        <v>25419</v>
      </c>
      <c r="D26" s="6">
        <v>25417</v>
      </c>
      <c r="E26" s="14">
        <v>0.5</v>
      </c>
      <c r="F26" s="15">
        <f t="shared" si="3"/>
        <v>1.1802659532614683E-4</v>
      </c>
      <c r="G26" s="15">
        <f t="shared" si="0"/>
        <v>1.1801963059855624E-4</v>
      </c>
      <c r="H26" s="11">
        <f t="shared" si="6"/>
        <v>99500.522574524337</v>
      </c>
      <c r="I26" s="11">
        <f t="shared" si="4"/>
        <v>11.743014918608669</v>
      </c>
      <c r="J26" s="11">
        <f t="shared" si="1"/>
        <v>99494.651067065031</v>
      </c>
      <c r="K26" s="11">
        <f t="shared" si="2"/>
        <v>6712782.7821097961</v>
      </c>
      <c r="L26" s="17">
        <f t="shared" si="5"/>
        <v>67.464799263561929</v>
      </c>
    </row>
    <row r="27" spans="1:12" x14ac:dyDescent="0.2">
      <c r="A27" s="13">
        <v>18</v>
      </c>
      <c r="B27" s="8">
        <v>3</v>
      </c>
      <c r="C27" s="6">
        <v>26574</v>
      </c>
      <c r="D27" s="6">
        <v>25784</v>
      </c>
      <c r="E27" s="14">
        <v>0.5</v>
      </c>
      <c r="F27" s="15">
        <f t="shared" si="3"/>
        <v>1.1459566828373888E-4</v>
      </c>
      <c r="G27" s="15">
        <f t="shared" si="0"/>
        <v>1.14589102576345E-4</v>
      </c>
      <c r="H27" s="11">
        <f t="shared" si="6"/>
        <v>99488.779559605726</v>
      </c>
      <c r="I27" s="11">
        <f t="shared" si="4"/>
        <v>11.400329966151036</v>
      </c>
      <c r="J27" s="11">
        <f t="shared" si="1"/>
        <v>99483.079394622648</v>
      </c>
      <c r="K27" s="11">
        <f t="shared" si="2"/>
        <v>6613288.131042731</v>
      </c>
      <c r="L27" s="17">
        <f t="shared" si="5"/>
        <v>66.472703357272337</v>
      </c>
    </row>
    <row r="28" spans="1:12" x14ac:dyDescent="0.2">
      <c r="A28" s="13">
        <v>19</v>
      </c>
      <c r="B28" s="8">
        <v>4</v>
      </c>
      <c r="C28" s="6">
        <v>27878</v>
      </c>
      <c r="D28" s="6">
        <v>26973</v>
      </c>
      <c r="E28" s="14">
        <v>0.5</v>
      </c>
      <c r="F28" s="15">
        <f t="shared" si="3"/>
        <v>1.4584966545732984E-4</v>
      </c>
      <c r="G28" s="15">
        <f t="shared" si="0"/>
        <v>1.4583903017044935E-4</v>
      </c>
      <c r="H28" s="11">
        <f t="shared" si="6"/>
        <v>99477.37922963957</v>
      </c>
      <c r="I28" s="11">
        <f t="shared" si="4"/>
        <v>14.507684510748636</v>
      </c>
      <c r="J28" s="11">
        <f t="shared" si="1"/>
        <v>99470.125387384192</v>
      </c>
      <c r="K28" s="11">
        <f t="shared" si="2"/>
        <v>6513805.0516481083</v>
      </c>
      <c r="L28" s="17">
        <f t="shared" si="5"/>
        <v>65.480263976509164</v>
      </c>
    </row>
    <row r="29" spans="1:12" x14ac:dyDescent="0.2">
      <c r="A29" s="13">
        <v>20</v>
      </c>
      <c r="B29" s="8">
        <v>3</v>
      </c>
      <c r="C29" s="6">
        <v>29224</v>
      </c>
      <c r="D29" s="6">
        <v>28262</v>
      </c>
      <c r="E29" s="14">
        <v>0.5</v>
      </c>
      <c r="F29" s="15">
        <f t="shared" si="3"/>
        <v>1.0437323870159691E-4</v>
      </c>
      <c r="G29" s="15">
        <f t="shared" si="0"/>
        <v>1.0436779209935814E-4</v>
      </c>
      <c r="H29" s="11">
        <f t="shared" si="6"/>
        <v>99462.871545128815</v>
      </c>
      <c r="I29" s="11">
        <f t="shared" si="4"/>
        <v>10.380720299027168</v>
      </c>
      <c r="J29" s="11">
        <f t="shared" si="1"/>
        <v>99457.681184979301</v>
      </c>
      <c r="K29" s="11">
        <f t="shared" si="2"/>
        <v>6414334.9262607237</v>
      </c>
      <c r="L29" s="17">
        <f t="shared" si="5"/>
        <v>64.48974201745601</v>
      </c>
    </row>
    <row r="30" spans="1:12" x14ac:dyDescent="0.2">
      <c r="A30" s="13">
        <v>21</v>
      </c>
      <c r="B30" s="8">
        <v>10</v>
      </c>
      <c r="C30" s="6">
        <v>29294</v>
      </c>
      <c r="D30" s="6">
        <v>29545</v>
      </c>
      <c r="E30" s="14">
        <v>0.5</v>
      </c>
      <c r="F30" s="15">
        <f t="shared" si="3"/>
        <v>3.3991060351127656E-4</v>
      </c>
      <c r="G30" s="15">
        <f t="shared" si="0"/>
        <v>3.3985284371866988E-4</v>
      </c>
      <c r="H30" s="11">
        <f t="shared" si="6"/>
        <v>99452.490824829787</v>
      </c>
      <c r="I30" s="11">
        <f t="shared" si="4"/>
        <v>33.799211821723325</v>
      </c>
      <c r="J30" s="11">
        <f t="shared" si="1"/>
        <v>99435.591218918926</v>
      </c>
      <c r="K30" s="11">
        <f t="shared" si="2"/>
        <v>6314877.2450757446</v>
      </c>
      <c r="L30" s="17">
        <f t="shared" si="5"/>
        <v>63.496421182637107</v>
      </c>
    </row>
    <row r="31" spans="1:12" x14ac:dyDescent="0.2">
      <c r="A31" s="13">
        <v>22</v>
      </c>
      <c r="B31" s="6">
        <v>5</v>
      </c>
      <c r="C31" s="6">
        <v>30450</v>
      </c>
      <c r="D31" s="6">
        <v>29815</v>
      </c>
      <c r="E31" s="14">
        <v>0.5</v>
      </c>
      <c r="F31" s="15">
        <f t="shared" si="3"/>
        <v>1.6593379241682568E-4</v>
      </c>
      <c r="G31" s="15">
        <f t="shared" si="0"/>
        <v>1.6592002654720425E-4</v>
      </c>
      <c r="H31" s="11">
        <f t="shared" si="6"/>
        <v>99418.691613008064</v>
      </c>
      <c r="I31" s="11">
        <f t="shared" si="4"/>
        <v>16.49555195171861</v>
      </c>
      <c r="J31" s="11">
        <f t="shared" si="1"/>
        <v>99410.443837032202</v>
      </c>
      <c r="K31" s="11">
        <f t="shared" si="2"/>
        <v>6215441.653856826</v>
      </c>
      <c r="L31" s="17">
        <f t="shared" si="5"/>
        <v>62.517837974077601</v>
      </c>
    </row>
    <row r="32" spans="1:12" x14ac:dyDescent="0.2">
      <c r="A32" s="13">
        <v>23</v>
      </c>
      <c r="B32" s="8">
        <v>7</v>
      </c>
      <c r="C32" s="6">
        <v>32514</v>
      </c>
      <c r="D32" s="6">
        <v>31162</v>
      </c>
      <c r="E32" s="14">
        <v>0.5</v>
      </c>
      <c r="F32" s="15">
        <f t="shared" si="3"/>
        <v>2.1986305672466863E-4</v>
      </c>
      <c r="G32" s="15">
        <f t="shared" si="0"/>
        <v>2.1983888949955247E-4</v>
      </c>
      <c r="H32" s="11">
        <f t="shared" si="6"/>
        <v>99402.19606105634</v>
      </c>
      <c r="I32" s="11">
        <f t="shared" si="4"/>
        <v>21.852468395879413</v>
      </c>
      <c r="J32" s="11">
        <f t="shared" si="1"/>
        <v>99391.269826858392</v>
      </c>
      <c r="K32" s="11">
        <f t="shared" si="2"/>
        <v>6116031.2100197934</v>
      </c>
      <c r="L32" s="17">
        <f t="shared" si="5"/>
        <v>61.528129683001275</v>
      </c>
    </row>
    <row r="33" spans="1:12" x14ac:dyDescent="0.2">
      <c r="A33" s="13">
        <v>24</v>
      </c>
      <c r="B33" s="8">
        <v>4</v>
      </c>
      <c r="C33" s="6">
        <v>34393</v>
      </c>
      <c r="D33" s="6">
        <v>33197</v>
      </c>
      <c r="E33" s="14">
        <v>0.5</v>
      </c>
      <c r="F33" s="15">
        <f t="shared" si="3"/>
        <v>1.1836070424619027E-4</v>
      </c>
      <c r="G33" s="15">
        <f t="shared" si="0"/>
        <v>1.1835370003254728E-4</v>
      </c>
      <c r="H33" s="11">
        <f t="shared" si="6"/>
        <v>99380.343592660458</v>
      </c>
      <c r="I33" s="11">
        <f t="shared" si="4"/>
        <v>11.762031374697218</v>
      </c>
      <c r="J33" s="11">
        <f t="shared" si="1"/>
        <v>99374.462576973106</v>
      </c>
      <c r="K33" s="11">
        <f t="shared" si="2"/>
        <v>6016639.9401929351</v>
      </c>
      <c r="L33" s="17">
        <f t="shared" si="5"/>
        <v>60.541548989344435</v>
      </c>
    </row>
    <row r="34" spans="1:12" x14ac:dyDescent="0.2">
      <c r="A34" s="13">
        <v>25</v>
      </c>
      <c r="B34" s="6">
        <v>13</v>
      </c>
      <c r="C34" s="6">
        <v>36726</v>
      </c>
      <c r="D34" s="6">
        <v>34892</v>
      </c>
      <c r="E34" s="14">
        <v>0.5</v>
      </c>
      <c r="F34" s="15">
        <f t="shared" si="3"/>
        <v>3.6303722527856124E-4</v>
      </c>
      <c r="G34" s="15">
        <f t="shared" si="0"/>
        <v>3.6297133922463739E-4</v>
      </c>
      <c r="H34" s="11">
        <f t="shared" si="6"/>
        <v>99368.581561285755</v>
      </c>
      <c r="I34" s="11">
        <f t="shared" si="4"/>
        <v>36.067947126152497</v>
      </c>
      <c r="J34" s="11">
        <f t="shared" si="1"/>
        <v>99350.547587722671</v>
      </c>
      <c r="K34" s="11">
        <f t="shared" si="2"/>
        <v>5917265.4776159618</v>
      </c>
      <c r="L34" s="17">
        <f t="shared" si="5"/>
        <v>59.548655969960457</v>
      </c>
    </row>
    <row r="35" spans="1:12" x14ac:dyDescent="0.2">
      <c r="A35" s="13">
        <v>26</v>
      </c>
      <c r="B35" s="8">
        <v>6</v>
      </c>
      <c r="C35" s="6">
        <v>38952</v>
      </c>
      <c r="D35" s="6">
        <v>37008</v>
      </c>
      <c r="E35" s="14">
        <v>0.5</v>
      </c>
      <c r="F35" s="15">
        <f t="shared" si="3"/>
        <v>1.579778830963665E-4</v>
      </c>
      <c r="G35" s="15">
        <f t="shared" si="0"/>
        <v>1.579654055761788E-4</v>
      </c>
      <c r="H35" s="11">
        <f t="shared" si="6"/>
        <v>99332.513614159601</v>
      </c>
      <c r="I35" s="11">
        <f t="shared" si="4"/>
        <v>15.691100799962024</v>
      </c>
      <c r="J35" s="11">
        <f t="shared" si="1"/>
        <v>99324.668063759629</v>
      </c>
      <c r="K35" s="11">
        <f t="shared" si="2"/>
        <v>5817914.9300282393</v>
      </c>
      <c r="L35" s="17">
        <f t="shared" si="5"/>
        <v>58.570096722075803</v>
      </c>
    </row>
    <row r="36" spans="1:12" x14ac:dyDescent="0.2">
      <c r="A36" s="13">
        <v>27</v>
      </c>
      <c r="B36" s="8">
        <v>10</v>
      </c>
      <c r="C36" s="6">
        <v>42026</v>
      </c>
      <c r="D36" s="6">
        <v>38930</v>
      </c>
      <c r="E36" s="14">
        <v>0.5</v>
      </c>
      <c r="F36" s="15">
        <f t="shared" si="3"/>
        <v>2.4704777904046644E-4</v>
      </c>
      <c r="G36" s="15">
        <f t="shared" si="0"/>
        <v>2.4701726650692881E-4</v>
      </c>
      <c r="H36" s="11">
        <f t="shared" si="6"/>
        <v>99316.822513359642</v>
      </c>
      <c r="I36" s="11">
        <f t="shared" si="4"/>
        <v>24.532970015403908</v>
      </c>
      <c r="J36" s="11">
        <f t="shared" si="1"/>
        <v>99304.55602835193</v>
      </c>
      <c r="K36" s="11">
        <f t="shared" si="2"/>
        <v>5718590.2619644795</v>
      </c>
      <c r="L36" s="17">
        <f t="shared" si="5"/>
        <v>57.579271237712433</v>
      </c>
    </row>
    <row r="37" spans="1:12" x14ac:dyDescent="0.2">
      <c r="A37" s="13">
        <v>28</v>
      </c>
      <c r="B37" s="8">
        <v>8</v>
      </c>
      <c r="C37" s="6">
        <v>44861</v>
      </c>
      <c r="D37" s="6">
        <v>41560</v>
      </c>
      <c r="E37" s="14">
        <v>0.5</v>
      </c>
      <c r="F37" s="15">
        <f t="shared" si="3"/>
        <v>1.8514018583446154E-4</v>
      </c>
      <c r="G37" s="15">
        <f t="shared" si="0"/>
        <v>1.8512304897661664E-4</v>
      </c>
      <c r="H37" s="11">
        <f t="shared" si="6"/>
        <v>99292.289543344232</v>
      </c>
      <c r="I37" s="11">
        <f t="shared" si="4"/>
        <v>18.381291380132915</v>
      </c>
      <c r="J37" s="11">
        <f t="shared" si="1"/>
        <v>99283.098897654156</v>
      </c>
      <c r="K37" s="11">
        <f t="shared" si="2"/>
        <v>5619285.7059361273</v>
      </c>
      <c r="L37" s="17">
        <f t="shared" si="5"/>
        <v>56.593374286964455</v>
      </c>
    </row>
    <row r="38" spans="1:12" x14ac:dyDescent="0.2">
      <c r="A38" s="13">
        <v>29</v>
      </c>
      <c r="B38" s="6">
        <v>11</v>
      </c>
      <c r="C38" s="6">
        <v>46441</v>
      </c>
      <c r="D38" s="6">
        <v>44023</v>
      </c>
      <c r="E38" s="14">
        <v>0.5</v>
      </c>
      <c r="F38" s="15">
        <f t="shared" si="3"/>
        <v>2.4319066147859923E-4</v>
      </c>
      <c r="G38" s="15">
        <f t="shared" si="0"/>
        <v>2.4316109422492399E-4</v>
      </c>
      <c r="H38" s="11">
        <f t="shared" si="6"/>
        <v>99273.908251964094</v>
      </c>
      <c r="I38" s="11">
        <f t="shared" si="4"/>
        <v>24.1395521585323</v>
      </c>
      <c r="J38" s="11">
        <f t="shared" si="1"/>
        <v>99261.838475884826</v>
      </c>
      <c r="K38" s="11">
        <f t="shared" si="2"/>
        <v>5520002.6070384728</v>
      </c>
      <c r="L38" s="17">
        <f t="shared" si="5"/>
        <v>55.603760386146192</v>
      </c>
    </row>
    <row r="39" spans="1:12" x14ac:dyDescent="0.2">
      <c r="A39" s="13">
        <v>30</v>
      </c>
      <c r="B39" s="6">
        <v>9</v>
      </c>
      <c r="C39" s="6">
        <v>50085</v>
      </c>
      <c r="D39" s="6">
        <v>45324</v>
      </c>
      <c r="E39" s="14">
        <v>0.5</v>
      </c>
      <c r="F39" s="15">
        <f t="shared" si="3"/>
        <v>1.8866144703329874E-4</v>
      </c>
      <c r="G39" s="15">
        <f t="shared" si="0"/>
        <v>1.8864365214110544E-4</v>
      </c>
      <c r="H39" s="11">
        <f t="shared" si="6"/>
        <v>99249.768699805558</v>
      </c>
      <c r="I39" s="11">
        <f t="shared" si="4"/>
        <v>18.722838841691296</v>
      </c>
      <c r="J39" s="11">
        <f t="shared" si="1"/>
        <v>99240.407280384723</v>
      </c>
      <c r="K39" s="11">
        <f t="shared" si="2"/>
        <v>5420740.7685625879</v>
      </c>
      <c r="L39" s="17">
        <f t="shared" si="5"/>
        <v>54.617162735747591</v>
      </c>
    </row>
    <row r="40" spans="1:12" x14ac:dyDescent="0.2">
      <c r="A40" s="13">
        <v>31</v>
      </c>
      <c r="B40" s="6">
        <v>11</v>
      </c>
      <c r="C40" s="6">
        <v>51869</v>
      </c>
      <c r="D40" s="6">
        <v>48520</v>
      </c>
      <c r="E40" s="14">
        <v>0.5</v>
      </c>
      <c r="F40" s="15">
        <f t="shared" si="3"/>
        <v>2.1914751616212931E-4</v>
      </c>
      <c r="G40" s="15">
        <f t="shared" si="0"/>
        <v>2.1912350597609563E-4</v>
      </c>
      <c r="H40" s="11">
        <f t="shared" si="6"/>
        <v>99231.045860963874</v>
      </c>
      <c r="I40" s="11">
        <f t="shared" si="4"/>
        <v>21.743854670729135</v>
      </c>
      <c r="J40" s="11">
        <f t="shared" si="1"/>
        <v>99220.17393362851</v>
      </c>
      <c r="K40" s="11">
        <f t="shared" si="2"/>
        <v>5321500.3612822033</v>
      </c>
      <c r="L40" s="17">
        <f t="shared" si="5"/>
        <v>53.627373521169432</v>
      </c>
    </row>
    <row r="41" spans="1:12" x14ac:dyDescent="0.2">
      <c r="A41" s="13">
        <v>32</v>
      </c>
      <c r="B41" s="6">
        <v>18</v>
      </c>
      <c r="C41" s="6">
        <v>52725</v>
      </c>
      <c r="D41" s="6">
        <v>50116</v>
      </c>
      <c r="E41" s="14">
        <v>0.5</v>
      </c>
      <c r="F41" s="15">
        <f t="shared" si="3"/>
        <v>3.500549391779543E-4</v>
      </c>
      <c r="G41" s="15">
        <f t="shared" si="0"/>
        <v>3.4999368066965453E-4</v>
      </c>
      <c r="H41" s="11">
        <f t="shared" si="6"/>
        <v>99209.302006293146</v>
      </c>
      <c r="I41" s="11">
        <f t="shared" si="4"/>
        <v>34.722628765849883</v>
      </c>
      <c r="J41" s="11">
        <f t="shared" si="1"/>
        <v>99191.940691910218</v>
      </c>
      <c r="K41" s="11">
        <f t="shared" si="2"/>
        <v>5222280.1873485744</v>
      </c>
      <c r="L41" s="17">
        <f t="shared" si="5"/>
        <v>52.639017528994501</v>
      </c>
    </row>
    <row r="42" spans="1:12" x14ac:dyDescent="0.2">
      <c r="A42" s="13">
        <v>33</v>
      </c>
      <c r="B42" s="6">
        <v>14</v>
      </c>
      <c r="C42" s="6">
        <v>54327</v>
      </c>
      <c r="D42" s="6">
        <v>50828</v>
      </c>
      <c r="E42" s="14">
        <v>0.5</v>
      </c>
      <c r="F42" s="15">
        <f t="shared" si="3"/>
        <v>2.662735961200133E-4</v>
      </c>
      <c r="G42" s="15">
        <f t="shared" si="0"/>
        <v>2.6623815002519753E-4</v>
      </c>
      <c r="H42" s="11">
        <f t="shared" si="6"/>
        <v>99174.57937752729</v>
      </c>
      <c r="I42" s="11">
        <f t="shared" si="4"/>
        <v>26.404056542999971</v>
      </c>
      <c r="J42" s="11">
        <f t="shared" si="1"/>
        <v>99161.377349255781</v>
      </c>
      <c r="K42" s="11">
        <f t="shared" si="2"/>
        <v>5123088.2466566646</v>
      </c>
      <c r="L42" s="17">
        <f t="shared" si="5"/>
        <v>51.657272244681117</v>
      </c>
    </row>
    <row r="43" spans="1:12" x14ac:dyDescent="0.2">
      <c r="A43" s="13">
        <v>34</v>
      </c>
      <c r="B43" s="6">
        <v>21</v>
      </c>
      <c r="C43" s="6">
        <v>55835</v>
      </c>
      <c r="D43" s="6">
        <v>52280</v>
      </c>
      <c r="E43" s="14">
        <v>0.5</v>
      </c>
      <c r="F43" s="15">
        <f t="shared" si="3"/>
        <v>3.8847523470378765E-4</v>
      </c>
      <c r="G43" s="15">
        <f t="shared" si="0"/>
        <v>3.8839979285344386E-4</v>
      </c>
      <c r="H43" s="11">
        <f t="shared" si="6"/>
        <v>99148.175320984286</v>
      </c>
      <c r="I43" s="11">
        <f t="shared" si="4"/>
        <v>38.509130756467229</v>
      </c>
      <c r="J43" s="11">
        <f t="shared" si="1"/>
        <v>99128.920755606043</v>
      </c>
      <c r="K43" s="11">
        <f t="shared" si="2"/>
        <v>5023926.869307409</v>
      </c>
      <c r="L43" s="17">
        <f t="shared" si="5"/>
        <v>50.670895889337828</v>
      </c>
    </row>
    <row r="44" spans="1:12" x14ac:dyDescent="0.2">
      <c r="A44" s="13">
        <v>35</v>
      </c>
      <c r="B44" s="6">
        <v>28</v>
      </c>
      <c r="C44" s="6">
        <v>56993</v>
      </c>
      <c r="D44" s="6">
        <v>54045</v>
      </c>
      <c r="E44" s="14">
        <v>0.5</v>
      </c>
      <c r="F44" s="15">
        <f t="shared" si="3"/>
        <v>5.0433185035753526E-4</v>
      </c>
      <c r="G44" s="15">
        <f t="shared" si="0"/>
        <v>5.0420470711108709E-4</v>
      </c>
      <c r="H44" s="11">
        <f t="shared" si="6"/>
        <v>99109.666190227814</v>
      </c>
      <c r="I44" s="11">
        <f t="shared" si="4"/>
        <v>49.971560213321425</v>
      </c>
      <c r="J44" s="11">
        <f t="shared" si="1"/>
        <v>99084.680410121146</v>
      </c>
      <c r="K44" s="11">
        <f t="shared" si="2"/>
        <v>4924797.9485518029</v>
      </c>
      <c r="L44" s="17">
        <f t="shared" si="5"/>
        <v>49.690389826349616</v>
      </c>
    </row>
    <row r="45" spans="1:12" x14ac:dyDescent="0.2">
      <c r="A45" s="13">
        <v>36</v>
      </c>
      <c r="B45" s="6">
        <v>35</v>
      </c>
      <c r="C45" s="6">
        <v>58352</v>
      </c>
      <c r="D45" s="6">
        <v>54905</v>
      </c>
      <c r="E45" s="14">
        <v>0.5</v>
      </c>
      <c r="F45" s="15">
        <f t="shared" si="3"/>
        <v>6.1806334266314663E-4</v>
      </c>
      <c r="G45" s="15">
        <f t="shared" si="0"/>
        <v>6.178724005225434E-4</v>
      </c>
      <c r="H45" s="11">
        <f t="shared" si="6"/>
        <v>99059.694630014492</v>
      </c>
      <c r="I45" s="11">
        <f t="shared" si="4"/>
        <v>61.206251316077157</v>
      </c>
      <c r="J45" s="11">
        <f t="shared" si="1"/>
        <v>99029.091504356446</v>
      </c>
      <c r="K45" s="11">
        <f t="shared" si="2"/>
        <v>4825713.2681416813</v>
      </c>
      <c r="L45" s="17">
        <f t="shared" si="5"/>
        <v>48.715204364051402</v>
      </c>
    </row>
    <row r="46" spans="1:12" x14ac:dyDescent="0.2">
      <c r="A46" s="13">
        <v>37</v>
      </c>
      <c r="B46" s="6">
        <v>30</v>
      </c>
      <c r="C46" s="6">
        <v>57725</v>
      </c>
      <c r="D46" s="6">
        <v>56552</v>
      </c>
      <c r="E46" s="14">
        <v>0.5</v>
      </c>
      <c r="F46" s="15">
        <f t="shared" si="3"/>
        <v>5.250400343026156E-4</v>
      </c>
      <c r="G46" s="15">
        <f t="shared" si="0"/>
        <v>5.249022369583665E-4</v>
      </c>
      <c r="H46" s="11">
        <f t="shared" si="6"/>
        <v>98998.488378698414</v>
      </c>
      <c r="I46" s="11">
        <f t="shared" si="4"/>
        <v>51.96452800547565</v>
      </c>
      <c r="J46" s="11">
        <f t="shared" si="1"/>
        <v>98972.506114695672</v>
      </c>
      <c r="K46" s="11">
        <f t="shared" si="2"/>
        <v>4726684.1766373245</v>
      </c>
      <c r="L46" s="17">
        <f t="shared" si="5"/>
        <v>47.745013626434009</v>
      </c>
    </row>
    <row r="47" spans="1:12" x14ac:dyDescent="0.2">
      <c r="A47" s="13">
        <v>38</v>
      </c>
      <c r="B47" s="6">
        <v>32</v>
      </c>
      <c r="C47" s="6">
        <v>57773</v>
      </c>
      <c r="D47" s="6">
        <v>56088</v>
      </c>
      <c r="E47" s="14">
        <v>0.5</v>
      </c>
      <c r="F47" s="15">
        <f t="shared" si="3"/>
        <v>5.6208886273614324E-4</v>
      </c>
      <c r="G47" s="15">
        <f t="shared" si="0"/>
        <v>5.6193093517599858E-4</v>
      </c>
      <c r="H47" s="11">
        <f t="shared" si="6"/>
        <v>98946.523850692931</v>
      </c>
      <c r="I47" s="11">
        <f t="shared" si="4"/>
        <v>55.601112679834124</v>
      </c>
      <c r="J47" s="11">
        <f t="shared" si="1"/>
        <v>98918.723294353011</v>
      </c>
      <c r="K47" s="11">
        <f t="shared" si="2"/>
        <v>4627711.6705226293</v>
      </c>
      <c r="L47" s="17">
        <f t="shared" si="5"/>
        <v>46.769825663665507</v>
      </c>
    </row>
    <row r="48" spans="1:12" x14ac:dyDescent="0.2">
      <c r="A48" s="13">
        <v>39</v>
      </c>
      <c r="B48" s="6">
        <v>34</v>
      </c>
      <c r="C48" s="6">
        <v>55895</v>
      </c>
      <c r="D48" s="6">
        <v>56195</v>
      </c>
      <c r="E48" s="14">
        <v>0.5</v>
      </c>
      <c r="F48" s="15">
        <f t="shared" si="3"/>
        <v>6.0665536622357035E-4</v>
      </c>
      <c r="G48" s="15">
        <f t="shared" si="0"/>
        <v>6.0647140665691563E-4</v>
      </c>
      <c r="H48" s="11">
        <f t="shared" si="6"/>
        <v>98890.922738013091</v>
      </c>
      <c r="I48" s="11">
        <f t="shared" si="4"/>
        <v>59.974517018523159</v>
      </c>
      <c r="J48" s="11">
        <f t="shared" si="1"/>
        <v>98860.935479503838</v>
      </c>
      <c r="K48" s="11">
        <f t="shared" si="2"/>
        <v>4528792.9472282762</v>
      </c>
      <c r="L48" s="17">
        <f t="shared" si="5"/>
        <v>45.79584072874097</v>
      </c>
    </row>
    <row r="49" spans="1:12" x14ac:dyDescent="0.2">
      <c r="A49" s="13">
        <v>40</v>
      </c>
      <c r="B49" s="6">
        <v>33</v>
      </c>
      <c r="C49" s="6">
        <v>55117</v>
      </c>
      <c r="D49" s="6">
        <v>54417</v>
      </c>
      <c r="E49" s="14">
        <v>0.5</v>
      </c>
      <c r="F49" s="15">
        <f t="shared" si="3"/>
        <v>6.0255263205945188E-4</v>
      </c>
      <c r="G49" s="15">
        <f t="shared" si="0"/>
        <v>6.0237115189792554E-4</v>
      </c>
      <c r="H49" s="11">
        <f t="shared" si="6"/>
        <v>98830.948220994571</v>
      </c>
      <c r="I49" s="11">
        <f t="shared" si="4"/>
        <v>59.532912123044731</v>
      </c>
      <c r="J49" s="11">
        <f t="shared" si="1"/>
        <v>98801.181764933048</v>
      </c>
      <c r="K49" s="11">
        <f t="shared" si="2"/>
        <v>4429932.0117487721</v>
      </c>
      <c r="L49" s="17">
        <f t="shared" si="5"/>
        <v>44.823328031246447</v>
      </c>
    </row>
    <row r="50" spans="1:12" x14ac:dyDescent="0.2">
      <c r="A50" s="13">
        <v>41</v>
      </c>
      <c r="B50" s="6">
        <v>45</v>
      </c>
      <c r="C50" s="6">
        <v>54285</v>
      </c>
      <c r="D50" s="6">
        <v>53547</v>
      </c>
      <c r="E50" s="14">
        <v>0.5</v>
      </c>
      <c r="F50" s="15">
        <f t="shared" si="3"/>
        <v>8.3463164923213893E-4</v>
      </c>
      <c r="G50" s="15">
        <f t="shared" si="0"/>
        <v>8.3428348952974216E-4</v>
      </c>
      <c r="H50" s="11">
        <f t="shared" si="6"/>
        <v>98771.415308871525</v>
      </c>
      <c r="I50" s="11">
        <f t="shared" si="4"/>
        <v>82.403361029676731</v>
      </c>
      <c r="J50" s="11">
        <f t="shared" si="1"/>
        <v>98730.213628356694</v>
      </c>
      <c r="K50" s="11">
        <f t="shared" si="2"/>
        <v>4331130.8299838388</v>
      </c>
      <c r="L50" s="17">
        <f t="shared" si="5"/>
        <v>43.850043217866315</v>
      </c>
    </row>
    <row r="51" spans="1:12" x14ac:dyDescent="0.2">
      <c r="A51" s="13">
        <v>42</v>
      </c>
      <c r="B51" s="6">
        <v>40</v>
      </c>
      <c r="C51" s="6">
        <v>52656</v>
      </c>
      <c r="D51" s="6">
        <v>52912</v>
      </c>
      <c r="E51" s="14">
        <v>0.5</v>
      </c>
      <c r="F51" s="15">
        <f t="shared" si="3"/>
        <v>7.578053955744165E-4</v>
      </c>
      <c r="G51" s="15">
        <f t="shared" si="0"/>
        <v>7.5751836982046819E-4</v>
      </c>
      <c r="H51" s="11">
        <f t="shared" si="6"/>
        <v>98689.011947841849</v>
      </c>
      <c r="I51" s="11">
        <f t="shared" si="4"/>
        <v>74.758739449921862</v>
      </c>
      <c r="J51" s="11">
        <f t="shared" si="1"/>
        <v>98651.632578116885</v>
      </c>
      <c r="K51" s="11">
        <f t="shared" si="2"/>
        <v>4232400.6163554825</v>
      </c>
      <c r="L51" s="17">
        <f t="shared" si="5"/>
        <v>42.886239641271814</v>
      </c>
    </row>
    <row r="52" spans="1:12" x14ac:dyDescent="0.2">
      <c r="A52" s="13">
        <v>43</v>
      </c>
      <c r="B52" s="6">
        <v>63</v>
      </c>
      <c r="C52" s="6">
        <v>52110</v>
      </c>
      <c r="D52" s="6">
        <v>51303</v>
      </c>
      <c r="E52" s="14">
        <v>0.5</v>
      </c>
      <c r="F52" s="15">
        <f t="shared" si="3"/>
        <v>1.2184154796785703E-3</v>
      </c>
      <c r="G52" s="15">
        <f t="shared" si="0"/>
        <v>1.2176736634581932E-3</v>
      </c>
      <c r="H52" s="11">
        <f t="shared" si="6"/>
        <v>98614.253208391921</v>
      </c>
      <c r="I52" s="11">
        <f t="shared" si="4"/>
        <v>120.07997897345648</v>
      </c>
      <c r="J52" s="11">
        <f t="shared" si="1"/>
        <v>98554.213218905192</v>
      </c>
      <c r="K52" s="11">
        <f t="shared" si="2"/>
        <v>4133748.9837773656</v>
      </c>
      <c r="L52" s="17">
        <f t="shared" si="5"/>
        <v>41.918372337535381</v>
      </c>
    </row>
    <row r="53" spans="1:12" x14ac:dyDescent="0.2">
      <c r="A53" s="13">
        <v>44</v>
      </c>
      <c r="B53" s="6">
        <v>53</v>
      </c>
      <c r="C53" s="6">
        <v>51770</v>
      </c>
      <c r="D53" s="6">
        <v>50924</v>
      </c>
      <c r="E53" s="14">
        <v>0.5</v>
      </c>
      <c r="F53" s="15">
        <f t="shared" si="3"/>
        <v>1.0321927279101019E-3</v>
      </c>
      <c r="G53" s="15">
        <f t="shared" si="0"/>
        <v>1.031660291784675E-3</v>
      </c>
      <c r="H53" s="11">
        <f t="shared" si="6"/>
        <v>98494.173229418462</v>
      </c>
      <c r="I53" s="11">
        <f t="shared" si="4"/>
        <v>101.61252749295217</v>
      </c>
      <c r="J53" s="11">
        <f t="shared" si="1"/>
        <v>98443.366965671987</v>
      </c>
      <c r="K53" s="11">
        <f t="shared" si="2"/>
        <v>4035194.7705584606</v>
      </c>
      <c r="L53" s="17">
        <f t="shared" si="5"/>
        <v>40.968867885813367</v>
      </c>
    </row>
    <row r="54" spans="1:12" x14ac:dyDescent="0.2">
      <c r="A54" s="13">
        <v>45</v>
      </c>
      <c r="B54" s="6">
        <v>57</v>
      </c>
      <c r="C54" s="6">
        <v>51795</v>
      </c>
      <c r="D54" s="6">
        <v>50714</v>
      </c>
      <c r="E54" s="14">
        <v>0.5</v>
      </c>
      <c r="F54" s="15">
        <f t="shared" si="3"/>
        <v>1.1120974743681043E-3</v>
      </c>
      <c r="G54" s="15">
        <f t="shared" si="0"/>
        <v>1.1114794376304038E-3</v>
      </c>
      <c r="H54" s="11">
        <f t="shared" si="6"/>
        <v>98392.560701925511</v>
      </c>
      <c r="I54" s="11">
        <f t="shared" si="4"/>
        <v>109.36130803599153</v>
      </c>
      <c r="J54" s="11">
        <f t="shared" si="1"/>
        <v>98337.880047907514</v>
      </c>
      <c r="K54" s="11">
        <f t="shared" si="2"/>
        <v>3936751.4035927886</v>
      </c>
      <c r="L54" s="17">
        <f t="shared" si="5"/>
        <v>40.010661126291303</v>
      </c>
    </row>
    <row r="55" spans="1:12" x14ac:dyDescent="0.2">
      <c r="A55" s="13">
        <v>46</v>
      </c>
      <c r="B55" s="6">
        <v>84</v>
      </c>
      <c r="C55" s="6">
        <v>50723</v>
      </c>
      <c r="D55" s="6">
        <v>50826</v>
      </c>
      <c r="E55" s="14">
        <v>0.5</v>
      </c>
      <c r="F55" s="15">
        <f t="shared" si="3"/>
        <v>1.6543737506031571E-3</v>
      </c>
      <c r="G55" s="15">
        <f t="shared" si="0"/>
        <v>1.653006405399821E-3</v>
      </c>
      <c r="H55" s="11">
        <f t="shared" si="6"/>
        <v>98283.199393889518</v>
      </c>
      <c r="I55" s="11">
        <f t="shared" si="4"/>
        <v>162.46275814128717</v>
      </c>
      <c r="J55" s="11">
        <f t="shared" si="1"/>
        <v>98201.968014818864</v>
      </c>
      <c r="K55" s="11">
        <f t="shared" si="2"/>
        <v>3838413.523544881</v>
      </c>
      <c r="L55" s="17">
        <f t="shared" si="5"/>
        <v>39.054625278952038</v>
      </c>
    </row>
    <row r="56" spans="1:12" x14ac:dyDescent="0.2">
      <c r="A56" s="13">
        <v>47</v>
      </c>
      <c r="B56" s="6">
        <v>82</v>
      </c>
      <c r="C56" s="6">
        <v>50757</v>
      </c>
      <c r="D56" s="6">
        <v>49983</v>
      </c>
      <c r="E56" s="14">
        <v>0.5</v>
      </c>
      <c r="F56" s="15">
        <f t="shared" si="3"/>
        <v>1.627953146714314E-3</v>
      </c>
      <c r="G56" s="15">
        <f t="shared" si="0"/>
        <v>1.6266291087262698E-3</v>
      </c>
      <c r="H56" s="11">
        <f t="shared" si="6"/>
        <v>98120.736635748224</v>
      </c>
      <c r="I56" s="11">
        <f t="shared" si="4"/>
        <v>159.60604638137218</v>
      </c>
      <c r="J56" s="11">
        <f t="shared" si="1"/>
        <v>98040.933612557536</v>
      </c>
      <c r="K56" s="11">
        <f t="shared" si="2"/>
        <v>3740211.5555300619</v>
      </c>
      <c r="L56" s="17">
        <f t="shared" si="5"/>
        <v>38.118461843746438</v>
      </c>
    </row>
    <row r="57" spans="1:12" x14ac:dyDescent="0.2">
      <c r="A57" s="13">
        <v>48</v>
      </c>
      <c r="B57" s="6">
        <v>97</v>
      </c>
      <c r="C57" s="6">
        <v>51113</v>
      </c>
      <c r="D57" s="6">
        <v>49945</v>
      </c>
      <c r="E57" s="14">
        <v>0.5</v>
      </c>
      <c r="F57" s="15">
        <f t="shared" si="3"/>
        <v>1.9196896831522492E-3</v>
      </c>
      <c r="G57" s="15">
        <f t="shared" si="0"/>
        <v>1.9178488458306557E-3</v>
      </c>
      <c r="H57" s="11">
        <f t="shared" si="6"/>
        <v>97961.130589366847</v>
      </c>
      <c r="I57" s="11">
        <f t="shared" si="4"/>
        <v>187.87464123708335</v>
      </c>
      <c r="J57" s="11">
        <f t="shared" si="1"/>
        <v>97867.193268748306</v>
      </c>
      <c r="K57" s="11">
        <f t="shared" si="2"/>
        <v>3642170.6219175044</v>
      </c>
      <c r="L57" s="17">
        <f t="shared" si="5"/>
        <v>37.179752826503645</v>
      </c>
    </row>
    <row r="58" spans="1:12" x14ac:dyDescent="0.2">
      <c r="A58" s="13">
        <v>49</v>
      </c>
      <c r="B58" s="6">
        <v>107</v>
      </c>
      <c r="C58" s="6">
        <v>48807</v>
      </c>
      <c r="D58" s="6">
        <v>50317</v>
      </c>
      <c r="E58" s="14">
        <v>0.5</v>
      </c>
      <c r="F58" s="15">
        <f t="shared" si="3"/>
        <v>2.158912069730842E-3</v>
      </c>
      <c r="G58" s="15">
        <f t="shared" si="0"/>
        <v>2.1565841319748868E-3</v>
      </c>
      <c r="H58" s="11">
        <f t="shared" si="6"/>
        <v>97773.255948129765</v>
      </c>
      <c r="I58" s="11">
        <f t="shared" si="4"/>
        <v>210.85625230925586</v>
      </c>
      <c r="J58" s="11">
        <f t="shared" si="1"/>
        <v>97667.827821975137</v>
      </c>
      <c r="K58" s="11">
        <f t="shared" si="2"/>
        <v>3544303.4286487559</v>
      </c>
      <c r="L58" s="17">
        <f t="shared" si="5"/>
        <v>36.250234220787981</v>
      </c>
    </row>
    <row r="59" spans="1:12" x14ac:dyDescent="0.2">
      <c r="A59" s="13">
        <v>50</v>
      </c>
      <c r="B59" s="6">
        <v>116</v>
      </c>
      <c r="C59" s="6">
        <v>47405</v>
      </c>
      <c r="D59" s="6">
        <v>48003</v>
      </c>
      <c r="E59" s="14">
        <v>0.5</v>
      </c>
      <c r="F59" s="15">
        <f t="shared" si="3"/>
        <v>2.4316619151433841E-3</v>
      </c>
      <c r="G59" s="15">
        <f t="shared" si="0"/>
        <v>2.4287090155353632E-3</v>
      </c>
      <c r="H59" s="11">
        <f t="shared" si="6"/>
        <v>97562.39969582051</v>
      </c>
      <c r="I59" s="11">
        <f t="shared" si="4"/>
        <v>236.95067971850384</v>
      </c>
      <c r="J59" s="11">
        <f t="shared" si="1"/>
        <v>97443.924355961266</v>
      </c>
      <c r="K59" s="11">
        <f t="shared" si="2"/>
        <v>3446635.6008267808</v>
      </c>
      <c r="L59" s="17">
        <f t="shared" si="5"/>
        <v>35.327499237131121</v>
      </c>
    </row>
    <row r="60" spans="1:12" x14ac:dyDescent="0.2">
      <c r="A60" s="13">
        <v>51</v>
      </c>
      <c r="B60" s="6">
        <v>128</v>
      </c>
      <c r="C60" s="6">
        <v>45212</v>
      </c>
      <c r="D60" s="6">
        <v>46672</v>
      </c>
      <c r="E60" s="14">
        <v>0.5</v>
      </c>
      <c r="F60" s="15">
        <f t="shared" si="3"/>
        <v>2.7861216316224804E-3</v>
      </c>
      <c r="G60" s="15">
        <f t="shared" si="0"/>
        <v>2.782245794026866E-3</v>
      </c>
      <c r="H60" s="11">
        <f t="shared" si="6"/>
        <v>97325.449016102008</v>
      </c>
      <c r="I60" s="11">
        <f t="shared" si="4"/>
        <v>270.78332117682601</v>
      </c>
      <c r="J60" s="11">
        <f t="shared" si="1"/>
        <v>97190.057355513592</v>
      </c>
      <c r="K60" s="11">
        <f t="shared" si="2"/>
        <v>3349191.6764708194</v>
      </c>
      <c r="L60" s="17">
        <f t="shared" si="5"/>
        <v>34.412291033116247</v>
      </c>
    </row>
    <row r="61" spans="1:12" x14ac:dyDescent="0.2">
      <c r="A61" s="13">
        <v>52</v>
      </c>
      <c r="B61" s="6">
        <v>135</v>
      </c>
      <c r="C61" s="6">
        <v>45157</v>
      </c>
      <c r="D61" s="6">
        <v>44487</v>
      </c>
      <c r="E61" s="14">
        <v>0.5</v>
      </c>
      <c r="F61" s="15">
        <f t="shared" si="3"/>
        <v>3.0119137923341217E-3</v>
      </c>
      <c r="G61" s="15">
        <f t="shared" si="0"/>
        <v>3.0073848004544494E-3</v>
      </c>
      <c r="H61" s="11">
        <f t="shared" si="6"/>
        <v>97054.665694925177</v>
      </c>
      <c r="I61" s="11">
        <f t="shared" si="4"/>
        <v>291.88072642410583</v>
      </c>
      <c r="J61" s="11">
        <f t="shared" si="1"/>
        <v>96908.725331713125</v>
      </c>
      <c r="K61" s="11">
        <f t="shared" si="2"/>
        <v>3252001.6191153056</v>
      </c>
      <c r="L61" s="17">
        <f t="shared" si="5"/>
        <v>33.506906605988618</v>
      </c>
    </row>
    <row r="62" spans="1:12" x14ac:dyDescent="0.2">
      <c r="A62" s="13">
        <v>53</v>
      </c>
      <c r="B62" s="6">
        <v>140</v>
      </c>
      <c r="C62" s="6">
        <v>43512</v>
      </c>
      <c r="D62" s="6">
        <v>44406</v>
      </c>
      <c r="E62" s="14">
        <v>0.5</v>
      </c>
      <c r="F62" s="15">
        <f t="shared" si="3"/>
        <v>3.184785823153393E-3</v>
      </c>
      <c r="G62" s="15">
        <f t="shared" si="0"/>
        <v>3.1797224556542282E-3</v>
      </c>
      <c r="H62" s="11">
        <f t="shared" si="6"/>
        <v>96762.784968501073</v>
      </c>
      <c r="I62" s="11">
        <f t="shared" si="4"/>
        <v>307.67880023598428</v>
      </c>
      <c r="J62" s="11">
        <f t="shared" si="1"/>
        <v>96608.945568383089</v>
      </c>
      <c r="K62" s="11">
        <f t="shared" si="2"/>
        <v>3155092.8937835926</v>
      </c>
      <c r="L62" s="17">
        <f t="shared" si="5"/>
        <v>32.606470502173551</v>
      </c>
    </row>
    <row r="63" spans="1:12" x14ac:dyDescent="0.2">
      <c r="A63" s="13">
        <v>54</v>
      </c>
      <c r="B63" s="6">
        <v>150</v>
      </c>
      <c r="C63" s="6">
        <v>42273</v>
      </c>
      <c r="D63" s="6">
        <v>42860</v>
      </c>
      <c r="E63" s="14">
        <v>0.5</v>
      </c>
      <c r="F63" s="15">
        <f t="shared" si="3"/>
        <v>3.5238979009314837E-3</v>
      </c>
      <c r="G63" s="15">
        <f t="shared" si="0"/>
        <v>3.5176998932964368E-3</v>
      </c>
      <c r="H63" s="11">
        <f t="shared" si="6"/>
        <v>96455.106168265091</v>
      </c>
      <c r="I63" s="11">
        <f t="shared" si="4"/>
        <v>339.30011667600257</v>
      </c>
      <c r="J63" s="11">
        <f t="shared" si="1"/>
        <v>96285.45610992708</v>
      </c>
      <c r="K63" s="11">
        <f t="shared" si="2"/>
        <v>3058483.9482152094</v>
      </c>
      <c r="L63" s="17">
        <f t="shared" si="5"/>
        <v>31.70888581968601</v>
      </c>
    </row>
    <row r="64" spans="1:12" x14ac:dyDescent="0.2">
      <c r="A64" s="13">
        <v>55</v>
      </c>
      <c r="B64" s="6">
        <v>160</v>
      </c>
      <c r="C64" s="6">
        <v>41313</v>
      </c>
      <c r="D64" s="6">
        <v>41722</v>
      </c>
      <c r="E64" s="14">
        <v>0.5</v>
      </c>
      <c r="F64" s="15">
        <f t="shared" si="3"/>
        <v>3.8537965917986392E-3</v>
      </c>
      <c r="G64" s="15">
        <f t="shared" si="0"/>
        <v>3.8463849990985036E-3</v>
      </c>
      <c r="H64" s="11">
        <f t="shared" si="6"/>
        <v>96115.806051589083</v>
      </c>
      <c r="I64" s="11">
        <f t="shared" si="4"/>
        <v>369.69839457309342</v>
      </c>
      <c r="J64" s="11">
        <f t="shared" si="1"/>
        <v>95930.956854302538</v>
      </c>
      <c r="K64" s="11">
        <f t="shared" si="2"/>
        <v>2962198.4921052824</v>
      </c>
      <c r="L64" s="17">
        <f t="shared" si="5"/>
        <v>30.819056862669971</v>
      </c>
    </row>
    <row r="65" spans="1:12" x14ac:dyDescent="0.2">
      <c r="A65" s="13">
        <v>56</v>
      </c>
      <c r="B65" s="6">
        <v>150</v>
      </c>
      <c r="C65" s="6">
        <v>38121</v>
      </c>
      <c r="D65" s="6">
        <v>40648</v>
      </c>
      <c r="E65" s="14">
        <v>0.5</v>
      </c>
      <c r="F65" s="15">
        <f t="shared" si="3"/>
        <v>3.8086049080221914E-3</v>
      </c>
      <c r="G65" s="15">
        <f t="shared" si="0"/>
        <v>3.8013659575007286E-3</v>
      </c>
      <c r="H65" s="11">
        <f t="shared" si="6"/>
        <v>95746.107657015993</v>
      </c>
      <c r="I65" s="11">
        <f t="shared" si="4"/>
        <v>363.96599421058045</v>
      </c>
      <c r="J65" s="11">
        <f t="shared" si="1"/>
        <v>95564.124659910711</v>
      </c>
      <c r="K65" s="11">
        <f t="shared" si="2"/>
        <v>2866267.5352509799</v>
      </c>
      <c r="L65" s="17">
        <f t="shared" si="5"/>
        <v>29.936125920842571</v>
      </c>
    </row>
    <row r="66" spans="1:12" x14ac:dyDescent="0.2">
      <c r="A66" s="13">
        <v>57</v>
      </c>
      <c r="B66" s="6">
        <v>148</v>
      </c>
      <c r="C66" s="6">
        <v>36818</v>
      </c>
      <c r="D66" s="6">
        <v>37528</v>
      </c>
      <c r="E66" s="14">
        <v>0.5</v>
      </c>
      <c r="F66" s="15">
        <f t="shared" si="3"/>
        <v>3.9813843380948535E-3</v>
      </c>
      <c r="G66" s="15">
        <f t="shared" si="0"/>
        <v>3.9734743737750693E-3</v>
      </c>
      <c r="H66" s="11">
        <f t="shared" si="6"/>
        <v>95382.141662805414</v>
      </c>
      <c r="I66" s="11">
        <f t="shared" si="4"/>
        <v>378.9984956129407</v>
      </c>
      <c r="J66" s="11">
        <f t="shared" si="1"/>
        <v>95192.642414998947</v>
      </c>
      <c r="K66" s="11">
        <f t="shared" si="2"/>
        <v>2770703.4105910691</v>
      </c>
      <c r="L66" s="17">
        <f t="shared" si="5"/>
        <v>29.04845039426824</v>
      </c>
    </row>
    <row r="67" spans="1:12" x14ac:dyDescent="0.2">
      <c r="A67" s="13">
        <v>58</v>
      </c>
      <c r="B67" s="6">
        <v>143</v>
      </c>
      <c r="C67" s="6">
        <v>34402</v>
      </c>
      <c r="D67" s="6">
        <v>36282</v>
      </c>
      <c r="E67" s="14">
        <v>0.5</v>
      </c>
      <c r="F67" s="15">
        <f t="shared" si="3"/>
        <v>4.0461773527248031E-3</v>
      </c>
      <c r="G67" s="15">
        <f t="shared" si="0"/>
        <v>4.0380081042540273E-3</v>
      </c>
      <c r="H67" s="11">
        <f t="shared" si="6"/>
        <v>95003.14316719248</v>
      </c>
      <c r="I67" s="11">
        <f t="shared" si="4"/>
        <v>383.62346203872886</v>
      </c>
      <c r="J67" s="11">
        <f t="shared" si="1"/>
        <v>94811.331436173117</v>
      </c>
      <c r="K67" s="11">
        <f t="shared" si="2"/>
        <v>2675510.7681760704</v>
      </c>
      <c r="L67" s="17">
        <f t="shared" si="5"/>
        <v>28.162339465627355</v>
      </c>
    </row>
    <row r="68" spans="1:12" x14ac:dyDescent="0.2">
      <c r="A68" s="13">
        <v>59</v>
      </c>
      <c r="B68" s="6">
        <v>181</v>
      </c>
      <c r="C68" s="6">
        <v>33768</v>
      </c>
      <c r="D68" s="6">
        <v>33890</v>
      </c>
      <c r="E68" s="14">
        <v>0.5</v>
      </c>
      <c r="F68" s="15">
        <f t="shared" si="3"/>
        <v>5.3504389724792342E-3</v>
      </c>
      <c r="G68" s="15">
        <f t="shared" si="0"/>
        <v>5.3361635637317771E-3</v>
      </c>
      <c r="H68" s="11">
        <f t="shared" si="6"/>
        <v>94619.519705153754</v>
      </c>
      <c r="I68" s="11">
        <f t="shared" si="4"/>
        <v>504.90523346844236</v>
      </c>
      <c r="J68" s="11">
        <f t="shared" si="1"/>
        <v>94367.067088419542</v>
      </c>
      <c r="K68" s="11">
        <f t="shared" si="2"/>
        <v>2580699.4367398974</v>
      </c>
      <c r="L68" s="17">
        <f t="shared" si="5"/>
        <v>27.274493093831794</v>
      </c>
    </row>
    <row r="69" spans="1:12" x14ac:dyDescent="0.2">
      <c r="A69" s="13">
        <v>60</v>
      </c>
      <c r="B69" s="6">
        <v>206</v>
      </c>
      <c r="C69" s="6">
        <v>33491</v>
      </c>
      <c r="D69" s="6">
        <v>33152</v>
      </c>
      <c r="E69" s="14">
        <v>0.5</v>
      </c>
      <c r="F69" s="15">
        <f t="shared" si="3"/>
        <v>6.1821946791110844E-3</v>
      </c>
      <c r="G69" s="15">
        <f t="shared" si="0"/>
        <v>6.1631438017023445E-3</v>
      </c>
      <c r="H69" s="11">
        <f t="shared" si="6"/>
        <v>94114.614471685316</v>
      </c>
      <c r="I69" s="11">
        <f t="shared" si="4"/>
        <v>580.0419028307731</v>
      </c>
      <c r="J69" s="11">
        <f t="shared" si="1"/>
        <v>93824.593520269933</v>
      </c>
      <c r="K69" s="11">
        <f t="shared" si="2"/>
        <v>2486332.3696514778</v>
      </c>
      <c r="L69" s="17">
        <f t="shared" si="5"/>
        <v>26.418132652495739</v>
      </c>
    </row>
    <row r="70" spans="1:12" x14ac:dyDescent="0.2">
      <c r="A70" s="13">
        <v>61</v>
      </c>
      <c r="B70" s="6">
        <v>205</v>
      </c>
      <c r="C70" s="6">
        <v>31499</v>
      </c>
      <c r="D70" s="6">
        <v>32992</v>
      </c>
      <c r="E70" s="14">
        <v>0.5</v>
      </c>
      <c r="F70" s="15">
        <f t="shared" si="3"/>
        <v>6.3574762369943095E-3</v>
      </c>
      <c r="G70" s="15">
        <f t="shared" si="0"/>
        <v>6.3373315197230128E-3</v>
      </c>
      <c r="H70" s="11">
        <f t="shared" si="6"/>
        <v>93534.57256885455</v>
      </c>
      <c r="I70" s="11">
        <f t="shared" si="4"/>
        <v>592.75959492442144</v>
      </c>
      <c r="J70" s="11">
        <f t="shared" si="1"/>
        <v>93238.192771392336</v>
      </c>
      <c r="K70" s="11">
        <f t="shared" si="2"/>
        <v>2392507.7761312081</v>
      </c>
      <c r="L70" s="17">
        <f t="shared" si="5"/>
        <v>25.578860419445302</v>
      </c>
    </row>
    <row r="71" spans="1:12" x14ac:dyDescent="0.2">
      <c r="A71" s="13">
        <v>62</v>
      </c>
      <c r="B71" s="6">
        <v>190</v>
      </c>
      <c r="C71" s="6">
        <v>31350</v>
      </c>
      <c r="D71" s="6">
        <v>30986</v>
      </c>
      <c r="E71" s="14">
        <v>0.5</v>
      </c>
      <c r="F71" s="15">
        <f t="shared" si="3"/>
        <v>6.0959958932238194E-3</v>
      </c>
      <c r="G71" s="15">
        <f t="shared" si="0"/>
        <v>6.0774717717429561E-3</v>
      </c>
      <c r="H71" s="11">
        <f t="shared" si="6"/>
        <v>92941.812973930122</v>
      </c>
      <c r="I71" s="11">
        <f t="shared" si="4"/>
        <v>564.85124476367355</v>
      </c>
      <c r="J71" s="11">
        <f t="shared" si="1"/>
        <v>92659.387351548285</v>
      </c>
      <c r="K71" s="11">
        <f t="shared" si="2"/>
        <v>2299269.5833598156</v>
      </c>
      <c r="L71" s="17">
        <f t="shared" si="5"/>
        <v>24.738807107246267</v>
      </c>
    </row>
    <row r="72" spans="1:12" x14ac:dyDescent="0.2">
      <c r="A72" s="13">
        <v>63</v>
      </c>
      <c r="B72" s="6">
        <v>223</v>
      </c>
      <c r="C72" s="6">
        <v>32852</v>
      </c>
      <c r="D72" s="6">
        <v>30890</v>
      </c>
      <c r="E72" s="14">
        <v>0.5</v>
      </c>
      <c r="F72" s="15">
        <f t="shared" si="3"/>
        <v>6.9969564808132784E-3</v>
      </c>
      <c r="G72" s="15">
        <f t="shared" si="0"/>
        <v>6.9725631204565E-3</v>
      </c>
      <c r="H72" s="11">
        <f t="shared" si="6"/>
        <v>92376.961729166447</v>
      </c>
      <c r="I72" s="11">
        <f t="shared" si="4"/>
        <v>644.10419653260749</v>
      </c>
      <c r="J72" s="11">
        <f t="shared" si="1"/>
        <v>92054.909630900147</v>
      </c>
      <c r="K72" s="11">
        <f t="shared" si="2"/>
        <v>2206610.1960082673</v>
      </c>
      <c r="L72" s="17">
        <f t="shared" si="5"/>
        <v>23.887018523922375</v>
      </c>
    </row>
    <row r="73" spans="1:12" x14ac:dyDescent="0.2">
      <c r="A73" s="13">
        <v>64</v>
      </c>
      <c r="B73" s="6">
        <v>253</v>
      </c>
      <c r="C73" s="6">
        <v>34330</v>
      </c>
      <c r="D73" s="6">
        <v>32240</v>
      </c>
      <c r="E73" s="14">
        <v>0.5</v>
      </c>
      <c r="F73" s="15">
        <f t="shared" si="3"/>
        <v>7.6010214811476637E-3</v>
      </c>
      <c r="G73" s="15">
        <f t="shared" ref="G73:G108" si="7">F73/((1+(1-E73)*F73))</f>
        <v>7.5722430899540574E-3</v>
      </c>
      <c r="H73" s="11">
        <f t="shared" si="6"/>
        <v>91732.857532633847</v>
      </c>
      <c r="I73" s="11">
        <f t="shared" si="4"/>
        <v>694.6234965732267</v>
      </c>
      <c r="J73" s="11">
        <f t="shared" ref="J73:J108" si="8">H74+I73*E73</f>
        <v>91385.545784347225</v>
      </c>
      <c r="K73" s="11">
        <f t="shared" ref="K73:K97" si="9">K74+J73</f>
        <v>2114555.2863773671</v>
      </c>
      <c r="L73" s="17">
        <f t="shared" si="5"/>
        <v>23.051230968414089</v>
      </c>
    </row>
    <row r="74" spans="1:12" x14ac:dyDescent="0.2">
      <c r="A74" s="13">
        <v>65</v>
      </c>
      <c r="B74" s="6">
        <v>257</v>
      </c>
      <c r="C74" s="6">
        <v>31598</v>
      </c>
      <c r="D74" s="6">
        <v>33817</v>
      </c>
      <c r="E74" s="14">
        <v>0.5</v>
      </c>
      <c r="F74" s="15">
        <f t="shared" ref="F74:F108" si="10">B74/((C74+D74)/2)</f>
        <v>7.8575250324849043E-3</v>
      </c>
      <c r="G74" s="15">
        <f t="shared" si="7"/>
        <v>7.8267754903155063E-3</v>
      </c>
      <c r="H74" s="11">
        <f t="shared" si="6"/>
        <v>91038.234036060618</v>
      </c>
      <c r="I74" s="11">
        <f t="shared" ref="I74:I108" si="11">H74*G74</f>
        <v>712.53581883504614</v>
      </c>
      <c r="J74" s="11">
        <f t="shared" si="8"/>
        <v>90681.966126643092</v>
      </c>
      <c r="K74" s="11">
        <f t="shared" si="9"/>
        <v>2023169.7405930199</v>
      </c>
      <c r="L74" s="17">
        <f t="shared" ref="L74:L108" si="12">K74/H74</f>
        <v>22.22329729937022</v>
      </c>
    </row>
    <row r="75" spans="1:12" x14ac:dyDescent="0.2">
      <c r="A75" s="13">
        <v>66</v>
      </c>
      <c r="B75" s="6">
        <v>216</v>
      </c>
      <c r="C75" s="6">
        <v>30370</v>
      </c>
      <c r="D75" s="6">
        <v>31051</v>
      </c>
      <c r="E75" s="14">
        <v>0.5</v>
      </c>
      <c r="F75" s="15">
        <f t="shared" si="10"/>
        <v>7.0334250500643106E-3</v>
      </c>
      <c r="G75" s="15">
        <f t="shared" si="7"/>
        <v>7.0087771955156808E-3</v>
      </c>
      <c r="H75" s="11">
        <f t="shared" ref="H75:H108" si="13">H74-I74</f>
        <v>90325.698217225567</v>
      </c>
      <c r="I75" s="11">
        <f t="shared" si="11"/>
        <v>633.0726938339219</v>
      </c>
      <c r="J75" s="11">
        <f t="shared" si="8"/>
        <v>90009.161870308613</v>
      </c>
      <c r="K75" s="11">
        <f t="shared" si="9"/>
        <v>1932487.7744663768</v>
      </c>
      <c r="L75" s="17">
        <f t="shared" si="12"/>
        <v>21.394661902517591</v>
      </c>
    </row>
    <row r="76" spans="1:12" x14ac:dyDescent="0.2">
      <c r="A76" s="13">
        <v>67</v>
      </c>
      <c r="B76" s="6">
        <v>257</v>
      </c>
      <c r="C76" s="6">
        <v>31955</v>
      </c>
      <c r="D76" s="6">
        <v>29930</v>
      </c>
      <c r="E76" s="14">
        <v>0.5</v>
      </c>
      <c r="F76" s="15">
        <f t="shared" si="10"/>
        <v>8.3057283671325848E-3</v>
      </c>
      <c r="G76" s="15">
        <f t="shared" si="7"/>
        <v>8.2713784557947936E-3</v>
      </c>
      <c r="H76" s="11">
        <f t="shared" si="13"/>
        <v>89692.625523391645</v>
      </c>
      <c r="I76" s="11">
        <f t="shared" si="11"/>
        <v>741.8816503978519</v>
      </c>
      <c r="J76" s="11">
        <f t="shared" si="8"/>
        <v>89321.684698192723</v>
      </c>
      <c r="K76" s="11">
        <f t="shared" si="9"/>
        <v>1842478.6125960681</v>
      </c>
      <c r="L76" s="17">
        <f t="shared" si="12"/>
        <v>20.54214158460055</v>
      </c>
    </row>
    <row r="77" spans="1:12" x14ac:dyDescent="0.2">
      <c r="A77" s="13">
        <v>68</v>
      </c>
      <c r="B77" s="6">
        <v>272</v>
      </c>
      <c r="C77" s="6">
        <v>31535</v>
      </c>
      <c r="D77" s="6">
        <v>31528</v>
      </c>
      <c r="E77" s="14">
        <v>0.5</v>
      </c>
      <c r="F77" s="15">
        <f t="shared" si="10"/>
        <v>8.6262943405800551E-3</v>
      </c>
      <c r="G77" s="15">
        <f t="shared" si="7"/>
        <v>8.5892476513775955E-3</v>
      </c>
      <c r="H77" s="11">
        <f t="shared" si="13"/>
        <v>88950.7438729938</v>
      </c>
      <c r="I77" s="11">
        <f t="shared" si="11"/>
        <v>764.01996789940199</v>
      </c>
      <c r="J77" s="11">
        <f t="shared" si="8"/>
        <v>88568.733889044102</v>
      </c>
      <c r="K77" s="11">
        <f t="shared" si="9"/>
        <v>1753156.9278978754</v>
      </c>
      <c r="L77" s="17">
        <f t="shared" si="12"/>
        <v>19.709300356173287</v>
      </c>
    </row>
    <row r="78" spans="1:12" x14ac:dyDescent="0.2">
      <c r="A78" s="13">
        <v>69</v>
      </c>
      <c r="B78" s="6">
        <v>341</v>
      </c>
      <c r="C78" s="6">
        <v>30879</v>
      </c>
      <c r="D78" s="6">
        <v>31039</v>
      </c>
      <c r="E78" s="14">
        <v>0.5</v>
      </c>
      <c r="F78" s="15">
        <f t="shared" si="10"/>
        <v>1.1014567653993992E-2</v>
      </c>
      <c r="G78" s="15">
        <f t="shared" si="7"/>
        <v>1.0954239547695916E-2</v>
      </c>
      <c r="H78" s="11">
        <f t="shared" si="13"/>
        <v>88186.723905094404</v>
      </c>
      <c r="I78" s="11">
        <f t="shared" si="11"/>
        <v>966.01849858292587</v>
      </c>
      <c r="J78" s="11">
        <f t="shared" si="8"/>
        <v>87703.714655802949</v>
      </c>
      <c r="K78" s="11">
        <f t="shared" si="9"/>
        <v>1664588.1940088314</v>
      </c>
      <c r="L78" s="17">
        <f t="shared" si="12"/>
        <v>18.875723241519246</v>
      </c>
    </row>
    <row r="79" spans="1:12" x14ac:dyDescent="0.2">
      <c r="A79" s="13">
        <v>70</v>
      </c>
      <c r="B79" s="6">
        <v>347</v>
      </c>
      <c r="C79" s="6">
        <v>27204</v>
      </c>
      <c r="D79" s="6">
        <v>30494</v>
      </c>
      <c r="E79" s="14">
        <v>0.5</v>
      </c>
      <c r="F79" s="15">
        <f t="shared" si="10"/>
        <v>1.2028146556206454E-2</v>
      </c>
      <c r="G79" s="15">
        <f t="shared" si="7"/>
        <v>1.1956240847618226E-2</v>
      </c>
      <c r="H79" s="11">
        <f t="shared" si="13"/>
        <v>87220.705406511479</v>
      </c>
      <c r="I79" s="11">
        <f t="shared" si="11"/>
        <v>1042.8317607394083</v>
      </c>
      <c r="J79" s="11">
        <f t="shared" si="8"/>
        <v>86699.289526141773</v>
      </c>
      <c r="K79" s="11">
        <f t="shared" si="9"/>
        <v>1576884.4793530283</v>
      </c>
      <c r="L79" s="17">
        <f t="shared" si="12"/>
        <v>18.079244739005581</v>
      </c>
    </row>
    <row r="80" spans="1:12" x14ac:dyDescent="0.2">
      <c r="A80" s="13">
        <v>71</v>
      </c>
      <c r="B80" s="6">
        <v>313</v>
      </c>
      <c r="C80" s="6">
        <v>25177</v>
      </c>
      <c r="D80" s="6">
        <v>26714</v>
      </c>
      <c r="E80" s="14">
        <v>0.5</v>
      </c>
      <c r="F80" s="15">
        <f t="shared" si="10"/>
        <v>1.2063749012352817E-2</v>
      </c>
      <c r="G80" s="15">
        <f t="shared" si="7"/>
        <v>1.1991418282123975E-2</v>
      </c>
      <c r="H80" s="11">
        <f t="shared" si="13"/>
        <v>86177.873645772066</v>
      </c>
      <c r="I80" s="11">
        <f t="shared" si="11"/>
        <v>1033.394929550481</v>
      </c>
      <c r="J80" s="11">
        <f t="shared" si="8"/>
        <v>85661.176180996816</v>
      </c>
      <c r="K80" s="11">
        <f t="shared" si="9"/>
        <v>1490185.1898268866</v>
      </c>
      <c r="L80" s="17">
        <f t="shared" si="12"/>
        <v>17.291969815270512</v>
      </c>
    </row>
    <row r="81" spans="1:12" x14ac:dyDescent="0.2">
      <c r="A81" s="13">
        <v>72</v>
      </c>
      <c r="B81" s="6">
        <v>349</v>
      </c>
      <c r="C81" s="6">
        <v>32177</v>
      </c>
      <c r="D81" s="6">
        <v>24825</v>
      </c>
      <c r="E81" s="14">
        <v>0.5</v>
      </c>
      <c r="F81" s="15">
        <f t="shared" si="10"/>
        <v>1.2245184379495457E-2</v>
      </c>
      <c r="G81" s="15">
        <f t="shared" si="7"/>
        <v>1.2170668340569478E-2</v>
      </c>
      <c r="H81" s="11">
        <f t="shared" si="13"/>
        <v>85144.47871622158</v>
      </c>
      <c r="I81" s="11">
        <f t="shared" si="11"/>
        <v>1036.2652114858097</v>
      </c>
      <c r="J81" s="11">
        <f t="shared" si="8"/>
        <v>84626.346110478684</v>
      </c>
      <c r="K81" s="11">
        <f t="shared" si="9"/>
        <v>1404524.0136458897</v>
      </c>
      <c r="L81" s="17">
        <f t="shared" si="12"/>
        <v>16.495773241234282</v>
      </c>
    </row>
    <row r="82" spans="1:12" x14ac:dyDescent="0.2">
      <c r="A82" s="13">
        <v>73</v>
      </c>
      <c r="B82" s="6">
        <v>388</v>
      </c>
      <c r="C82" s="6">
        <v>20328</v>
      </c>
      <c r="D82" s="6">
        <v>31662</v>
      </c>
      <c r="E82" s="14">
        <v>0.5</v>
      </c>
      <c r="F82" s="15">
        <f t="shared" si="10"/>
        <v>1.4925947297557222E-2</v>
      </c>
      <c r="G82" s="15">
        <f t="shared" si="7"/>
        <v>1.481538050326473E-2</v>
      </c>
      <c r="H82" s="11">
        <f t="shared" si="13"/>
        <v>84108.213504735773</v>
      </c>
      <c r="I82" s="11">
        <f t="shared" si="11"/>
        <v>1246.0951865224897</v>
      </c>
      <c r="J82" s="11">
        <f t="shared" si="8"/>
        <v>83485.165911474527</v>
      </c>
      <c r="K82" s="11">
        <f t="shared" si="9"/>
        <v>1319897.667535411</v>
      </c>
      <c r="L82" s="17">
        <f t="shared" si="12"/>
        <v>15.692851060985776</v>
      </c>
    </row>
    <row r="83" spans="1:12" x14ac:dyDescent="0.2">
      <c r="A83" s="13">
        <v>74</v>
      </c>
      <c r="B83" s="6">
        <v>350</v>
      </c>
      <c r="C83" s="6">
        <v>24109</v>
      </c>
      <c r="D83" s="6">
        <v>19881</v>
      </c>
      <c r="E83" s="14">
        <v>0.5</v>
      </c>
      <c r="F83" s="15">
        <f t="shared" si="10"/>
        <v>1.5912707433507617E-2</v>
      </c>
      <c r="G83" s="15">
        <f t="shared" si="7"/>
        <v>1.578709968425801E-2</v>
      </c>
      <c r="H83" s="11">
        <f t="shared" si="13"/>
        <v>82862.118318213281</v>
      </c>
      <c r="I83" s="11">
        <f t="shared" si="11"/>
        <v>1308.1525219384148</v>
      </c>
      <c r="J83" s="11">
        <f t="shared" si="8"/>
        <v>82208.042057244063</v>
      </c>
      <c r="K83" s="11">
        <f t="shared" si="9"/>
        <v>1236412.5016239365</v>
      </c>
      <c r="L83" s="17">
        <f t="shared" si="12"/>
        <v>14.921323841562595</v>
      </c>
    </row>
    <row r="84" spans="1:12" x14ac:dyDescent="0.2">
      <c r="A84" s="13">
        <v>75</v>
      </c>
      <c r="B84" s="6">
        <v>470</v>
      </c>
      <c r="C84" s="6">
        <v>26067</v>
      </c>
      <c r="D84" s="6">
        <v>23590</v>
      </c>
      <c r="E84" s="14">
        <v>0.5</v>
      </c>
      <c r="F84" s="15">
        <f t="shared" si="10"/>
        <v>1.892985883158467E-2</v>
      </c>
      <c r="G84" s="15">
        <f t="shared" si="7"/>
        <v>1.8752368982783731E-2</v>
      </c>
      <c r="H84" s="11">
        <f t="shared" si="13"/>
        <v>81553.965796274861</v>
      </c>
      <c r="I84" s="11">
        <f t="shared" si="11"/>
        <v>1529.3300586210701</v>
      </c>
      <c r="J84" s="11">
        <f t="shared" si="8"/>
        <v>80789.300766964327</v>
      </c>
      <c r="K84" s="11">
        <f t="shared" si="9"/>
        <v>1154204.4595666924</v>
      </c>
      <c r="L84" s="17">
        <f t="shared" si="12"/>
        <v>14.152646634621574</v>
      </c>
    </row>
    <row r="85" spans="1:12" x14ac:dyDescent="0.2">
      <c r="A85" s="13">
        <v>76</v>
      </c>
      <c r="B85" s="6">
        <v>557</v>
      </c>
      <c r="C85" s="6">
        <v>28295</v>
      </c>
      <c r="D85" s="6">
        <v>25507</v>
      </c>
      <c r="E85" s="14">
        <v>0.5</v>
      </c>
      <c r="F85" s="15">
        <f t="shared" si="10"/>
        <v>2.0705549979554663E-2</v>
      </c>
      <c r="G85" s="15">
        <f t="shared" si="7"/>
        <v>2.0493386559723319E-2</v>
      </c>
      <c r="H85" s="11">
        <f t="shared" si="13"/>
        <v>80024.635737653793</v>
      </c>
      <c r="I85" s="11">
        <f t="shared" si="11"/>
        <v>1639.9757944727885</v>
      </c>
      <c r="J85" s="11">
        <f t="shared" si="8"/>
        <v>79204.647840417398</v>
      </c>
      <c r="K85" s="11">
        <f t="shared" si="9"/>
        <v>1073415.1587997281</v>
      </c>
      <c r="L85" s="17">
        <f t="shared" si="12"/>
        <v>13.413558823544346</v>
      </c>
    </row>
    <row r="86" spans="1:12" x14ac:dyDescent="0.2">
      <c r="A86" s="13">
        <v>77</v>
      </c>
      <c r="B86" s="6">
        <v>587</v>
      </c>
      <c r="C86" s="6">
        <v>26854</v>
      </c>
      <c r="D86" s="6">
        <v>27585</v>
      </c>
      <c r="E86" s="14">
        <v>0.5</v>
      </c>
      <c r="F86" s="15">
        <f t="shared" si="10"/>
        <v>2.156542184830728E-2</v>
      </c>
      <c r="G86" s="15">
        <f t="shared" si="7"/>
        <v>2.1335368734779921E-2</v>
      </c>
      <c r="H86" s="11">
        <f t="shared" si="13"/>
        <v>78384.659943181003</v>
      </c>
      <c r="I86" s="11">
        <f t="shared" si="11"/>
        <v>1672.3656230381</v>
      </c>
      <c r="J86" s="11">
        <f t="shared" si="8"/>
        <v>77548.477131661944</v>
      </c>
      <c r="K86" s="11">
        <f t="shared" si="9"/>
        <v>994210.51095931081</v>
      </c>
      <c r="L86" s="17">
        <f t="shared" si="12"/>
        <v>12.683738268176301</v>
      </c>
    </row>
    <row r="87" spans="1:12" x14ac:dyDescent="0.2">
      <c r="A87" s="13">
        <v>78</v>
      </c>
      <c r="B87" s="6">
        <v>719</v>
      </c>
      <c r="C87" s="6">
        <v>26766</v>
      </c>
      <c r="D87" s="6">
        <v>26094</v>
      </c>
      <c r="E87" s="14">
        <v>0.5</v>
      </c>
      <c r="F87" s="15">
        <f t="shared" si="10"/>
        <v>2.7203934922436626E-2</v>
      </c>
      <c r="G87" s="15">
        <f t="shared" si="7"/>
        <v>2.6838873439220593E-2</v>
      </c>
      <c r="H87" s="11">
        <f t="shared" si="13"/>
        <v>76712.294320142901</v>
      </c>
      <c r="I87" s="11">
        <f t="shared" si="11"/>
        <v>2058.8715584905563</v>
      </c>
      <c r="J87" s="11">
        <f t="shared" si="8"/>
        <v>75682.858540897621</v>
      </c>
      <c r="K87" s="11">
        <f t="shared" si="9"/>
        <v>916662.03382764885</v>
      </c>
      <c r="L87" s="17">
        <f t="shared" si="12"/>
        <v>11.94934973528688</v>
      </c>
    </row>
    <row r="88" spans="1:12" x14ac:dyDescent="0.2">
      <c r="A88" s="13">
        <v>79</v>
      </c>
      <c r="B88" s="6">
        <v>786</v>
      </c>
      <c r="C88" s="6">
        <v>26792</v>
      </c>
      <c r="D88" s="6">
        <v>25897</v>
      </c>
      <c r="E88" s="14">
        <v>0.5</v>
      </c>
      <c r="F88" s="15">
        <f t="shared" si="10"/>
        <v>2.9835449524568694E-2</v>
      </c>
      <c r="G88" s="15">
        <f t="shared" si="7"/>
        <v>2.9396914446002807E-2</v>
      </c>
      <c r="H88" s="11">
        <f t="shared" si="13"/>
        <v>74653.422761652342</v>
      </c>
      <c r="I88" s="11">
        <f t="shared" si="11"/>
        <v>2194.5802820255726</v>
      </c>
      <c r="J88" s="11">
        <f t="shared" si="8"/>
        <v>73556.132620639546</v>
      </c>
      <c r="K88" s="11">
        <f t="shared" si="9"/>
        <v>840979.17528675124</v>
      </c>
      <c r="L88" s="17">
        <f t="shared" si="12"/>
        <v>11.265112089659496</v>
      </c>
    </row>
    <row r="89" spans="1:12" x14ac:dyDescent="0.2">
      <c r="A89" s="13">
        <v>80</v>
      </c>
      <c r="B89" s="6">
        <v>856</v>
      </c>
      <c r="C89" s="6">
        <v>25593</v>
      </c>
      <c r="D89" s="6">
        <v>25857</v>
      </c>
      <c r="E89" s="14">
        <v>0.5</v>
      </c>
      <c r="F89" s="15">
        <f t="shared" si="10"/>
        <v>3.3275024295432457E-2</v>
      </c>
      <c r="G89" s="15">
        <f t="shared" si="7"/>
        <v>3.2730470691698849E-2</v>
      </c>
      <c r="H89" s="11">
        <f t="shared" si="13"/>
        <v>72458.842479626765</v>
      </c>
      <c r="I89" s="11">
        <f t="shared" si="11"/>
        <v>2371.6120201338472</v>
      </c>
      <c r="J89" s="11">
        <f t="shared" si="8"/>
        <v>71273.03646955984</v>
      </c>
      <c r="K89" s="11">
        <f t="shared" si="9"/>
        <v>767423.04266611172</v>
      </c>
      <c r="L89" s="17">
        <f t="shared" si="12"/>
        <v>10.591157909842238</v>
      </c>
    </row>
    <row r="90" spans="1:12" x14ac:dyDescent="0.2">
      <c r="A90" s="13">
        <v>81</v>
      </c>
      <c r="B90" s="6">
        <v>907</v>
      </c>
      <c r="C90" s="6">
        <v>23560</v>
      </c>
      <c r="D90" s="6">
        <v>24638</v>
      </c>
      <c r="E90" s="14">
        <v>0.5</v>
      </c>
      <c r="F90" s="15">
        <f t="shared" si="10"/>
        <v>3.7636416448815303E-2</v>
      </c>
      <c r="G90" s="15">
        <f t="shared" si="7"/>
        <v>3.6941248345382344E-2</v>
      </c>
      <c r="H90" s="11">
        <f t="shared" si="13"/>
        <v>70087.230459492916</v>
      </c>
      <c r="I90" s="11">
        <f t="shared" si="11"/>
        <v>2589.1097862441738</v>
      </c>
      <c r="J90" s="11">
        <f t="shared" si="8"/>
        <v>68792.675566370832</v>
      </c>
      <c r="K90" s="11">
        <f t="shared" si="9"/>
        <v>696150.00619655184</v>
      </c>
      <c r="L90" s="17">
        <f t="shared" si="12"/>
        <v>9.9326225566709105</v>
      </c>
    </row>
    <row r="91" spans="1:12" x14ac:dyDescent="0.2">
      <c r="A91" s="13">
        <v>82</v>
      </c>
      <c r="B91" s="6">
        <v>915</v>
      </c>
      <c r="C91" s="6">
        <v>22707</v>
      </c>
      <c r="D91" s="6">
        <v>22565</v>
      </c>
      <c r="E91" s="14">
        <v>0.5</v>
      </c>
      <c r="F91" s="15">
        <f t="shared" si="10"/>
        <v>4.0422336101784764E-2</v>
      </c>
      <c r="G91" s="15">
        <f t="shared" si="7"/>
        <v>3.9621538528157273E-2</v>
      </c>
      <c r="H91" s="11">
        <f t="shared" si="13"/>
        <v>67498.120673248748</v>
      </c>
      <c r="I91" s="11">
        <f t="shared" si="11"/>
        <v>2674.3793888333344</v>
      </c>
      <c r="J91" s="11">
        <f t="shared" si="8"/>
        <v>66160.930978832082</v>
      </c>
      <c r="K91" s="11">
        <f t="shared" si="9"/>
        <v>627357.33063018101</v>
      </c>
      <c r="L91" s="17">
        <f t="shared" si="12"/>
        <v>9.2944414507057367</v>
      </c>
    </row>
    <row r="92" spans="1:12" x14ac:dyDescent="0.2">
      <c r="A92" s="13">
        <v>83</v>
      </c>
      <c r="B92" s="6">
        <v>1010</v>
      </c>
      <c r="C92" s="6">
        <v>20674</v>
      </c>
      <c r="D92" s="6">
        <v>21501</v>
      </c>
      <c r="E92" s="14">
        <v>0.5</v>
      </c>
      <c r="F92" s="15">
        <f t="shared" si="10"/>
        <v>4.7895672791938355E-2</v>
      </c>
      <c r="G92" s="15">
        <f t="shared" si="7"/>
        <v>4.6775500752576131E-2</v>
      </c>
      <c r="H92" s="11">
        <f t="shared" si="13"/>
        <v>64823.741284415417</v>
      </c>
      <c r="I92" s="11">
        <f t="shared" si="11"/>
        <v>3032.1629592339737</v>
      </c>
      <c r="J92" s="11">
        <f t="shared" si="8"/>
        <v>63307.65980479843</v>
      </c>
      <c r="K92" s="11">
        <f t="shared" si="9"/>
        <v>561196.39965134894</v>
      </c>
      <c r="L92" s="17">
        <f t="shared" si="12"/>
        <v>8.657266435596318</v>
      </c>
    </row>
    <row r="93" spans="1:12" x14ac:dyDescent="0.2">
      <c r="A93" s="13">
        <v>84</v>
      </c>
      <c r="B93" s="6">
        <v>1099</v>
      </c>
      <c r="C93" s="6">
        <v>19279</v>
      </c>
      <c r="D93" s="6">
        <v>19458</v>
      </c>
      <c r="E93" s="14">
        <v>0.5</v>
      </c>
      <c r="F93" s="15">
        <f t="shared" si="10"/>
        <v>5.6741616542323875E-2</v>
      </c>
      <c r="G93" s="15">
        <f t="shared" si="7"/>
        <v>5.5176222512300428E-2</v>
      </c>
      <c r="H93" s="11">
        <f t="shared" si="13"/>
        <v>61791.578325181443</v>
      </c>
      <c r="I93" s="11">
        <f t="shared" si="11"/>
        <v>3409.4258750564513</v>
      </c>
      <c r="J93" s="11">
        <f t="shared" si="8"/>
        <v>60086.865387653219</v>
      </c>
      <c r="K93" s="11">
        <f t="shared" si="9"/>
        <v>497888.73984655051</v>
      </c>
      <c r="L93" s="17">
        <f t="shared" si="12"/>
        <v>8.0575501280511848</v>
      </c>
    </row>
    <row r="94" spans="1:12" x14ac:dyDescent="0.2">
      <c r="A94" s="13">
        <v>85</v>
      </c>
      <c r="B94" s="6">
        <v>1081</v>
      </c>
      <c r="C94" s="6">
        <v>16527</v>
      </c>
      <c r="D94" s="6">
        <v>17959</v>
      </c>
      <c r="E94" s="14">
        <v>0.5</v>
      </c>
      <c r="F94" s="15">
        <f t="shared" si="10"/>
        <v>6.2692106941947462E-2</v>
      </c>
      <c r="G94" s="15">
        <f t="shared" si="7"/>
        <v>6.078668428599545E-2</v>
      </c>
      <c r="H94" s="11">
        <f t="shared" si="13"/>
        <v>58382.152450124995</v>
      </c>
      <c r="I94" s="11">
        <f t="shared" si="11"/>
        <v>3548.8574689226039</v>
      </c>
      <c r="J94" s="11">
        <f t="shared" si="8"/>
        <v>56607.723715663698</v>
      </c>
      <c r="K94" s="11">
        <f t="shared" si="9"/>
        <v>437801.87445889728</v>
      </c>
      <c r="L94" s="17">
        <f t="shared" si="12"/>
        <v>7.4988991684214605</v>
      </c>
    </row>
    <row r="95" spans="1:12" x14ac:dyDescent="0.2">
      <c r="A95" s="13">
        <v>86</v>
      </c>
      <c r="B95" s="6">
        <v>1185</v>
      </c>
      <c r="C95" s="6">
        <v>14924</v>
      </c>
      <c r="D95" s="6">
        <v>15267</v>
      </c>
      <c r="E95" s="14">
        <v>0.5</v>
      </c>
      <c r="F95" s="15">
        <f t="shared" si="10"/>
        <v>7.8500215295949125E-2</v>
      </c>
      <c r="G95" s="15">
        <f t="shared" si="7"/>
        <v>7.5535441101478834E-2</v>
      </c>
      <c r="H95" s="11">
        <f t="shared" si="13"/>
        <v>54833.294981202394</v>
      </c>
      <c r="I95" s="11">
        <f t="shared" si="11"/>
        <v>4141.857123452628</v>
      </c>
      <c r="J95" s="11">
        <f t="shared" si="8"/>
        <v>52762.366419476086</v>
      </c>
      <c r="K95" s="11">
        <f t="shared" si="9"/>
        <v>381194.15074323356</v>
      </c>
      <c r="L95" s="17">
        <f t="shared" si="12"/>
        <v>6.9518738728707099</v>
      </c>
    </row>
    <row r="96" spans="1:12" x14ac:dyDescent="0.2">
      <c r="A96" s="13">
        <v>87</v>
      </c>
      <c r="B96" s="6">
        <v>1098</v>
      </c>
      <c r="C96" s="6">
        <v>12925</v>
      </c>
      <c r="D96" s="6">
        <v>13641</v>
      </c>
      <c r="E96" s="14">
        <v>0.5</v>
      </c>
      <c r="F96" s="15">
        <f t="shared" si="10"/>
        <v>8.2662049235865398E-2</v>
      </c>
      <c r="G96" s="15">
        <f t="shared" si="7"/>
        <v>7.9381145170618866E-2</v>
      </c>
      <c r="H96" s="11">
        <f t="shared" si="13"/>
        <v>50691.43785774977</v>
      </c>
      <c r="I96" s="11">
        <f t="shared" si="11"/>
        <v>4023.9443874934395</v>
      </c>
      <c r="J96" s="11">
        <f t="shared" si="8"/>
        <v>48679.465664003052</v>
      </c>
      <c r="K96" s="11">
        <f t="shared" si="9"/>
        <v>328431.78432375746</v>
      </c>
      <c r="L96" s="17">
        <f t="shared" si="12"/>
        <v>6.4790386345994406</v>
      </c>
    </row>
    <row r="97" spans="1:12" x14ac:dyDescent="0.2">
      <c r="A97" s="13">
        <v>88</v>
      </c>
      <c r="B97" s="6">
        <v>1090</v>
      </c>
      <c r="C97" s="6">
        <v>11444</v>
      </c>
      <c r="D97" s="6">
        <v>11616</v>
      </c>
      <c r="E97" s="14">
        <v>0.5</v>
      </c>
      <c r="F97" s="15">
        <f t="shared" si="10"/>
        <v>9.4535993061578491E-2</v>
      </c>
      <c r="G97" s="15">
        <f t="shared" si="7"/>
        <v>9.0269151138716364E-2</v>
      </c>
      <c r="H97" s="11">
        <f t="shared" si="13"/>
        <v>46667.493470256333</v>
      </c>
      <c r="I97" s="11">
        <f t="shared" si="11"/>
        <v>4212.6350213316282</v>
      </c>
      <c r="J97" s="11">
        <f t="shared" si="8"/>
        <v>44561.175959590524</v>
      </c>
      <c r="K97" s="11">
        <f t="shared" si="9"/>
        <v>279752.31865975441</v>
      </c>
      <c r="L97" s="17">
        <f t="shared" si="12"/>
        <v>5.9945863353054385</v>
      </c>
    </row>
    <row r="98" spans="1:12" x14ac:dyDescent="0.2">
      <c r="A98" s="13">
        <v>89</v>
      </c>
      <c r="B98" s="6">
        <v>1100</v>
      </c>
      <c r="C98" s="6">
        <v>9846</v>
      </c>
      <c r="D98" s="6">
        <v>10140</v>
      </c>
      <c r="E98" s="14">
        <v>0.5</v>
      </c>
      <c r="F98" s="15">
        <f t="shared" si="10"/>
        <v>0.11007705393775644</v>
      </c>
      <c r="G98" s="15">
        <f t="shared" si="7"/>
        <v>0.10433462961206488</v>
      </c>
      <c r="H98" s="11">
        <f t="shared" si="13"/>
        <v>42454.858448924708</v>
      </c>
      <c r="I98" s="11">
        <f t="shared" si="11"/>
        <v>4429.5119315012025</v>
      </c>
      <c r="J98" s="11">
        <f t="shared" si="8"/>
        <v>40240.102483174102</v>
      </c>
      <c r="K98" s="11">
        <f>K99+J98</f>
        <v>235191.14270016391</v>
      </c>
      <c r="L98" s="17">
        <f t="shared" si="12"/>
        <v>5.5397933544663793</v>
      </c>
    </row>
    <row r="99" spans="1:12" x14ac:dyDescent="0.2">
      <c r="A99" s="13">
        <v>90</v>
      </c>
      <c r="B99" s="6">
        <v>1049</v>
      </c>
      <c r="C99" s="6">
        <v>8375</v>
      </c>
      <c r="D99" s="6">
        <v>8619</v>
      </c>
      <c r="E99" s="18">
        <v>0.5</v>
      </c>
      <c r="F99" s="19">
        <f t="shared" si="10"/>
        <v>0.12345533717782747</v>
      </c>
      <c r="G99" s="19">
        <f t="shared" si="7"/>
        <v>0.116277780856842</v>
      </c>
      <c r="H99" s="20">
        <f t="shared" si="13"/>
        <v>38025.346517423503</v>
      </c>
      <c r="I99" s="20">
        <f t="shared" si="11"/>
        <v>4421.5029093584499</v>
      </c>
      <c r="J99" s="20">
        <f t="shared" si="8"/>
        <v>35814.595062744273</v>
      </c>
      <c r="K99" s="20">
        <f t="shared" ref="K99:K108" si="14">K100+J99</f>
        <v>194951.04021698982</v>
      </c>
      <c r="L99" s="21">
        <f t="shared" si="12"/>
        <v>5.1268708393666254</v>
      </c>
    </row>
    <row r="100" spans="1:12" x14ac:dyDescent="0.2">
      <c r="A100" s="13">
        <v>91</v>
      </c>
      <c r="B100" s="6">
        <v>966</v>
      </c>
      <c r="C100" s="6">
        <v>6639</v>
      </c>
      <c r="D100" s="6">
        <v>7253</v>
      </c>
      <c r="E100" s="18">
        <v>0.5</v>
      </c>
      <c r="F100" s="19">
        <f t="shared" si="10"/>
        <v>0.13907284768211919</v>
      </c>
      <c r="G100" s="19">
        <f t="shared" si="7"/>
        <v>0.13003095975232196</v>
      </c>
      <c r="H100" s="20">
        <f t="shared" si="13"/>
        <v>33603.84360806505</v>
      </c>
      <c r="I100" s="20">
        <f t="shared" si="11"/>
        <v>4369.5400357236276</v>
      </c>
      <c r="J100" s="20">
        <f t="shared" si="8"/>
        <v>31419.073590203236</v>
      </c>
      <c r="K100" s="20">
        <f t="shared" si="14"/>
        <v>159136.44515424554</v>
      </c>
      <c r="L100" s="21">
        <f t="shared" si="12"/>
        <v>4.7356619977856393</v>
      </c>
    </row>
    <row r="101" spans="1:12" x14ac:dyDescent="0.2">
      <c r="A101" s="13">
        <v>92</v>
      </c>
      <c r="B101" s="6">
        <v>839</v>
      </c>
      <c r="C101" s="6">
        <v>4985</v>
      </c>
      <c r="D101" s="6">
        <v>5677</v>
      </c>
      <c r="E101" s="18">
        <v>0.5</v>
      </c>
      <c r="F101" s="19">
        <f t="shared" si="10"/>
        <v>0.15738135434252484</v>
      </c>
      <c r="G101" s="19">
        <f t="shared" si="7"/>
        <v>0.14590035649073993</v>
      </c>
      <c r="H101" s="20">
        <f t="shared" si="13"/>
        <v>29234.303572341421</v>
      </c>
      <c r="I101" s="20">
        <f t="shared" si="11"/>
        <v>4265.2953129631251</v>
      </c>
      <c r="J101" s="20">
        <f t="shared" si="8"/>
        <v>27101.655915859861</v>
      </c>
      <c r="K101" s="20">
        <f t="shared" si="14"/>
        <v>127717.37156404229</v>
      </c>
      <c r="L101" s="21">
        <f t="shared" si="12"/>
        <v>4.3687502679173011</v>
      </c>
    </row>
    <row r="102" spans="1:12" x14ac:dyDescent="0.2">
      <c r="A102" s="13">
        <v>93</v>
      </c>
      <c r="B102" s="6">
        <v>704</v>
      </c>
      <c r="C102" s="6">
        <v>3678</v>
      </c>
      <c r="D102" s="6">
        <v>4192</v>
      </c>
      <c r="E102" s="18">
        <v>0.5</v>
      </c>
      <c r="F102" s="19">
        <f t="shared" si="10"/>
        <v>0.17890724269377384</v>
      </c>
      <c r="G102" s="19">
        <f t="shared" si="7"/>
        <v>0.16421740144623281</v>
      </c>
      <c r="H102" s="20">
        <f t="shared" si="13"/>
        <v>24969.008259378297</v>
      </c>
      <c r="I102" s="20">
        <f t="shared" si="11"/>
        <v>4100.3456530446283</v>
      </c>
      <c r="J102" s="20">
        <f t="shared" si="8"/>
        <v>22918.835432855984</v>
      </c>
      <c r="K102" s="20">
        <f t="shared" si="14"/>
        <v>100615.71564818242</v>
      </c>
      <c r="L102" s="21">
        <f t="shared" si="12"/>
        <v>4.029624028434986</v>
      </c>
    </row>
    <row r="103" spans="1:12" x14ac:dyDescent="0.2">
      <c r="A103" s="13">
        <v>94</v>
      </c>
      <c r="B103" s="6">
        <v>579</v>
      </c>
      <c r="C103" s="6">
        <v>2862</v>
      </c>
      <c r="D103" s="6">
        <v>2979</v>
      </c>
      <c r="E103" s="18">
        <v>0.5</v>
      </c>
      <c r="F103" s="19">
        <f t="shared" si="10"/>
        <v>0.1982537236774525</v>
      </c>
      <c r="G103" s="19">
        <f t="shared" si="7"/>
        <v>0.18037383177570096</v>
      </c>
      <c r="H103" s="20">
        <f t="shared" si="13"/>
        <v>20868.66260633367</v>
      </c>
      <c r="I103" s="20">
        <f t="shared" si="11"/>
        <v>3764.1606383386907</v>
      </c>
      <c r="J103" s="20">
        <f t="shared" si="8"/>
        <v>18986.582287164325</v>
      </c>
      <c r="K103" s="20">
        <f t="shared" si="14"/>
        <v>77696.880215326441</v>
      </c>
      <c r="L103" s="21">
        <f t="shared" si="12"/>
        <v>3.7231365363943025</v>
      </c>
    </row>
    <row r="104" spans="1:12" x14ac:dyDescent="0.2">
      <c r="A104" s="13">
        <v>95</v>
      </c>
      <c r="B104" s="6">
        <v>545</v>
      </c>
      <c r="C104" s="6">
        <v>2197</v>
      </c>
      <c r="D104" s="6">
        <v>2261</v>
      </c>
      <c r="E104" s="18">
        <v>0.5</v>
      </c>
      <c r="F104" s="19">
        <f t="shared" si="10"/>
        <v>0.24450426200089725</v>
      </c>
      <c r="G104" s="19">
        <f t="shared" si="7"/>
        <v>0.21786927843294021</v>
      </c>
      <c r="H104" s="20">
        <f t="shared" si="13"/>
        <v>17104.50196799498</v>
      </c>
      <c r="I104" s="20">
        <f t="shared" si="11"/>
        <v>3726.5455017218719</v>
      </c>
      <c r="J104" s="20">
        <f t="shared" si="8"/>
        <v>15241.229217134045</v>
      </c>
      <c r="K104" s="20">
        <f t="shared" si="14"/>
        <v>58710.297928162123</v>
      </c>
      <c r="L104" s="21">
        <f t="shared" si="12"/>
        <v>3.4324470854525702</v>
      </c>
    </row>
    <row r="105" spans="1:12" x14ac:dyDescent="0.2">
      <c r="A105" s="13">
        <v>96</v>
      </c>
      <c r="B105" s="6">
        <v>455</v>
      </c>
      <c r="C105" s="6">
        <v>1676</v>
      </c>
      <c r="D105" s="6">
        <v>1665</v>
      </c>
      <c r="E105" s="18">
        <v>0.5</v>
      </c>
      <c r="F105" s="19">
        <f t="shared" si="10"/>
        <v>0.2723735408560311</v>
      </c>
      <c r="G105" s="19">
        <f t="shared" si="7"/>
        <v>0.23972602739726026</v>
      </c>
      <c r="H105" s="20">
        <f t="shared" si="13"/>
        <v>13377.956466273108</v>
      </c>
      <c r="I105" s="20">
        <f t="shared" si="11"/>
        <v>3207.0443583531423</v>
      </c>
      <c r="J105" s="20">
        <f t="shared" si="8"/>
        <v>11774.434287096536</v>
      </c>
      <c r="K105" s="20">
        <f t="shared" si="14"/>
        <v>43469.068711028078</v>
      </c>
      <c r="L105" s="21">
        <f t="shared" si="12"/>
        <v>3.2493055886836721</v>
      </c>
    </row>
    <row r="106" spans="1:12" x14ac:dyDescent="0.2">
      <c r="A106" s="13">
        <v>97</v>
      </c>
      <c r="B106" s="6">
        <v>338</v>
      </c>
      <c r="C106" s="6">
        <v>1280</v>
      </c>
      <c r="D106" s="6">
        <v>1278</v>
      </c>
      <c r="E106" s="18">
        <v>0.5</v>
      </c>
      <c r="F106" s="19">
        <f t="shared" si="10"/>
        <v>0.26426896012509771</v>
      </c>
      <c r="G106" s="19">
        <f t="shared" si="7"/>
        <v>0.23342541436464087</v>
      </c>
      <c r="H106" s="20">
        <f t="shared" si="13"/>
        <v>10170.912107919965</v>
      </c>
      <c r="I106" s="20">
        <f t="shared" si="11"/>
        <v>2374.1493732575609</v>
      </c>
      <c r="J106" s="20">
        <f t="shared" si="8"/>
        <v>8983.837421291184</v>
      </c>
      <c r="K106" s="20">
        <f t="shared" si="14"/>
        <v>31694.634423931544</v>
      </c>
      <c r="L106" s="21">
        <f t="shared" si="12"/>
        <v>3.1162037472776234</v>
      </c>
    </row>
    <row r="107" spans="1:12" x14ac:dyDescent="0.2">
      <c r="A107" s="13">
        <v>98</v>
      </c>
      <c r="B107" s="6">
        <v>265</v>
      </c>
      <c r="C107" s="6">
        <v>904</v>
      </c>
      <c r="D107" s="6">
        <v>942</v>
      </c>
      <c r="E107" s="18">
        <v>0.5</v>
      </c>
      <c r="F107" s="19">
        <f t="shared" si="10"/>
        <v>0.28710725893824485</v>
      </c>
      <c r="G107" s="19">
        <f t="shared" si="7"/>
        <v>0.25106584557081951</v>
      </c>
      <c r="H107" s="20">
        <f t="shared" si="13"/>
        <v>7796.762734662404</v>
      </c>
      <c r="I107" s="20">
        <f t="shared" si="11"/>
        <v>1957.5008286930715</v>
      </c>
      <c r="J107" s="20">
        <f t="shared" si="8"/>
        <v>6818.0123203158682</v>
      </c>
      <c r="K107" s="20">
        <f t="shared" si="14"/>
        <v>22710.79700264036</v>
      </c>
      <c r="L107" s="21">
        <f t="shared" si="12"/>
        <v>2.9128495730252237</v>
      </c>
    </row>
    <row r="108" spans="1:12" x14ac:dyDescent="0.2">
      <c r="A108" s="13">
        <v>99</v>
      </c>
      <c r="B108" s="6">
        <v>231</v>
      </c>
      <c r="C108" s="6">
        <v>660</v>
      </c>
      <c r="D108" s="6">
        <v>661</v>
      </c>
      <c r="E108" s="18">
        <v>0.5</v>
      </c>
      <c r="F108" s="19">
        <f t="shared" si="10"/>
        <v>0.34973504920514764</v>
      </c>
      <c r="G108" s="19">
        <f t="shared" si="7"/>
        <v>0.29768041237113407</v>
      </c>
      <c r="H108" s="20">
        <f t="shared" si="13"/>
        <v>5839.2619059693325</v>
      </c>
      <c r="I108" s="20">
        <f t="shared" si="11"/>
        <v>1738.2338921120052</v>
      </c>
      <c r="J108" s="20">
        <f t="shared" si="8"/>
        <v>4970.1449599133293</v>
      </c>
      <c r="K108" s="20">
        <f t="shared" si="14"/>
        <v>15892.784682324491</v>
      </c>
      <c r="L108" s="21">
        <f t="shared" si="12"/>
        <v>2.7217112262215353</v>
      </c>
    </row>
    <row r="109" spans="1:12" x14ac:dyDescent="0.2">
      <c r="A109" s="13" t="s">
        <v>21</v>
      </c>
      <c r="B109" s="20">
        <v>407</v>
      </c>
      <c r="C109" s="20">
        <v>1041</v>
      </c>
      <c r="D109" s="20">
        <v>1127</v>
      </c>
      <c r="E109" s="18"/>
      <c r="F109" s="19">
        <f>B109/((C109+D109)/2)</f>
        <v>0.37546125461254615</v>
      </c>
      <c r="G109" s="19">
        <v>1</v>
      </c>
      <c r="H109" s="20">
        <f>H108-I108</f>
        <v>4101.0280138573271</v>
      </c>
      <c r="I109" s="20">
        <f>H109*G109</f>
        <v>4101.0280138573271</v>
      </c>
      <c r="J109" s="20">
        <f>H109/F109</f>
        <v>10922.639722411161</v>
      </c>
      <c r="K109" s="20">
        <f>J109</f>
        <v>10922.639722411161</v>
      </c>
      <c r="L109" s="21">
        <f>K109/H109</f>
        <v>2.6633906633906634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ht="11.25" x14ac:dyDescent="0.2">
      <c r="A112" s="25" t="s">
        <v>9</v>
      </c>
      <c r="B112" s="26"/>
      <c r="C112" s="26"/>
      <c r="D112" s="26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ht="11.25" x14ac:dyDescent="0.2">
      <c r="A113" s="42" t="s">
        <v>27</v>
      </c>
      <c r="B113" s="30"/>
      <c r="C113" s="30"/>
      <c r="D113" s="30"/>
      <c r="H113" s="30"/>
      <c r="I113" s="30"/>
      <c r="J113" s="30"/>
      <c r="K113" s="30"/>
      <c r="L113" s="27"/>
    </row>
    <row r="114" spans="1:12" s="28" customFormat="1" ht="11.25" x14ac:dyDescent="0.2">
      <c r="A114" s="31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ht="11.25" x14ac:dyDescent="0.2">
      <c r="A115" s="29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ht="11.25" x14ac:dyDescent="0.2">
      <c r="A116" s="29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ht="11.25" x14ac:dyDescent="0.2">
      <c r="A117" s="29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ht="11.25" x14ac:dyDescent="0.2">
      <c r="A118" s="29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ht="11.25" x14ac:dyDescent="0.2">
      <c r="A119" s="29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ht="11.25" x14ac:dyDescent="0.2">
      <c r="A120" s="29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ht="11.25" x14ac:dyDescent="0.2">
      <c r="A121" s="29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ht="11.25" x14ac:dyDescent="0.2">
      <c r="A122" s="29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ht="11.25" x14ac:dyDescent="0.2">
      <c r="A123" s="29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ht="11.25" x14ac:dyDescent="0.2">
      <c r="A124" s="29" t="s">
        <v>20</v>
      </c>
      <c r="B124" s="32"/>
      <c r="C124" s="32"/>
      <c r="D124" s="32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ht="11.25" x14ac:dyDescent="0.2">
      <c r="A125" s="26"/>
      <c r="B125" s="26"/>
      <c r="C125" s="26"/>
      <c r="D125" s="26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ht="11.25" x14ac:dyDescent="0.2">
      <c r="A126" s="3" t="s">
        <v>47</v>
      </c>
      <c r="B126" s="30"/>
      <c r="C126" s="30"/>
      <c r="D126" s="30"/>
      <c r="H126" s="30"/>
      <c r="I126" s="30"/>
      <c r="J126" s="30"/>
      <c r="K126" s="30"/>
      <c r="L126" s="27"/>
    </row>
    <row r="127" spans="1:12" s="28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7"/>
    </row>
    <row r="128" spans="1:12" s="28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7"/>
    </row>
    <row r="129" spans="1:12" s="28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7"/>
    </row>
    <row r="130" spans="1:12" x14ac:dyDescent="0.2">
      <c r="L130" s="12"/>
    </row>
    <row r="131" spans="1:12" x14ac:dyDescent="0.2">
      <c r="L131" s="12"/>
    </row>
    <row r="132" spans="1:12" x14ac:dyDescent="0.2">
      <c r="L132" s="12"/>
    </row>
    <row r="133" spans="1:12" x14ac:dyDescent="0.2">
      <c r="L133" s="12"/>
    </row>
    <row r="134" spans="1:12" x14ac:dyDescent="0.2">
      <c r="L134" s="12"/>
    </row>
    <row r="135" spans="1:12" x14ac:dyDescent="0.2">
      <c r="L135" s="12"/>
    </row>
    <row r="136" spans="1:12" x14ac:dyDescent="0.2">
      <c r="L136" s="12"/>
    </row>
    <row r="137" spans="1:12" x14ac:dyDescent="0.2">
      <c r="L137" s="12"/>
    </row>
    <row r="138" spans="1:12" x14ac:dyDescent="0.2">
      <c r="L138" s="12"/>
    </row>
    <row r="139" spans="1:12" x14ac:dyDescent="0.2">
      <c r="L139" s="12"/>
    </row>
    <row r="140" spans="1:12" x14ac:dyDescent="0.2">
      <c r="L140" s="12"/>
    </row>
    <row r="141" spans="1:12" x14ac:dyDescent="0.2">
      <c r="L141" s="12"/>
    </row>
    <row r="142" spans="1:12" x14ac:dyDescent="0.2">
      <c r="L142" s="12"/>
    </row>
    <row r="143" spans="1:12" x14ac:dyDescent="0.2">
      <c r="L143" s="12"/>
    </row>
    <row r="144" spans="1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36"/>
      <c r="B7" s="37"/>
      <c r="C7" s="38">
        <v>40909</v>
      </c>
      <c r="D7" s="38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127</v>
      </c>
      <c r="C9" s="6">
        <v>31845</v>
      </c>
      <c r="D9" s="6">
        <v>31294</v>
      </c>
      <c r="E9" s="14">
        <v>0.5</v>
      </c>
      <c r="F9" s="15">
        <f t="shared" ref="F9:F40" si="0">B9/((C9+D9)/2)</f>
        <v>4.0228701753274518E-3</v>
      </c>
      <c r="G9" s="15">
        <f t="shared" ref="G9:G72" si="1">F9/((1+(1-E9)*F9))</f>
        <v>4.0147946764454842E-3</v>
      </c>
      <c r="H9" s="11">
        <v>100000</v>
      </c>
      <c r="I9" s="11">
        <f>H9*G9</f>
        <v>401.47946764454844</v>
      </c>
      <c r="J9" s="11">
        <f t="shared" ref="J9:J72" si="2">H10+I9*E9</f>
        <v>99799.260266177735</v>
      </c>
      <c r="K9" s="11">
        <f t="shared" ref="K9:K72" si="3">K10+J9</f>
        <v>8357868.0083684828</v>
      </c>
      <c r="L9" s="16">
        <f>K9/H9</f>
        <v>83.57868008368483</v>
      </c>
    </row>
    <row r="10" spans="1:13" x14ac:dyDescent="0.2">
      <c r="A10" s="13">
        <v>1</v>
      </c>
      <c r="B10" s="6">
        <v>11</v>
      </c>
      <c r="C10" s="6">
        <v>32775</v>
      </c>
      <c r="D10" s="6">
        <v>31507</v>
      </c>
      <c r="E10" s="14">
        <v>0.5</v>
      </c>
      <c r="F10" s="15">
        <f t="shared" si="0"/>
        <v>3.4224199620422514E-4</v>
      </c>
      <c r="G10" s="15">
        <f t="shared" si="1"/>
        <v>3.4218344143219323E-4</v>
      </c>
      <c r="H10" s="11">
        <f>H9-I9</f>
        <v>99598.520532355455</v>
      </c>
      <c r="I10" s="11">
        <f t="shared" ref="I10:I73" si="4">H10*G10</f>
        <v>34.080964517316346</v>
      </c>
      <c r="J10" s="11">
        <f t="shared" si="2"/>
        <v>99581.480050096798</v>
      </c>
      <c r="K10" s="11">
        <f t="shared" si="3"/>
        <v>8258068.7481023055</v>
      </c>
      <c r="L10" s="17">
        <f t="shared" ref="L10:L73" si="5">K10/H10</f>
        <v>82.913568434177691</v>
      </c>
    </row>
    <row r="11" spans="1:13" x14ac:dyDescent="0.2">
      <c r="A11" s="13">
        <v>2</v>
      </c>
      <c r="B11" s="6">
        <v>4</v>
      </c>
      <c r="C11" s="6">
        <v>32932</v>
      </c>
      <c r="D11" s="6">
        <v>31559</v>
      </c>
      <c r="E11" s="14">
        <v>0.5</v>
      </c>
      <c r="F11" s="15">
        <f t="shared" si="0"/>
        <v>1.2404831681940115E-4</v>
      </c>
      <c r="G11" s="15">
        <f t="shared" si="1"/>
        <v>1.2404062330413209E-4</v>
      </c>
      <c r="H11" s="11">
        <f t="shared" ref="H11:H74" si="6">H10-I10</f>
        <v>99564.439567838141</v>
      </c>
      <c r="I11" s="11">
        <f t="shared" si="4"/>
        <v>12.350035142921234</v>
      </c>
      <c r="J11" s="11">
        <f t="shared" si="2"/>
        <v>99558.264550266671</v>
      </c>
      <c r="K11" s="11">
        <f t="shared" si="3"/>
        <v>8158487.2680522082</v>
      </c>
      <c r="L11" s="17">
        <f t="shared" si="5"/>
        <v>81.941778645712461</v>
      </c>
    </row>
    <row r="12" spans="1:13" x14ac:dyDescent="0.2">
      <c r="A12" s="13">
        <v>3</v>
      </c>
      <c r="B12" s="24">
        <v>2</v>
      </c>
      <c r="C12" s="6">
        <v>33244</v>
      </c>
      <c r="D12" s="6">
        <v>31966</v>
      </c>
      <c r="E12" s="14">
        <v>0.5</v>
      </c>
      <c r="F12" s="15">
        <f t="shared" si="0"/>
        <v>6.134028523232633E-5</v>
      </c>
      <c r="G12" s="15">
        <f t="shared" si="1"/>
        <v>6.1338403974728575E-5</v>
      </c>
      <c r="H12" s="11">
        <f t="shared" si="6"/>
        <v>99552.089532695216</v>
      </c>
      <c r="I12" s="11">
        <f t="shared" si="4"/>
        <v>6.1063662842848077</v>
      </c>
      <c r="J12" s="11">
        <f t="shared" si="2"/>
        <v>99549.036349553076</v>
      </c>
      <c r="K12" s="11">
        <f t="shared" si="3"/>
        <v>8058929.0035019414</v>
      </c>
      <c r="L12" s="17">
        <f t="shared" si="5"/>
        <v>80.951881987923542</v>
      </c>
    </row>
    <row r="13" spans="1:13" x14ac:dyDescent="0.2">
      <c r="A13" s="13">
        <v>4</v>
      </c>
      <c r="B13" s="6">
        <v>5</v>
      </c>
      <c r="C13" s="6">
        <v>31063</v>
      </c>
      <c r="D13" s="6">
        <v>32504</v>
      </c>
      <c r="E13" s="14">
        <v>0.5</v>
      </c>
      <c r="F13" s="15">
        <f t="shared" si="0"/>
        <v>1.5731432976229804E-4</v>
      </c>
      <c r="G13" s="15">
        <f t="shared" si="1"/>
        <v>1.5730195683634303E-4</v>
      </c>
      <c r="H13" s="11">
        <f t="shared" si="6"/>
        <v>99545.983166410937</v>
      </c>
      <c r="I13" s="11">
        <f t="shared" si="4"/>
        <v>15.658777947274103</v>
      </c>
      <c r="J13" s="11">
        <f t="shared" si="2"/>
        <v>99538.153777437299</v>
      </c>
      <c r="K13" s="11">
        <f t="shared" si="3"/>
        <v>7959379.9671523888</v>
      </c>
      <c r="L13" s="17">
        <f t="shared" si="5"/>
        <v>79.956817080672153</v>
      </c>
    </row>
    <row r="14" spans="1:13" x14ac:dyDescent="0.2">
      <c r="A14" s="13">
        <v>5</v>
      </c>
      <c r="B14" s="6">
        <v>5</v>
      </c>
      <c r="C14" s="6">
        <v>29821</v>
      </c>
      <c r="D14" s="6">
        <v>30442</v>
      </c>
      <c r="E14" s="14">
        <v>0.5</v>
      </c>
      <c r="F14" s="15">
        <f t="shared" si="0"/>
        <v>1.6593929940427791E-4</v>
      </c>
      <c r="G14" s="15">
        <f t="shared" si="1"/>
        <v>1.6592553262095969E-4</v>
      </c>
      <c r="H14" s="11">
        <f t="shared" si="6"/>
        <v>99530.324388463661</v>
      </c>
      <c r="I14" s="11">
        <f t="shared" si="4"/>
        <v>16.514622086092725</v>
      </c>
      <c r="J14" s="11">
        <f t="shared" si="2"/>
        <v>99522.067077420623</v>
      </c>
      <c r="K14" s="11">
        <f t="shared" si="3"/>
        <v>7859841.8133749515</v>
      </c>
      <c r="L14" s="17">
        <f t="shared" si="5"/>
        <v>78.969317759864225</v>
      </c>
    </row>
    <row r="15" spans="1:13" x14ac:dyDescent="0.2">
      <c r="A15" s="13">
        <v>6</v>
      </c>
      <c r="B15" s="6">
        <v>2</v>
      </c>
      <c r="C15" s="6">
        <v>29127</v>
      </c>
      <c r="D15" s="6">
        <v>29376</v>
      </c>
      <c r="E15" s="14">
        <v>0.5</v>
      </c>
      <c r="F15" s="15">
        <f t="shared" si="0"/>
        <v>6.8372562090832946E-5</v>
      </c>
      <c r="G15" s="15">
        <f t="shared" si="1"/>
        <v>6.8370224767113922E-5</v>
      </c>
      <c r="H15" s="11">
        <f t="shared" si="6"/>
        <v>99513.80976637757</v>
      </c>
      <c r="I15" s="11">
        <f t="shared" si="4"/>
        <v>6.8037815411590508</v>
      </c>
      <c r="J15" s="11">
        <f t="shared" si="2"/>
        <v>99510.407875606979</v>
      </c>
      <c r="K15" s="11">
        <f t="shared" si="3"/>
        <v>7760319.7462975308</v>
      </c>
      <c r="L15" s="17">
        <f t="shared" si="5"/>
        <v>77.982339983927403</v>
      </c>
    </row>
    <row r="16" spans="1:13" x14ac:dyDescent="0.2">
      <c r="A16" s="13">
        <v>7</v>
      </c>
      <c r="B16" s="6">
        <v>6</v>
      </c>
      <c r="C16" s="6">
        <v>29112</v>
      </c>
      <c r="D16" s="6">
        <v>28611</v>
      </c>
      <c r="E16" s="14">
        <v>0.5</v>
      </c>
      <c r="F16" s="15">
        <f t="shared" si="0"/>
        <v>2.0788940283769034E-4</v>
      </c>
      <c r="G16" s="15">
        <f t="shared" si="1"/>
        <v>2.0786779608169203E-4</v>
      </c>
      <c r="H16" s="11">
        <f t="shared" si="6"/>
        <v>99507.005984836404</v>
      </c>
      <c r="I16" s="11">
        <f t="shared" si="4"/>
        <v>20.684302028755681</v>
      </c>
      <c r="J16" s="11">
        <f t="shared" si="2"/>
        <v>99496.663833822036</v>
      </c>
      <c r="K16" s="11">
        <f t="shared" si="3"/>
        <v>7660809.338421924</v>
      </c>
      <c r="L16" s="17">
        <f t="shared" si="5"/>
        <v>76.987637831142592</v>
      </c>
    </row>
    <row r="17" spans="1:12" x14ac:dyDescent="0.2">
      <c r="A17" s="13">
        <v>8</v>
      </c>
      <c r="B17" s="6">
        <v>1</v>
      </c>
      <c r="C17" s="6">
        <v>28615</v>
      </c>
      <c r="D17" s="6">
        <v>28691</v>
      </c>
      <c r="E17" s="14">
        <v>0.5</v>
      </c>
      <c r="F17" s="15">
        <f t="shared" si="0"/>
        <v>3.4900359473702576E-5</v>
      </c>
      <c r="G17" s="15">
        <f t="shared" si="1"/>
        <v>3.4899750466784161E-5</v>
      </c>
      <c r="H17" s="11">
        <f t="shared" si="6"/>
        <v>99486.321682807655</v>
      </c>
      <c r="I17" s="11">
        <f t="shared" si="4"/>
        <v>3.4720478015882055</v>
      </c>
      <c r="J17" s="11">
        <f t="shared" si="2"/>
        <v>99484.585658906857</v>
      </c>
      <c r="K17" s="11">
        <f t="shared" si="3"/>
        <v>7561312.6745881019</v>
      </c>
      <c r="L17" s="17">
        <f t="shared" si="5"/>
        <v>76.003540453489109</v>
      </c>
    </row>
    <row r="18" spans="1:12" x14ac:dyDescent="0.2">
      <c r="A18" s="13">
        <v>9</v>
      </c>
      <c r="B18" s="6">
        <v>1</v>
      </c>
      <c r="C18" s="6">
        <v>27699</v>
      </c>
      <c r="D18" s="6">
        <v>28361</v>
      </c>
      <c r="E18" s="14">
        <v>0.5</v>
      </c>
      <c r="F18" s="15">
        <f t="shared" si="0"/>
        <v>3.5676061362825542E-5</v>
      </c>
      <c r="G18" s="15">
        <f t="shared" si="1"/>
        <v>3.5675424983500112E-5</v>
      </c>
      <c r="H18" s="11">
        <f t="shared" si="6"/>
        <v>99482.84963500606</v>
      </c>
      <c r="I18" s="11">
        <f t="shared" si="4"/>
        <v>3.5490929392984802</v>
      </c>
      <c r="J18" s="11">
        <f t="shared" si="2"/>
        <v>99481.07508853641</v>
      </c>
      <c r="K18" s="11">
        <f t="shared" si="3"/>
        <v>7461828.088929195</v>
      </c>
      <c r="L18" s="17">
        <f t="shared" si="5"/>
        <v>75.006175600176263</v>
      </c>
    </row>
    <row r="19" spans="1:12" x14ac:dyDescent="0.2">
      <c r="A19" s="13">
        <v>10</v>
      </c>
      <c r="B19" s="6">
        <v>1</v>
      </c>
      <c r="C19" s="6">
        <v>27253</v>
      </c>
      <c r="D19" s="6">
        <v>27400</v>
      </c>
      <c r="E19" s="14">
        <v>0.5</v>
      </c>
      <c r="F19" s="15">
        <f t="shared" si="0"/>
        <v>3.6594514482279108E-5</v>
      </c>
      <c r="G19" s="15">
        <f t="shared" si="1"/>
        <v>3.6593844915285252E-5</v>
      </c>
      <c r="H19" s="11">
        <f t="shared" si="6"/>
        <v>99479.300542066761</v>
      </c>
      <c r="I19" s="11">
        <f t="shared" si="4"/>
        <v>3.640330096317443</v>
      </c>
      <c r="J19" s="11">
        <f t="shared" si="2"/>
        <v>99477.480377018612</v>
      </c>
      <c r="K19" s="11">
        <f t="shared" si="3"/>
        <v>7362347.0138406586</v>
      </c>
      <c r="L19" s="17">
        <f t="shared" si="5"/>
        <v>74.008833734484753</v>
      </c>
    </row>
    <row r="20" spans="1:12" x14ac:dyDescent="0.2">
      <c r="A20" s="13">
        <v>11</v>
      </c>
      <c r="B20" s="6">
        <v>3</v>
      </c>
      <c r="C20" s="6">
        <v>26998</v>
      </c>
      <c r="D20" s="6">
        <v>26973</v>
      </c>
      <c r="E20" s="14">
        <v>0.5</v>
      </c>
      <c r="F20" s="15">
        <f t="shared" si="0"/>
        <v>1.1117081395564284E-4</v>
      </c>
      <c r="G20" s="15">
        <f t="shared" si="1"/>
        <v>1.1116463482417459E-4</v>
      </c>
      <c r="H20" s="11">
        <f t="shared" si="6"/>
        <v>99475.660211970448</v>
      </c>
      <c r="I20" s="11">
        <f t="shared" si="4"/>
        <v>11.058175441357369</v>
      </c>
      <c r="J20" s="11">
        <f t="shared" si="2"/>
        <v>99470.131124249761</v>
      </c>
      <c r="K20" s="11">
        <f t="shared" si="3"/>
        <v>7262869.5334636401</v>
      </c>
      <c r="L20" s="17">
        <f t="shared" si="5"/>
        <v>73.011523803786318</v>
      </c>
    </row>
    <row r="21" spans="1:12" x14ac:dyDescent="0.2">
      <c r="A21" s="13">
        <v>12</v>
      </c>
      <c r="B21" s="6">
        <v>2</v>
      </c>
      <c r="C21" s="6">
        <v>26071</v>
      </c>
      <c r="D21" s="6">
        <v>26789</v>
      </c>
      <c r="E21" s="14">
        <v>0.5</v>
      </c>
      <c r="F21" s="15">
        <f t="shared" si="0"/>
        <v>7.5671585319712445E-5</v>
      </c>
      <c r="G21" s="15">
        <f t="shared" si="1"/>
        <v>7.5668722333623397E-5</v>
      </c>
      <c r="H21" s="11">
        <f t="shared" si="6"/>
        <v>99464.60203652909</v>
      </c>
      <c r="I21" s="11">
        <f t="shared" si="4"/>
        <v>7.5263593535264723</v>
      </c>
      <c r="J21" s="11">
        <f t="shared" si="2"/>
        <v>99460.838856852337</v>
      </c>
      <c r="K21" s="11">
        <f t="shared" si="3"/>
        <v>7163399.4023393905</v>
      </c>
      <c r="L21" s="17">
        <f t="shared" si="5"/>
        <v>72.019585417016799</v>
      </c>
    </row>
    <row r="22" spans="1:12" x14ac:dyDescent="0.2">
      <c r="A22" s="13">
        <v>13</v>
      </c>
      <c r="B22" s="6">
        <v>4</v>
      </c>
      <c r="C22" s="6">
        <v>25443</v>
      </c>
      <c r="D22" s="6">
        <v>25965</v>
      </c>
      <c r="E22" s="14">
        <v>0.5</v>
      </c>
      <c r="F22" s="15">
        <f t="shared" si="0"/>
        <v>1.5561780267662621E-4</v>
      </c>
      <c r="G22" s="15">
        <f t="shared" si="1"/>
        <v>1.5560569516844319E-4</v>
      </c>
      <c r="H22" s="11">
        <f t="shared" si="6"/>
        <v>99457.07567717557</v>
      </c>
      <c r="I22" s="11">
        <f t="shared" si="4"/>
        <v>15.476087400167367</v>
      </c>
      <c r="J22" s="11">
        <f t="shared" si="2"/>
        <v>99449.337633475487</v>
      </c>
      <c r="K22" s="11">
        <f t="shared" si="3"/>
        <v>7063938.5634825379</v>
      </c>
      <c r="L22" s="17">
        <f t="shared" si="5"/>
        <v>71.024997622201781</v>
      </c>
    </row>
    <row r="23" spans="1:12" x14ac:dyDescent="0.2">
      <c r="A23" s="13">
        <v>14</v>
      </c>
      <c r="B23" s="6">
        <v>4</v>
      </c>
      <c r="C23" s="6">
        <v>26114</v>
      </c>
      <c r="D23" s="6">
        <v>25403</v>
      </c>
      <c r="E23" s="14">
        <v>0.5</v>
      </c>
      <c r="F23" s="15">
        <f t="shared" si="0"/>
        <v>1.5528854552866045E-4</v>
      </c>
      <c r="G23" s="15">
        <f t="shared" si="1"/>
        <v>1.5527648919857922E-4</v>
      </c>
      <c r="H23" s="11">
        <f t="shared" si="6"/>
        <v>99441.599589775404</v>
      </c>
      <c r="I23" s="11">
        <f t="shared" si="4"/>
        <v>15.440942464591201</v>
      </c>
      <c r="J23" s="11">
        <f t="shared" si="2"/>
        <v>99433.879118543118</v>
      </c>
      <c r="K23" s="11">
        <f t="shared" si="3"/>
        <v>6964489.2258490622</v>
      </c>
      <c r="L23" s="17">
        <f t="shared" si="5"/>
        <v>70.035973421380405</v>
      </c>
    </row>
    <row r="24" spans="1:12" x14ac:dyDescent="0.2">
      <c r="A24" s="13">
        <v>15</v>
      </c>
      <c r="B24" s="6">
        <v>4</v>
      </c>
      <c r="C24" s="6">
        <v>25859</v>
      </c>
      <c r="D24" s="6">
        <v>25976</v>
      </c>
      <c r="E24" s="14">
        <v>0.5</v>
      </c>
      <c r="F24" s="15">
        <f t="shared" si="0"/>
        <v>1.5433587344458377E-4</v>
      </c>
      <c r="G24" s="15">
        <f t="shared" si="1"/>
        <v>1.5432396458265013E-4</v>
      </c>
      <c r="H24" s="11">
        <f t="shared" si="6"/>
        <v>99426.158647310818</v>
      </c>
      <c r="I24" s="11">
        <f t="shared" si="4"/>
        <v>15.343838985676548</v>
      </c>
      <c r="J24" s="11">
        <f t="shared" si="2"/>
        <v>99418.486727817988</v>
      </c>
      <c r="K24" s="11">
        <f t="shared" si="3"/>
        <v>6865055.3467305191</v>
      </c>
      <c r="L24" s="17">
        <f t="shared" si="5"/>
        <v>69.04677240003376</v>
      </c>
    </row>
    <row r="25" spans="1:12" x14ac:dyDescent="0.2">
      <c r="A25" s="13">
        <v>16</v>
      </c>
      <c r="B25" s="6">
        <v>2</v>
      </c>
      <c r="C25" s="6">
        <v>25493</v>
      </c>
      <c r="D25" s="6">
        <v>25581</v>
      </c>
      <c r="E25" s="14">
        <v>0.5</v>
      </c>
      <c r="F25" s="15">
        <f t="shared" si="0"/>
        <v>7.8317735051102317E-5</v>
      </c>
      <c r="G25" s="15">
        <f t="shared" si="1"/>
        <v>7.8314668337379589E-5</v>
      </c>
      <c r="H25" s="11">
        <f t="shared" si="6"/>
        <v>99410.814808325144</v>
      </c>
      <c r="I25" s="11">
        <f t="shared" si="4"/>
        <v>7.7853249908626472</v>
      </c>
      <c r="J25" s="11">
        <f t="shared" si="2"/>
        <v>99406.922145829711</v>
      </c>
      <c r="K25" s="11">
        <f t="shared" si="3"/>
        <v>6765636.8600027012</v>
      </c>
      <c r="L25" s="17">
        <f t="shared" si="5"/>
        <v>68.05735244246398</v>
      </c>
    </row>
    <row r="26" spans="1:12" x14ac:dyDescent="0.2">
      <c r="A26" s="13">
        <v>17</v>
      </c>
      <c r="B26" s="6">
        <v>8</v>
      </c>
      <c r="C26" s="6">
        <v>26205</v>
      </c>
      <c r="D26" s="6">
        <v>25419</v>
      </c>
      <c r="E26" s="14">
        <v>0.5</v>
      </c>
      <c r="F26" s="15">
        <f t="shared" si="0"/>
        <v>3.0993336432666977E-4</v>
      </c>
      <c r="G26" s="15">
        <f t="shared" si="1"/>
        <v>3.0988534242330334E-4</v>
      </c>
      <c r="H26" s="11">
        <f t="shared" si="6"/>
        <v>99403.029483334278</v>
      </c>
      <c r="I26" s="11">
        <f t="shared" si="4"/>
        <v>30.80354182935676</v>
      </c>
      <c r="J26" s="11">
        <f t="shared" si="2"/>
        <v>99387.627712419591</v>
      </c>
      <c r="K26" s="11">
        <f t="shared" si="3"/>
        <v>6666229.9378568716</v>
      </c>
      <c r="L26" s="17">
        <f t="shared" si="5"/>
        <v>67.062643588488612</v>
      </c>
    </row>
    <row r="27" spans="1:12" x14ac:dyDescent="0.2">
      <c r="A27" s="13">
        <v>18</v>
      </c>
      <c r="B27" s="6">
        <v>2</v>
      </c>
      <c r="C27" s="6">
        <v>27340</v>
      </c>
      <c r="D27" s="6">
        <v>26574</v>
      </c>
      <c r="E27" s="14">
        <v>0.5</v>
      </c>
      <c r="F27" s="15">
        <f t="shared" si="0"/>
        <v>7.4192232073301925E-5</v>
      </c>
      <c r="G27" s="15">
        <f t="shared" si="1"/>
        <v>7.4189479931745676E-5</v>
      </c>
      <c r="H27" s="11">
        <f t="shared" si="6"/>
        <v>99372.225941504919</v>
      </c>
      <c r="I27" s="11">
        <f t="shared" si="4"/>
        <v>7.3723737622601764</v>
      </c>
      <c r="J27" s="11">
        <f t="shared" si="2"/>
        <v>99368.53975462378</v>
      </c>
      <c r="K27" s="11">
        <f t="shared" si="3"/>
        <v>6566842.3101444524</v>
      </c>
      <c r="L27" s="17">
        <f t="shared" si="5"/>
        <v>66.083276770010158</v>
      </c>
    </row>
    <row r="28" spans="1:12" x14ac:dyDescent="0.2">
      <c r="A28" s="13">
        <v>19</v>
      </c>
      <c r="B28" s="6">
        <v>8</v>
      </c>
      <c r="C28" s="6">
        <v>28618</v>
      </c>
      <c r="D28" s="6">
        <v>27878</v>
      </c>
      <c r="E28" s="14">
        <v>0.5</v>
      </c>
      <c r="F28" s="15">
        <f t="shared" si="0"/>
        <v>2.8320589068252618E-4</v>
      </c>
      <c r="G28" s="15">
        <f t="shared" si="1"/>
        <v>2.8316579357213649E-4</v>
      </c>
      <c r="H28" s="11">
        <f t="shared" si="6"/>
        <v>99364.853567742655</v>
      </c>
      <c r="I28" s="11">
        <f t="shared" si="4"/>
        <v>28.136727613688986</v>
      </c>
      <c r="J28" s="11">
        <f t="shared" si="2"/>
        <v>99350.785203935811</v>
      </c>
      <c r="K28" s="11">
        <f t="shared" si="3"/>
        <v>6467473.7703898288</v>
      </c>
      <c r="L28" s="17">
        <f t="shared" si="5"/>
        <v>65.088142720208253</v>
      </c>
    </row>
    <row r="29" spans="1:12" x14ac:dyDescent="0.2">
      <c r="A29" s="13">
        <v>20</v>
      </c>
      <c r="B29" s="6">
        <v>8</v>
      </c>
      <c r="C29" s="6">
        <v>28551</v>
      </c>
      <c r="D29" s="6">
        <v>29224</v>
      </c>
      <c r="E29" s="14">
        <v>0.5</v>
      </c>
      <c r="F29" s="15">
        <f t="shared" si="0"/>
        <v>2.7693639117265252E-4</v>
      </c>
      <c r="G29" s="15">
        <f t="shared" si="1"/>
        <v>2.7689804959936311E-4</v>
      </c>
      <c r="H29" s="11">
        <f t="shared" si="6"/>
        <v>99336.716840128967</v>
      </c>
      <c r="I29" s="11">
        <f t="shared" si="4"/>
        <v>27.506143146635921</v>
      </c>
      <c r="J29" s="11">
        <f t="shared" si="2"/>
        <v>99322.963768555652</v>
      </c>
      <c r="K29" s="11">
        <f t="shared" si="3"/>
        <v>6368122.9851858933</v>
      </c>
      <c r="L29" s="17">
        <f t="shared" si="5"/>
        <v>64.106437053226301</v>
      </c>
    </row>
    <row r="30" spans="1:12" x14ac:dyDescent="0.2">
      <c r="A30" s="13">
        <v>21</v>
      </c>
      <c r="B30" s="6">
        <v>7</v>
      </c>
      <c r="C30" s="6">
        <v>29691</v>
      </c>
      <c r="D30" s="6">
        <v>29294</v>
      </c>
      <c r="E30" s="14">
        <v>0.5</v>
      </c>
      <c r="F30" s="15">
        <f t="shared" si="0"/>
        <v>2.3734847842671867E-4</v>
      </c>
      <c r="G30" s="15">
        <f t="shared" si="1"/>
        <v>2.3732031461893137E-4</v>
      </c>
      <c r="H30" s="11">
        <f t="shared" si="6"/>
        <v>99309.210696982336</v>
      </c>
      <c r="I30" s="11">
        <f t="shared" si="4"/>
        <v>23.568093127165593</v>
      </c>
      <c r="J30" s="11">
        <f t="shared" si="2"/>
        <v>99297.426650418754</v>
      </c>
      <c r="K30" s="11">
        <f t="shared" si="3"/>
        <v>6268800.0214173375</v>
      </c>
      <c r="L30" s="17">
        <f t="shared" si="5"/>
        <v>63.124054429805518</v>
      </c>
    </row>
    <row r="31" spans="1:12" x14ac:dyDescent="0.2">
      <c r="A31" s="13">
        <v>22</v>
      </c>
      <c r="B31" s="6">
        <v>6</v>
      </c>
      <c r="C31" s="6">
        <v>31555</v>
      </c>
      <c r="D31" s="6">
        <v>30450</v>
      </c>
      <c r="E31" s="14">
        <v>0.5</v>
      </c>
      <c r="F31" s="15">
        <f t="shared" si="0"/>
        <v>1.9353277961454721E-4</v>
      </c>
      <c r="G31" s="15">
        <f t="shared" si="1"/>
        <v>1.9351405395816871E-4</v>
      </c>
      <c r="H31" s="11">
        <f t="shared" si="6"/>
        <v>99285.642603855173</v>
      </c>
      <c r="I31" s="11">
        <f t="shared" si="4"/>
        <v>19.213167200113883</v>
      </c>
      <c r="J31" s="11">
        <f t="shared" si="2"/>
        <v>99276.036020255124</v>
      </c>
      <c r="K31" s="11">
        <f t="shared" si="3"/>
        <v>6169502.5947669186</v>
      </c>
      <c r="L31" s="17">
        <f t="shared" si="5"/>
        <v>62.138919917987842</v>
      </c>
    </row>
    <row r="32" spans="1:12" x14ac:dyDescent="0.2">
      <c r="A32" s="13">
        <v>23</v>
      </c>
      <c r="B32" s="6">
        <v>10</v>
      </c>
      <c r="C32" s="6">
        <v>33211</v>
      </c>
      <c r="D32" s="6">
        <v>32514</v>
      </c>
      <c r="E32" s="14">
        <v>0.5</v>
      </c>
      <c r="F32" s="15">
        <f t="shared" si="0"/>
        <v>3.0429821224800302E-4</v>
      </c>
      <c r="G32" s="15">
        <f t="shared" si="1"/>
        <v>3.0425192059024868E-4</v>
      </c>
      <c r="H32" s="11">
        <f t="shared" si="6"/>
        <v>99266.42943665506</v>
      </c>
      <c r="I32" s="11">
        <f t="shared" si="4"/>
        <v>30.202001806238698</v>
      </c>
      <c r="J32" s="11">
        <f t="shared" si="2"/>
        <v>99251.328435751944</v>
      </c>
      <c r="K32" s="11">
        <f t="shared" si="3"/>
        <v>6070226.5587466639</v>
      </c>
      <c r="L32" s="17">
        <f t="shared" si="5"/>
        <v>61.150850223944651</v>
      </c>
    </row>
    <row r="33" spans="1:12" x14ac:dyDescent="0.2">
      <c r="A33" s="13">
        <v>24</v>
      </c>
      <c r="B33" s="6">
        <v>4</v>
      </c>
      <c r="C33" s="6">
        <v>35508</v>
      </c>
      <c r="D33" s="6">
        <v>34393</v>
      </c>
      <c r="E33" s="14">
        <v>0.5</v>
      </c>
      <c r="F33" s="15">
        <f t="shared" si="0"/>
        <v>1.1444757585728388E-4</v>
      </c>
      <c r="G33" s="15">
        <f t="shared" si="1"/>
        <v>1.1444102710821831E-4</v>
      </c>
      <c r="H33" s="11">
        <f t="shared" si="6"/>
        <v>99236.227434848828</v>
      </c>
      <c r="I33" s="11">
        <f t="shared" si="4"/>
        <v>11.356695793988852</v>
      </c>
      <c r="J33" s="11">
        <f t="shared" si="2"/>
        <v>99230.549086951825</v>
      </c>
      <c r="K33" s="11">
        <f t="shared" si="3"/>
        <v>5970975.2303109122</v>
      </c>
      <c r="L33" s="17">
        <f t="shared" si="5"/>
        <v>60.169308977722004</v>
      </c>
    </row>
    <row r="34" spans="1:12" x14ac:dyDescent="0.2">
      <c r="A34" s="13">
        <v>25</v>
      </c>
      <c r="B34" s="6">
        <v>8</v>
      </c>
      <c r="C34" s="6">
        <v>37975</v>
      </c>
      <c r="D34" s="6">
        <v>36726</v>
      </c>
      <c r="E34" s="14">
        <v>0.5</v>
      </c>
      <c r="F34" s="15">
        <f t="shared" si="0"/>
        <v>2.1418722640928503E-4</v>
      </c>
      <c r="G34" s="15">
        <f t="shared" si="1"/>
        <v>2.1416429078156582E-4</v>
      </c>
      <c r="H34" s="11">
        <f t="shared" si="6"/>
        <v>99224.870739054837</v>
      </c>
      <c r="I34" s="11">
        <f t="shared" si="4"/>
        <v>21.250424069722222</v>
      </c>
      <c r="J34" s="11">
        <f t="shared" si="2"/>
        <v>99214.245527019986</v>
      </c>
      <c r="K34" s="11">
        <f t="shared" si="3"/>
        <v>5871744.6812239606</v>
      </c>
      <c r="L34" s="17">
        <f t="shared" si="5"/>
        <v>59.17613837629164</v>
      </c>
    </row>
    <row r="35" spans="1:12" x14ac:dyDescent="0.2">
      <c r="A35" s="13">
        <v>26</v>
      </c>
      <c r="B35" s="6">
        <v>12</v>
      </c>
      <c r="C35" s="6">
        <v>41611</v>
      </c>
      <c r="D35" s="6">
        <v>38952</v>
      </c>
      <c r="E35" s="14">
        <v>0.5</v>
      </c>
      <c r="F35" s="15">
        <f t="shared" si="0"/>
        <v>2.9790350408996684E-4</v>
      </c>
      <c r="G35" s="15">
        <f t="shared" si="1"/>
        <v>2.978591374495811E-4</v>
      </c>
      <c r="H35" s="11">
        <f t="shared" si="6"/>
        <v>99203.620314985121</v>
      </c>
      <c r="I35" s="11">
        <f t="shared" si="4"/>
        <v>29.548704778897211</v>
      </c>
      <c r="J35" s="11">
        <f t="shared" si="2"/>
        <v>99188.845962595675</v>
      </c>
      <c r="K35" s="11">
        <f t="shared" si="3"/>
        <v>5772530.4356969409</v>
      </c>
      <c r="L35" s="17">
        <f t="shared" si="5"/>
        <v>58.188707401689214</v>
      </c>
    </row>
    <row r="36" spans="1:12" x14ac:dyDescent="0.2">
      <c r="A36" s="13">
        <v>27</v>
      </c>
      <c r="B36" s="6">
        <v>7</v>
      </c>
      <c r="C36" s="6">
        <v>44712</v>
      </c>
      <c r="D36" s="6">
        <v>42026</v>
      </c>
      <c r="E36" s="14">
        <v>0.5</v>
      </c>
      <c r="F36" s="15">
        <f t="shared" si="0"/>
        <v>1.6140561230371925E-4</v>
      </c>
      <c r="G36" s="15">
        <f t="shared" si="1"/>
        <v>1.6139258746901839E-4</v>
      </c>
      <c r="H36" s="11">
        <f t="shared" si="6"/>
        <v>99174.071610206229</v>
      </c>
      <c r="I36" s="11">
        <f t="shared" si="4"/>
        <v>16.005960027008904</v>
      </c>
      <c r="J36" s="11">
        <f t="shared" si="2"/>
        <v>99166.068630192734</v>
      </c>
      <c r="K36" s="11">
        <f t="shared" si="3"/>
        <v>5673341.5897343447</v>
      </c>
      <c r="L36" s="17">
        <f t="shared" si="5"/>
        <v>57.20589562998731</v>
      </c>
    </row>
    <row r="37" spans="1:12" x14ac:dyDescent="0.2">
      <c r="A37" s="13">
        <v>28</v>
      </c>
      <c r="B37" s="6">
        <v>10</v>
      </c>
      <c r="C37" s="6">
        <v>46748</v>
      </c>
      <c r="D37" s="6">
        <v>44861</v>
      </c>
      <c r="E37" s="14">
        <v>0.5</v>
      </c>
      <c r="F37" s="15">
        <f t="shared" si="0"/>
        <v>2.1831916078114596E-4</v>
      </c>
      <c r="G37" s="15">
        <f t="shared" si="1"/>
        <v>2.1829533175433044E-4</v>
      </c>
      <c r="H37" s="11">
        <f t="shared" si="6"/>
        <v>99158.065650179225</v>
      </c>
      <c r="I37" s="11">
        <f t="shared" si="4"/>
        <v>21.645742837223551</v>
      </c>
      <c r="J37" s="11">
        <f t="shared" si="2"/>
        <v>99147.242778760614</v>
      </c>
      <c r="K37" s="11">
        <f t="shared" si="3"/>
        <v>5574175.5211041523</v>
      </c>
      <c r="L37" s="17">
        <f t="shared" si="5"/>
        <v>56.215049018496835</v>
      </c>
    </row>
    <row r="38" spans="1:12" x14ac:dyDescent="0.2">
      <c r="A38" s="13">
        <v>29</v>
      </c>
      <c r="B38" s="6">
        <v>17</v>
      </c>
      <c r="C38" s="6">
        <v>50714</v>
      </c>
      <c r="D38" s="6">
        <v>46441</v>
      </c>
      <c r="E38" s="14">
        <v>0.5</v>
      </c>
      <c r="F38" s="15">
        <f t="shared" si="0"/>
        <v>3.4995625546806647E-4</v>
      </c>
      <c r="G38" s="15">
        <f t="shared" si="1"/>
        <v>3.4989503149055281E-4</v>
      </c>
      <c r="H38" s="11">
        <f t="shared" si="6"/>
        <v>99136.419907342002</v>
      </c>
      <c r="I38" s="11">
        <f t="shared" si="4"/>
        <v>34.687340765340096</v>
      </c>
      <c r="J38" s="11">
        <f t="shared" si="2"/>
        <v>99119.076236959343</v>
      </c>
      <c r="K38" s="11">
        <f t="shared" si="3"/>
        <v>5475028.2783253919</v>
      </c>
      <c r="L38" s="17">
        <f t="shared" si="5"/>
        <v>55.227214009166715</v>
      </c>
    </row>
    <row r="39" spans="1:12" x14ac:dyDescent="0.2">
      <c r="A39" s="13">
        <v>30</v>
      </c>
      <c r="B39" s="6">
        <v>17</v>
      </c>
      <c r="C39" s="6">
        <v>52674</v>
      </c>
      <c r="D39" s="6">
        <v>50085</v>
      </c>
      <c r="E39" s="14">
        <v>0.5</v>
      </c>
      <c r="F39" s="15">
        <f t="shared" si="0"/>
        <v>3.3087126188460379E-4</v>
      </c>
      <c r="G39" s="15">
        <f t="shared" si="1"/>
        <v>3.308165330427337E-4</v>
      </c>
      <c r="H39" s="11">
        <f t="shared" si="6"/>
        <v>99101.732566576669</v>
      </c>
      <c r="I39" s="11">
        <f t="shared" si="4"/>
        <v>32.784491586203067</v>
      </c>
      <c r="J39" s="11">
        <f t="shared" si="2"/>
        <v>99085.340320783565</v>
      </c>
      <c r="K39" s="11">
        <f t="shared" si="3"/>
        <v>5375909.2020884324</v>
      </c>
      <c r="L39" s="17">
        <f t="shared" si="5"/>
        <v>54.24636949184405</v>
      </c>
    </row>
    <row r="40" spans="1:12" x14ac:dyDescent="0.2">
      <c r="A40" s="13">
        <v>31</v>
      </c>
      <c r="B40" s="6">
        <v>12</v>
      </c>
      <c r="C40" s="6">
        <v>53986</v>
      </c>
      <c r="D40" s="6">
        <v>51869</v>
      </c>
      <c r="E40" s="14">
        <v>0.5</v>
      </c>
      <c r="F40" s="15">
        <f t="shared" si="0"/>
        <v>2.2672523735298286E-4</v>
      </c>
      <c r="G40" s="15">
        <f t="shared" si="1"/>
        <v>2.2669953809969113E-4</v>
      </c>
      <c r="H40" s="11">
        <f t="shared" si="6"/>
        <v>99068.948074990461</v>
      </c>
      <c r="I40" s="11">
        <f t="shared" si="4"/>
        <v>22.458884768622621</v>
      </c>
      <c r="J40" s="11">
        <f t="shared" si="2"/>
        <v>99057.718632606149</v>
      </c>
      <c r="K40" s="11">
        <f t="shared" si="3"/>
        <v>5276823.8617676487</v>
      </c>
      <c r="L40" s="17">
        <f t="shared" si="5"/>
        <v>53.264155563389501</v>
      </c>
    </row>
    <row r="41" spans="1:12" x14ac:dyDescent="0.2">
      <c r="A41" s="13">
        <v>32</v>
      </c>
      <c r="B41" s="6">
        <v>15</v>
      </c>
      <c r="C41" s="6">
        <v>55769</v>
      </c>
      <c r="D41" s="6">
        <v>52725</v>
      </c>
      <c r="E41" s="14">
        <v>0.5</v>
      </c>
      <c r="F41" s="15">
        <f t="shared" ref="F41:F72" si="7">B41/((C41+D41)/2)</f>
        <v>2.765129868932844E-4</v>
      </c>
      <c r="G41" s="15">
        <f t="shared" si="1"/>
        <v>2.7647476246209988E-4</v>
      </c>
      <c r="H41" s="11">
        <f t="shared" si="6"/>
        <v>99046.489190221837</v>
      </c>
      <c r="I41" s="11">
        <f t="shared" si="4"/>
        <v>27.383854571571526</v>
      </c>
      <c r="J41" s="11">
        <f t="shared" si="2"/>
        <v>99032.797262936059</v>
      </c>
      <c r="K41" s="11">
        <f t="shared" si="3"/>
        <v>5177766.1431350429</v>
      </c>
      <c r="L41" s="17">
        <f t="shared" si="5"/>
        <v>52.276119885390216</v>
      </c>
    </row>
    <row r="42" spans="1:12" x14ac:dyDescent="0.2">
      <c r="A42" s="13">
        <v>33</v>
      </c>
      <c r="B42" s="6">
        <v>18</v>
      </c>
      <c r="C42" s="6">
        <v>57226</v>
      </c>
      <c r="D42" s="6">
        <v>54327</v>
      </c>
      <c r="E42" s="14">
        <v>0.5</v>
      </c>
      <c r="F42" s="15">
        <f t="shared" si="7"/>
        <v>3.2271655625577079E-4</v>
      </c>
      <c r="G42" s="15">
        <f t="shared" si="1"/>
        <v>3.2266449166898207E-4</v>
      </c>
      <c r="H42" s="11">
        <f t="shared" si="6"/>
        <v>99019.105335650267</v>
      </c>
      <c r="I42" s="11">
        <f t="shared" si="4"/>
        <v>31.949949288644984</v>
      </c>
      <c r="J42" s="11">
        <f t="shared" si="2"/>
        <v>99003.130361005955</v>
      </c>
      <c r="K42" s="11">
        <f t="shared" si="3"/>
        <v>5078733.345872107</v>
      </c>
      <c r="L42" s="17">
        <f t="shared" si="5"/>
        <v>51.290438634609529</v>
      </c>
    </row>
    <row r="43" spans="1:12" x14ac:dyDescent="0.2">
      <c r="A43" s="13">
        <v>34</v>
      </c>
      <c r="B43" s="6">
        <v>21</v>
      </c>
      <c r="C43" s="6">
        <v>58545</v>
      </c>
      <c r="D43" s="6">
        <v>55835</v>
      </c>
      <c r="E43" s="14">
        <v>0.5</v>
      </c>
      <c r="F43" s="15">
        <f t="shared" si="7"/>
        <v>3.671970624235006E-4</v>
      </c>
      <c r="G43" s="15">
        <f t="shared" si="1"/>
        <v>3.6712965795753535E-4</v>
      </c>
      <c r="H43" s="11">
        <f t="shared" si="6"/>
        <v>98987.155386361628</v>
      </c>
      <c r="I43" s="11">
        <f t="shared" si="4"/>
        <v>36.341120499184349</v>
      </c>
      <c r="J43" s="11">
        <f t="shared" si="2"/>
        <v>98968.984826112035</v>
      </c>
      <c r="K43" s="11">
        <f t="shared" si="3"/>
        <v>4979730.2155111013</v>
      </c>
      <c r="L43" s="17">
        <f t="shared" si="5"/>
        <v>50.306832195293133</v>
      </c>
    </row>
    <row r="44" spans="1:12" x14ac:dyDescent="0.2">
      <c r="A44" s="13">
        <v>35</v>
      </c>
      <c r="B44" s="6">
        <v>16</v>
      </c>
      <c r="C44" s="6">
        <v>59997</v>
      </c>
      <c r="D44" s="6">
        <v>56993</v>
      </c>
      <c r="E44" s="14">
        <v>0.5</v>
      </c>
      <c r="F44" s="15">
        <f t="shared" si="7"/>
        <v>2.7352765193606289E-4</v>
      </c>
      <c r="G44" s="15">
        <f t="shared" si="1"/>
        <v>2.7349024836333178E-4</v>
      </c>
      <c r="H44" s="11">
        <f t="shared" si="6"/>
        <v>98950.814265862442</v>
      </c>
      <c r="I44" s="11">
        <f t="shared" si="4"/>
        <v>27.062082769324633</v>
      </c>
      <c r="J44" s="11">
        <f t="shared" si="2"/>
        <v>98937.283224477782</v>
      </c>
      <c r="K44" s="11">
        <f t="shared" si="3"/>
        <v>4880761.2306849891</v>
      </c>
      <c r="L44" s="17">
        <f t="shared" si="5"/>
        <v>49.325124476199775</v>
      </c>
    </row>
    <row r="45" spans="1:12" x14ac:dyDescent="0.2">
      <c r="A45" s="13">
        <v>36</v>
      </c>
      <c r="B45" s="6">
        <v>29</v>
      </c>
      <c r="C45" s="6">
        <v>59228</v>
      </c>
      <c r="D45" s="6">
        <v>58352</v>
      </c>
      <c r="E45" s="14">
        <v>0.5</v>
      </c>
      <c r="F45" s="15">
        <f t="shared" si="7"/>
        <v>4.9328117026705223E-4</v>
      </c>
      <c r="G45" s="15">
        <f t="shared" si="1"/>
        <v>4.931595371102551E-4</v>
      </c>
      <c r="H45" s="11">
        <f t="shared" si="6"/>
        <v>98923.752183093122</v>
      </c>
      <c r="I45" s="11">
        <f t="shared" si="4"/>
        <v>48.785191835823788</v>
      </c>
      <c r="J45" s="11">
        <f t="shared" si="2"/>
        <v>98899.359587175219</v>
      </c>
      <c r="K45" s="11">
        <f t="shared" si="3"/>
        <v>4781823.9474605117</v>
      </c>
      <c r="L45" s="17">
        <f t="shared" si="5"/>
        <v>48.338481324586922</v>
      </c>
    </row>
    <row r="46" spans="1:12" x14ac:dyDescent="0.2">
      <c r="A46" s="13">
        <v>37</v>
      </c>
      <c r="B46" s="6">
        <v>32</v>
      </c>
      <c r="C46" s="6">
        <v>59395</v>
      </c>
      <c r="D46" s="6">
        <v>57725</v>
      </c>
      <c r="E46" s="14">
        <v>0.5</v>
      </c>
      <c r="F46" s="15">
        <f t="shared" si="7"/>
        <v>5.4644808743169399E-4</v>
      </c>
      <c r="G46" s="15">
        <f t="shared" si="1"/>
        <v>5.4629882545752532E-4</v>
      </c>
      <c r="H46" s="11">
        <f t="shared" si="6"/>
        <v>98874.966991257301</v>
      </c>
      <c r="I46" s="11">
        <f t="shared" si="4"/>
        <v>54.015278334475447</v>
      </c>
      <c r="J46" s="11">
        <f t="shared" si="2"/>
        <v>98847.959352090053</v>
      </c>
      <c r="K46" s="11">
        <f t="shared" si="3"/>
        <v>4682924.5878733369</v>
      </c>
      <c r="L46" s="17">
        <f t="shared" si="5"/>
        <v>47.362084968255004</v>
      </c>
    </row>
    <row r="47" spans="1:12" x14ac:dyDescent="0.2">
      <c r="A47" s="13">
        <v>38</v>
      </c>
      <c r="B47" s="6">
        <v>33</v>
      </c>
      <c r="C47" s="6">
        <v>57236</v>
      </c>
      <c r="D47" s="6">
        <v>57773</v>
      </c>
      <c r="E47" s="14">
        <v>0.5</v>
      </c>
      <c r="F47" s="15">
        <f t="shared" si="7"/>
        <v>5.7386813205923014E-4</v>
      </c>
      <c r="G47" s="15">
        <f t="shared" si="1"/>
        <v>5.7370351697640857E-4</v>
      </c>
      <c r="H47" s="11">
        <f t="shared" si="6"/>
        <v>98820.951712922819</v>
      </c>
      <c r="I47" s="11">
        <f t="shared" si="4"/>
        <v>56.693927548659666</v>
      </c>
      <c r="J47" s="11">
        <f t="shared" si="2"/>
        <v>98792.604749148479</v>
      </c>
      <c r="K47" s="11">
        <f t="shared" si="3"/>
        <v>4584076.6285212468</v>
      </c>
      <c r="L47" s="17">
        <f t="shared" si="5"/>
        <v>46.387699663509586</v>
      </c>
    </row>
    <row r="48" spans="1:12" x14ac:dyDescent="0.2">
      <c r="A48" s="13">
        <v>39</v>
      </c>
      <c r="B48" s="6">
        <v>37</v>
      </c>
      <c r="C48" s="6">
        <v>56490</v>
      </c>
      <c r="D48" s="6">
        <v>55895</v>
      </c>
      <c r="E48" s="14">
        <v>0.5</v>
      </c>
      <c r="F48" s="15">
        <f t="shared" si="7"/>
        <v>6.5845086088001071E-4</v>
      </c>
      <c r="G48" s="15">
        <f t="shared" si="1"/>
        <v>6.5823415345750847E-4</v>
      </c>
      <c r="H48" s="11">
        <f t="shared" si="6"/>
        <v>98764.257785374153</v>
      </c>
      <c r="I48" s="11">
        <f t="shared" si="4"/>
        <v>65.010007615214903</v>
      </c>
      <c r="J48" s="11">
        <f t="shared" si="2"/>
        <v>98731.752781566538</v>
      </c>
      <c r="K48" s="11">
        <f t="shared" si="3"/>
        <v>4485284.0237720981</v>
      </c>
      <c r="L48" s="17">
        <f t="shared" si="5"/>
        <v>45.414040710143595</v>
      </c>
    </row>
    <row r="49" spans="1:12" x14ac:dyDescent="0.2">
      <c r="A49" s="13">
        <v>40</v>
      </c>
      <c r="B49" s="6">
        <v>55</v>
      </c>
      <c r="C49" s="6">
        <v>55499</v>
      </c>
      <c r="D49" s="6">
        <v>55117</v>
      </c>
      <c r="E49" s="14">
        <v>0.5</v>
      </c>
      <c r="F49" s="15">
        <f t="shared" si="7"/>
        <v>9.94431185361973E-4</v>
      </c>
      <c r="G49" s="15">
        <f t="shared" si="1"/>
        <v>9.9393698439518945E-4</v>
      </c>
      <c r="H49" s="11">
        <f t="shared" si="6"/>
        <v>98699.247777758937</v>
      </c>
      <c r="I49" s="11">
        <f t="shared" si="4"/>
        <v>98.100832698299328</v>
      </c>
      <c r="J49" s="11">
        <f t="shared" si="2"/>
        <v>98650.197361409795</v>
      </c>
      <c r="K49" s="11">
        <f t="shared" si="3"/>
        <v>4386552.2709905319</v>
      </c>
      <c r="L49" s="17">
        <f t="shared" si="5"/>
        <v>44.443624138531739</v>
      </c>
    </row>
    <row r="50" spans="1:12" x14ac:dyDescent="0.2">
      <c r="A50" s="13">
        <v>41</v>
      </c>
      <c r="B50" s="6">
        <v>49</v>
      </c>
      <c r="C50" s="6">
        <v>53929</v>
      </c>
      <c r="D50" s="6">
        <v>54285</v>
      </c>
      <c r="E50" s="14">
        <v>0.5</v>
      </c>
      <c r="F50" s="15">
        <f t="shared" si="7"/>
        <v>9.0561295211340491E-4</v>
      </c>
      <c r="G50" s="15">
        <f t="shared" si="1"/>
        <v>9.0520307030102622E-4</v>
      </c>
      <c r="H50" s="11">
        <f t="shared" si="6"/>
        <v>98601.146945060638</v>
      </c>
      <c r="I50" s="11">
        <f t="shared" si="4"/>
        <v>89.254060949871544</v>
      </c>
      <c r="J50" s="11">
        <f t="shared" si="2"/>
        <v>98556.519914585704</v>
      </c>
      <c r="K50" s="11">
        <f t="shared" si="3"/>
        <v>4287902.0736291222</v>
      </c>
      <c r="L50" s="17">
        <f t="shared" si="5"/>
        <v>43.487344787361238</v>
      </c>
    </row>
    <row r="51" spans="1:12" x14ac:dyDescent="0.2">
      <c r="A51" s="13">
        <v>42</v>
      </c>
      <c r="B51" s="6">
        <v>53</v>
      </c>
      <c r="C51" s="6">
        <v>53079</v>
      </c>
      <c r="D51" s="6">
        <v>52656</v>
      </c>
      <c r="E51" s="14">
        <v>0.5</v>
      </c>
      <c r="F51" s="15">
        <f t="shared" si="7"/>
        <v>1.0025062656641604E-3</v>
      </c>
      <c r="G51" s="15">
        <f t="shared" si="1"/>
        <v>1.002004008016032E-3</v>
      </c>
      <c r="H51" s="11">
        <f t="shared" si="6"/>
        <v>98511.89288411077</v>
      </c>
      <c r="I51" s="11">
        <f t="shared" si="4"/>
        <v>98.709311507125008</v>
      </c>
      <c r="J51" s="11">
        <f t="shared" si="2"/>
        <v>98462.538228357211</v>
      </c>
      <c r="K51" s="11">
        <f t="shared" si="3"/>
        <v>4189345.5537145361</v>
      </c>
      <c r="L51" s="17">
        <f t="shared" si="5"/>
        <v>42.526292319272308</v>
      </c>
    </row>
    <row r="52" spans="1:12" x14ac:dyDescent="0.2">
      <c r="A52" s="13">
        <v>43</v>
      </c>
      <c r="B52" s="6">
        <v>54</v>
      </c>
      <c r="C52" s="6">
        <v>52820</v>
      </c>
      <c r="D52" s="6">
        <v>52110</v>
      </c>
      <c r="E52" s="14">
        <v>0.5</v>
      </c>
      <c r="F52" s="15">
        <f t="shared" si="7"/>
        <v>1.0292576003049652E-3</v>
      </c>
      <c r="G52" s="15">
        <f t="shared" si="1"/>
        <v>1.0287281871523279E-3</v>
      </c>
      <c r="H52" s="11">
        <f t="shared" si="6"/>
        <v>98413.183572603652</v>
      </c>
      <c r="I52" s="11">
        <f t="shared" si="4"/>
        <v>101.24041592853382</v>
      </c>
      <c r="J52" s="11">
        <f t="shared" si="2"/>
        <v>98362.563364639384</v>
      </c>
      <c r="K52" s="11">
        <f t="shared" si="3"/>
        <v>4090883.0154861789</v>
      </c>
      <c r="L52" s="17">
        <f t="shared" si="5"/>
        <v>41.568445069843293</v>
      </c>
    </row>
    <row r="53" spans="1:12" x14ac:dyDescent="0.2">
      <c r="A53" s="13">
        <v>44</v>
      </c>
      <c r="B53" s="6">
        <v>57</v>
      </c>
      <c r="C53" s="6">
        <v>52696</v>
      </c>
      <c r="D53" s="6">
        <v>51770</v>
      </c>
      <c r="E53" s="14">
        <v>0.5</v>
      </c>
      <c r="F53" s="15">
        <f t="shared" si="7"/>
        <v>1.0912641433576474E-3</v>
      </c>
      <c r="G53" s="15">
        <f t="shared" si="1"/>
        <v>1.0906690393501907E-3</v>
      </c>
      <c r="H53" s="11">
        <f t="shared" si="6"/>
        <v>98311.943156675115</v>
      </c>
      <c r="I53" s="11">
        <f t="shared" si="4"/>
        <v>107.2257925993414</v>
      </c>
      <c r="J53" s="11">
        <f t="shared" si="2"/>
        <v>98258.330260375442</v>
      </c>
      <c r="K53" s="11">
        <f t="shared" si="3"/>
        <v>3992520.4521215395</v>
      </c>
      <c r="L53" s="17">
        <f t="shared" si="5"/>
        <v>40.610736843628935</v>
      </c>
    </row>
    <row r="54" spans="1:12" x14ac:dyDescent="0.2">
      <c r="A54" s="13">
        <v>45</v>
      </c>
      <c r="B54" s="6">
        <v>72</v>
      </c>
      <c r="C54" s="6">
        <v>51590</v>
      </c>
      <c r="D54" s="6">
        <v>51795</v>
      </c>
      <c r="E54" s="14">
        <v>0.5</v>
      </c>
      <c r="F54" s="15">
        <f t="shared" si="7"/>
        <v>1.392851961116216E-3</v>
      </c>
      <c r="G54" s="15">
        <f t="shared" si="1"/>
        <v>1.3918826178992236E-3</v>
      </c>
      <c r="H54" s="11">
        <f t="shared" si="6"/>
        <v>98204.717364075768</v>
      </c>
      <c r="I54" s="11">
        <f t="shared" si="4"/>
        <v>136.68943909476312</v>
      </c>
      <c r="J54" s="11">
        <f t="shared" si="2"/>
        <v>98136.372644528397</v>
      </c>
      <c r="K54" s="11">
        <f t="shared" si="3"/>
        <v>3894262.121861164</v>
      </c>
      <c r="L54" s="17">
        <f t="shared" si="5"/>
        <v>39.654532148633038</v>
      </c>
    </row>
    <row r="55" spans="1:12" x14ac:dyDescent="0.2">
      <c r="A55" s="13">
        <v>46</v>
      </c>
      <c r="B55" s="6">
        <v>83</v>
      </c>
      <c r="C55" s="6">
        <v>51597</v>
      </c>
      <c r="D55" s="6">
        <v>50723</v>
      </c>
      <c r="E55" s="14">
        <v>0.5</v>
      </c>
      <c r="F55" s="15">
        <f t="shared" si="7"/>
        <v>1.6223612197028929E-3</v>
      </c>
      <c r="G55" s="15">
        <f t="shared" si="1"/>
        <v>1.6210462584103982E-3</v>
      </c>
      <c r="H55" s="11">
        <f t="shared" si="6"/>
        <v>98068.027924981012</v>
      </c>
      <c r="I55" s="11">
        <f t="shared" si="4"/>
        <v>158.97280973747692</v>
      </c>
      <c r="J55" s="11">
        <f t="shared" si="2"/>
        <v>97988.541520112281</v>
      </c>
      <c r="K55" s="11">
        <f t="shared" si="3"/>
        <v>3796125.7492166357</v>
      </c>
      <c r="L55" s="17">
        <f t="shared" si="5"/>
        <v>38.709106622604402</v>
      </c>
    </row>
    <row r="56" spans="1:12" x14ac:dyDescent="0.2">
      <c r="A56" s="13">
        <v>47</v>
      </c>
      <c r="B56" s="6">
        <v>103</v>
      </c>
      <c r="C56" s="6">
        <v>51857</v>
      </c>
      <c r="D56" s="6">
        <v>50757</v>
      </c>
      <c r="E56" s="14">
        <v>0.5</v>
      </c>
      <c r="F56" s="15">
        <f t="shared" si="7"/>
        <v>2.0075233398951409E-3</v>
      </c>
      <c r="G56" s="15">
        <f t="shared" si="1"/>
        <v>2.0055102855418283E-3</v>
      </c>
      <c r="H56" s="11">
        <f t="shared" si="6"/>
        <v>97909.055115243536</v>
      </c>
      <c r="I56" s="11">
        <f t="shared" si="4"/>
        <v>196.35761708130266</v>
      </c>
      <c r="J56" s="11">
        <f t="shared" si="2"/>
        <v>97810.876306702878</v>
      </c>
      <c r="K56" s="11">
        <f t="shared" si="3"/>
        <v>3698137.2076965235</v>
      </c>
      <c r="L56" s="17">
        <f t="shared" si="5"/>
        <v>37.771145920503912</v>
      </c>
    </row>
    <row r="57" spans="1:12" x14ac:dyDescent="0.2">
      <c r="A57" s="13">
        <v>48</v>
      </c>
      <c r="B57" s="6">
        <v>93</v>
      </c>
      <c r="C57" s="6">
        <v>49514</v>
      </c>
      <c r="D57" s="6">
        <v>51113</v>
      </c>
      <c r="E57" s="14">
        <v>0.5</v>
      </c>
      <c r="F57" s="15">
        <f t="shared" si="7"/>
        <v>1.8484104663758236E-3</v>
      </c>
      <c r="G57" s="15">
        <f t="shared" si="1"/>
        <v>1.846703733121525E-3</v>
      </c>
      <c r="H57" s="11">
        <f t="shared" si="6"/>
        <v>97712.697498162233</v>
      </c>
      <c r="I57" s="11">
        <f t="shared" si="4"/>
        <v>180.44640324323049</v>
      </c>
      <c r="J57" s="11">
        <f t="shared" si="2"/>
        <v>97622.474296540619</v>
      </c>
      <c r="K57" s="11">
        <f t="shared" si="3"/>
        <v>3600326.3313898207</v>
      </c>
      <c r="L57" s="17">
        <f t="shared" si="5"/>
        <v>36.846043795460005</v>
      </c>
    </row>
    <row r="58" spans="1:12" x14ac:dyDescent="0.2">
      <c r="A58" s="13">
        <v>49</v>
      </c>
      <c r="B58" s="6">
        <v>119</v>
      </c>
      <c r="C58" s="6">
        <v>48117</v>
      </c>
      <c r="D58" s="6">
        <v>48807</v>
      </c>
      <c r="E58" s="14">
        <v>0.5</v>
      </c>
      <c r="F58" s="15">
        <f t="shared" si="7"/>
        <v>2.4555321695348934E-3</v>
      </c>
      <c r="G58" s="15">
        <f t="shared" si="1"/>
        <v>2.4525210473707532E-3</v>
      </c>
      <c r="H58" s="11">
        <f t="shared" si="6"/>
        <v>97532.251094919004</v>
      </c>
      <c r="I58" s="11">
        <f t="shared" si="4"/>
        <v>239.19989860773805</v>
      </c>
      <c r="J58" s="11">
        <f t="shared" si="2"/>
        <v>97412.651145615135</v>
      </c>
      <c r="K58" s="11">
        <f t="shared" si="3"/>
        <v>3502703.8570932802</v>
      </c>
      <c r="L58" s="17">
        <f t="shared" si="5"/>
        <v>35.913288350993014</v>
      </c>
    </row>
    <row r="59" spans="1:12" x14ac:dyDescent="0.2">
      <c r="A59" s="13">
        <v>50</v>
      </c>
      <c r="B59" s="6">
        <v>109</v>
      </c>
      <c r="C59" s="6">
        <v>45817</v>
      </c>
      <c r="D59" s="6">
        <v>47405</v>
      </c>
      <c r="E59" s="14">
        <v>0.5</v>
      </c>
      <c r="F59" s="15">
        <f t="shared" si="7"/>
        <v>2.3385037866598011E-3</v>
      </c>
      <c r="G59" s="15">
        <f t="shared" si="1"/>
        <v>2.3357726800312863E-3</v>
      </c>
      <c r="H59" s="11">
        <f t="shared" si="6"/>
        <v>97293.051196311266</v>
      </c>
      <c r="I59" s="11">
        <f t="shared" si="4"/>
        <v>227.25445094122912</v>
      </c>
      <c r="J59" s="11">
        <f t="shared" si="2"/>
        <v>97179.423970840653</v>
      </c>
      <c r="K59" s="11">
        <f t="shared" si="3"/>
        <v>3405291.205947665</v>
      </c>
      <c r="L59" s="17">
        <f t="shared" si="5"/>
        <v>35.000353715669796</v>
      </c>
    </row>
    <row r="60" spans="1:12" x14ac:dyDescent="0.2">
      <c r="A60" s="13">
        <v>51</v>
      </c>
      <c r="B60" s="6">
        <v>117</v>
      </c>
      <c r="C60" s="6">
        <v>45719</v>
      </c>
      <c r="D60" s="6">
        <v>45212</v>
      </c>
      <c r="E60" s="14">
        <v>0.5</v>
      </c>
      <c r="F60" s="15">
        <f t="shared" si="7"/>
        <v>2.5733798154644731E-3</v>
      </c>
      <c r="G60" s="15">
        <f t="shared" si="1"/>
        <v>2.5700729285651528E-3</v>
      </c>
      <c r="H60" s="11">
        <f t="shared" si="6"/>
        <v>97065.79674537004</v>
      </c>
      <c r="I60" s="11">
        <f t="shared" si="4"/>
        <v>249.46617650488307</v>
      </c>
      <c r="J60" s="11">
        <f t="shared" si="2"/>
        <v>96941.0636571176</v>
      </c>
      <c r="K60" s="11">
        <f t="shared" si="3"/>
        <v>3308111.7819768242</v>
      </c>
      <c r="L60" s="17">
        <f t="shared" si="5"/>
        <v>34.081127368221168</v>
      </c>
    </row>
    <row r="61" spans="1:12" x14ac:dyDescent="0.2">
      <c r="A61" s="13">
        <v>52</v>
      </c>
      <c r="B61" s="6">
        <v>132</v>
      </c>
      <c r="C61" s="6">
        <v>44186</v>
      </c>
      <c r="D61" s="6">
        <v>45157</v>
      </c>
      <c r="E61" s="14">
        <v>0.5</v>
      </c>
      <c r="F61" s="15">
        <f t="shared" si="7"/>
        <v>2.9549041335079412E-3</v>
      </c>
      <c r="G61" s="15">
        <f t="shared" si="1"/>
        <v>2.9505448449287509E-3</v>
      </c>
      <c r="H61" s="11">
        <f t="shared" si="6"/>
        <v>96816.33056886516</v>
      </c>
      <c r="I61" s="11">
        <f t="shared" si="4"/>
        <v>285.66092506488292</v>
      </c>
      <c r="J61" s="11">
        <f t="shared" si="2"/>
        <v>96673.500106332722</v>
      </c>
      <c r="K61" s="11">
        <f t="shared" si="3"/>
        <v>3211170.7183197066</v>
      </c>
      <c r="L61" s="17">
        <f t="shared" si="5"/>
        <v>33.167655698700649</v>
      </c>
    </row>
    <row r="62" spans="1:12" x14ac:dyDescent="0.2">
      <c r="A62" s="13">
        <v>53</v>
      </c>
      <c r="B62" s="6">
        <v>127</v>
      </c>
      <c r="C62" s="6">
        <v>42838</v>
      </c>
      <c r="D62" s="6">
        <v>43512</v>
      </c>
      <c r="E62" s="14">
        <v>0.5</v>
      </c>
      <c r="F62" s="15">
        <f t="shared" si="7"/>
        <v>2.9415170816444701E-3</v>
      </c>
      <c r="G62" s="15">
        <f t="shared" si="1"/>
        <v>2.9371971738150027E-3</v>
      </c>
      <c r="H62" s="11">
        <f t="shared" si="6"/>
        <v>96530.669643800284</v>
      </c>
      <c r="I62" s="11">
        <f t="shared" si="4"/>
        <v>283.52961006423988</v>
      </c>
      <c r="J62" s="11">
        <f t="shared" si="2"/>
        <v>96388.904838768154</v>
      </c>
      <c r="K62" s="11">
        <f t="shared" si="3"/>
        <v>3114497.2182133738</v>
      </c>
      <c r="L62" s="17">
        <f t="shared" si="5"/>
        <v>32.264328318718995</v>
      </c>
    </row>
    <row r="63" spans="1:12" x14ac:dyDescent="0.2">
      <c r="A63" s="13">
        <v>54</v>
      </c>
      <c r="B63" s="6">
        <v>139</v>
      </c>
      <c r="C63" s="6">
        <v>41892</v>
      </c>
      <c r="D63" s="6">
        <v>42273</v>
      </c>
      <c r="E63" s="14">
        <v>0.5</v>
      </c>
      <c r="F63" s="15">
        <f t="shared" si="7"/>
        <v>3.3030357036773006E-3</v>
      </c>
      <c r="G63" s="15">
        <f t="shared" si="1"/>
        <v>3.2975896754602395E-3</v>
      </c>
      <c r="H63" s="11">
        <f t="shared" si="6"/>
        <v>96247.140033736039</v>
      </c>
      <c r="I63" s="11">
        <f t="shared" si="4"/>
        <v>317.38357526782386</v>
      </c>
      <c r="J63" s="11">
        <f t="shared" si="2"/>
        <v>96088.448246102125</v>
      </c>
      <c r="K63" s="11">
        <f t="shared" si="3"/>
        <v>3018108.3133746055</v>
      </c>
      <c r="L63" s="17">
        <f t="shared" si="5"/>
        <v>31.357901256252539</v>
      </c>
    </row>
    <row r="64" spans="1:12" x14ac:dyDescent="0.2">
      <c r="A64" s="13">
        <v>55</v>
      </c>
      <c r="B64" s="6">
        <v>146</v>
      </c>
      <c r="C64" s="6">
        <v>38601</v>
      </c>
      <c r="D64" s="6">
        <v>41313</v>
      </c>
      <c r="E64" s="14">
        <v>0.5</v>
      </c>
      <c r="F64" s="15">
        <f t="shared" si="7"/>
        <v>3.6539279725705132E-3</v>
      </c>
      <c r="G64" s="15">
        <f t="shared" si="1"/>
        <v>3.6472645515863099E-3</v>
      </c>
      <c r="H64" s="11">
        <f t="shared" si="6"/>
        <v>95929.756458468211</v>
      </c>
      <c r="I64" s="11">
        <f t="shared" si="4"/>
        <v>349.88120017327896</v>
      </c>
      <c r="J64" s="11">
        <f t="shared" si="2"/>
        <v>95754.815858381582</v>
      </c>
      <c r="K64" s="11">
        <f t="shared" si="3"/>
        <v>2922019.8651285032</v>
      </c>
      <c r="L64" s="17">
        <f t="shared" si="5"/>
        <v>30.459994614846764</v>
      </c>
    </row>
    <row r="65" spans="1:12" x14ac:dyDescent="0.2">
      <c r="A65" s="13">
        <v>56</v>
      </c>
      <c r="B65" s="6">
        <v>145</v>
      </c>
      <c r="C65" s="6">
        <v>37369</v>
      </c>
      <c r="D65" s="6">
        <v>38121</v>
      </c>
      <c r="E65" s="14">
        <v>0.5</v>
      </c>
      <c r="F65" s="15">
        <f t="shared" si="7"/>
        <v>3.8415684196582327E-3</v>
      </c>
      <c r="G65" s="15">
        <f t="shared" si="1"/>
        <v>3.8342037416539956E-3</v>
      </c>
      <c r="H65" s="11">
        <f t="shared" si="6"/>
        <v>95579.875258294938</v>
      </c>
      <c r="I65" s="11">
        <f t="shared" si="4"/>
        <v>366.47271534217663</v>
      </c>
      <c r="J65" s="11">
        <f t="shared" si="2"/>
        <v>95396.638900623861</v>
      </c>
      <c r="K65" s="11">
        <f t="shared" si="3"/>
        <v>2826265.0492701214</v>
      </c>
      <c r="L65" s="17">
        <f t="shared" si="5"/>
        <v>29.569666644075713</v>
      </c>
    </row>
    <row r="66" spans="1:12" x14ac:dyDescent="0.2">
      <c r="A66" s="13">
        <v>57</v>
      </c>
      <c r="B66" s="6">
        <v>156</v>
      </c>
      <c r="C66" s="6">
        <v>34873</v>
      </c>
      <c r="D66" s="6">
        <v>36818</v>
      </c>
      <c r="E66" s="14">
        <v>0.5</v>
      </c>
      <c r="F66" s="15">
        <f t="shared" si="7"/>
        <v>4.3520107126417545E-3</v>
      </c>
      <c r="G66" s="15">
        <f t="shared" si="1"/>
        <v>4.3425612760449291E-3</v>
      </c>
      <c r="H66" s="11">
        <f t="shared" si="6"/>
        <v>95213.402542952768</v>
      </c>
      <c r="I66" s="11">
        <f t="shared" si="4"/>
        <v>413.47003484350449</v>
      </c>
      <c r="J66" s="11">
        <f t="shared" si="2"/>
        <v>95006.667525531026</v>
      </c>
      <c r="K66" s="11">
        <f t="shared" si="3"/>
        <v>2730868.4103694977</v>
      </c>
      <c r="L66" s="17">
        <f t="shared" si="5"/>
        <v>28.681554670179395</v>
      </c>
    </row>
    <row r="67" spans="1:12" x14ac:dyDescent="0.2">
      <c r="A67" s="13">
        <v>58</v>
      </c>
      <c r="B67" s="6">
        <v>177</v>
      </c>
      <c r="C67" s="6">
        <v>34262</v>
      </c>
      <c r="D67" s="6">
        <v>34402</v>
      </c>
      <c r="E67" s="14">
        <v>0.5</v>
      </c>
      <c r="F67" s="15">
        <f t="shared" si="7"/>
        <v>5.1555400209716881E-3</v>
      </c>
      <c r="G67" s="15">
        <f t="shared" si="1"/>
        <v>5.1422843944742228E-3</v>
      </c>
      <c r="H67" s="11">
        <f t="shared" si="6"/>
        <v>94799.932508109268</v>
      </c>
      <c r="I67" s="11">
        <f t="shared" si="4"/>
        <v>487.48821353365986</v>
      </c>
      <c r="J67" s="11">
        <f t="shared" si="2"/>
        <v>94556.188401342428</v>
      </c>
      <c r="K67" s="11">
        <f t="shared" si="3"/>
        <v>2635861.7428439669</v>
      </c>
      <c r="L67" s="17">
        <f t="shared" si="5"/>
        <v>27.804468559283976</v>
      </c>
    </row>
    <row r="68" spans="1:12" x14ac:dyDescent="0.2">
      <c r="A68" s="13">
        <v>59</v>
      </c>
      <c r="B68" s="6">
        <v>185</v>
      </c>
      <c r="C68" s="6">
        <v>33970</v>
      </c>
      <c r="D68" s="6">
        <v>33768</v>
      </c>
      <c r="E68" s="14">
        <v>0.5</v>
      </c>
      <c r="F68" s="15">
        <f t="shared" si="7"/>
        <v>5.4622220909976678E-3</v>
      </c>
      <c r="G68" s="15">
        <f t="shared" si="1"/>
        <v>5.4473447874799404E-3</v>
      </c>
      <c r="H68" s="11">
        <f t="shared" si="6"/>
        <v>94312.444294575602</v>
      </c>
      <c r="I68" s="11">
        <f t="shared" si="4"/>
        <v>513.75240182254868</v>
      </c>
      <c r="J68" s="11">
        <f t="shared" si="2"/>
        <v>94055.568093664318</v>
      </c>
      <c r="K68" s="11">
        <f t="shared" si="3"/>
        <v>2541305.5544426246</v>
      </c>
      <c r="L68" s="17">
        <f t="shared" si="5"/>
        <v>26.945601648337178</v>
      </c>
    </row>
    <row r="69" spans="1:12" x14ac:dyDescent="0.2">
      <c r="A69" s="13">
        <v>60</v>
      </c>
      <c r="B69" s="6">
        <v>179</v>
      </c>
      <c r="C69" s="6">
        <v>31998</v>
      </c>
      <c r="D69" s="6">
        <v>33491</v>
      </c>
      <c r="E69" s="14">
        <v>0.5</v>
      </c>
      <c r="F69" s="15">
        <f t="shared" si="7"/>
        <v>5.4665669043656188E-3</v>
      </c>
      <c r="G69" s="15">
        <f t="shared" si="1"/>
        <v>5.4516659560211985E-3</v>
      </c>
      <c r="H69" s="11">
        <f t="shared" si="6"/>
        <v>93798.69189275305</v>
      </c>
      <c r="I69" s="11">
        <f t="shared" si="4"/>
        <v>511.35913531104342</v>
      </c>
      <c r="J69" s="11">
        <f t="shared" si="2"/>
        <v>93543.01232509753</v>
      </c>
      <c r="K69" s="11">
        <f t="shared" si="3"/>
        <v>2447249.9863489601</v>
      </c>
      <c r="L69" s="17">
        <f t="shared" si="5"/>
        <v>26.090448992050774</v>
      </c>
    </row>
    <row r="70" spans="1:12" x14ac:dyDescent="0.2">
      <c r="A70" s="13">
        <v>61</v>
      </c>
      <c r="B70" s="6">
        <v>195</v>
      </c>
      <c r="C70" s="6">
        <v>31809</v>
      </c>
      <c r="D70" s="6">
        <v>31499</v>
      </c>
      <c r="E70" s="14">
        <v>0.5</v>
      </c>
      <c r="F70" s="15">
        <f t="shared" si="7"/>
        <v>6.160358880394263E-3</v>
      </c>
      <c r="G70" s="15">
        <f t="shared" si="1"/>
        <v>6.1414421365919725E-3</v>
      </c>
      <c r="H70" s="11">
        <f t="shared" si="6"/>
        <v>93287.332757442011</v>
      </c>
      <c r="I70" s="11">
        <f t="shared" si="4"/>
        <v>572.91875620683095</v>
      </c>
      <c r="J70" s="11">
        <f t="shared" si="2"/>
        <v>93000.873379338605</v>
      </c>
      <c r="K70" s="11">
        <f t="shared" si="3"/>
        <v>2353706.9740238627</v>
      </c>
      <c r="L70" s="17">
        <f t="shared" si="5"/>
        <v>25.230724305772323</v>
      </c>
    </row>
    <row r="71" spans="1:12" x14ac:dyDescent="0.2">
      <c r="A71" s="13">
        <v>62</v>
      </c>
      <c r="B71" s="6">
        <v>218</v>
      </c>
      <c r="C71" s="6">
        <v>33327</v>
      </c>
      <c r="D71" s="6">
        <v>31350</v>
      </c>
      <c r="E71" s="14">
        <v>0.5</v>
      </c>
      <c r="F71" s="15">
        <f t="shared" si="7"/>
        <v>6.7411908406388669E-3</v>
      </c>
      <c r="G71" s="15">
        <f t="shared" si="1"/>
        <v>6.718545342476308E-3</v>
      </c>
      <c r="H71" s="11">
        <f t="shared" si="6"/>
        <v>92714.414001235185</v>
      </c>
      <c r="I71" s="11">
        <f t="shared" si="4"/>
        <v>622.90599436841887</v>
      </c>
      <c r="J71" s="11">
        <f t="shared" si="2"/>
        <v>92402.961004050972</v>
      </c>
      <c r="K71" s="11">
        <f t="shared" si="3"/>
        <v>2260706.1006445242</v>
      </c>
      <c r="L71" s="17">
        <f t="shared" si="5"/>
        <v>24.383545158516625</v>
      </c>
    </row>
    <row r="72" spans="1:12" x14ac:dyDescent="0.2">
      <c r="A72" s="13">
        <v>63</v>
      </c>
      <c r="B72" s="6">
        <v>236</v>
      </c>
      <c r="C72" s="6">
        <v>34759</v>
      </c>
      <c r="D72" s="6">
        <v>32852</v>
      </c>
      <c r="E72" s="14">
        <v>0.5</v>
      </c>
      <c r="F72" s="15">
        <f t="shared" si="7"/>
        <v>6.9811125408587357E-3</v>
      </c>
      <c r="G72" s="15">
        <f t="shared" si="1"/>
        <v>6.9568293365955755E-3</v>
      </c>
      <c r="H72" s="11">
        <f t="shared" si="6"/>
        <v>92091.508006866759</v>
      </c>
      <c r="I72" s="11">
        <f t="shared" si="4"/>
        <v>640.66490455349697</v>
      </c>
      <c r="J72" s="11">
        <f t="shared" si="2"/>
        <v>91771.175554590009</v>
      </c>
      <c r="K72" s="11">
        <f t="shared" si="3"/>
        <v>2168303.1396404733</v>
      </c>
      <c r="L72" s="17">
        <f t="shared" si="5"/>
        <v>23.545093207495253</v>
      </c>
    </row>
    <row r="73" spans="1:12" x14ac:dyDescent="0.2">
      <c r="A73" s="13">
        <v>64</v>
      </c>
      <c r="B73" s="6">
        <v>244</v>
      </c>
      <c r="C73" s="6">
        <v>32096</v>
      </c>
      <c r="D73" s="6">
        <v>34330</v>
      </c>
      <c r="E73" s="14">
        <v>0.5</v>
      </c>
      <c r="F73" s="15">
        <f t="shared" ref="F73:F109" si="8">B73/((C73+D73)/2)</f>
        <v>7.3465209405955498E-3</v>
      </c>
      <c r="G73" s="15">
        <f t="shared" ref="G73:G108" si="9">F73/((1+(1-E73)*F73))</f>
        <v>7.3196340182990847E-3</v>
      </c>
      <c r="H73" s="11">
        <f t="shared" si="6"/>
        <v>91450.843102313258</v>
      </c>
      <c r="I73" s="11">
        <f t="shared" si="4"/>
        <v>669.38670217382435</v>
      </c>
      <c r="J73" s="11">
        <f t="shared" ref="J73:J108" si="10">H74+I73*E73</f>
        <v>91116.149751226345</v>
      </c>
      <c r="K73" s="11">
        <f t="shared" ref="K73:K97" si="11">K74+J73</f>
        <v>2076531.9640858835</v>
      </c>
      <c r="L73" s="17">
        <f t="shared" si="5"/>
        <v>22.706537125772627</v>
      </c>
    </row>
    <row r="74" spans="1:12" x14ac:dyDescent="0.2">
      <c r="A74" s="13">
        <v>65</v>
      </c>
      <c r="B74" s="6">
        <v>225</v>
      </c>
      <c r="C74" s="6">
        <v>30786</v>
      </c>
      <c r="D74" s="6">
        <v>31598</v>
      </c>
      <c r="E74" s="14">
        <v>0.5</v>
      </c>
      <c r="F74" s="15">
        <f t="shared" si="8"/>
        <v>7.2133880482174919E-3</v>
      </c>
      <c r="G74" s="15">
        <f t="shared" si="9"/>
        <v>7.1874650609337308E-3</v>
      </c>
      <c r="H74" s="11">
        <f t="shared" si="6"/>
        <v>90781.456400139432</v>
      </c>
      <c r="I74" s="11">
        <f t="shared" ref="I74:I108" si="12">H74*G74</f>
        <v>652.488546056681</v>
      </c>
      <c r="J74" s="11">
        <f t="shared" si="10"/>
        <v>90455.212127111081</v>
      </c>
      <c r="K74" s="11">
        <f t="shared" si="11"/>
        <v>1985415.814334657</v>
      </c>
      <c r="L74" s="17">
        <f t="shared" ref="L74:L108" si="13">K74/H74</f>
        <v>21.870279383748766</v>
      </c>
    </row>
    <row r="75" spans="1:12" x14ac:dyDescent="0.2">
      <c r="A75" s="13">
        <v>66</v>
      </c>
      <c r="B75" s="6">
        <v>265</v>
      </c>
      <c r="C75" s="6">
        <v>32409</v>
      </c>
      <c r="D75" s="6">
        <v>30370</v>
      </c>
      <c r="E75" s="14">
        <v>0.5</v>
      </c>
      <c r="F75" s="15">
        <f t="shared" si="8"/>
        <v>8.4423135124802873E-3</v>
      </c>
      <c r="G75" s="15">
        <f t="shared" si="9"/>
        <v>8.406826977983629E-3</v>
      </c>
      <c r="H75" s="11">
        <f t="shared" ref="H75:H108" si="14">H74-I74</f>
        <v>90128.967854082744</v>
      </c>
      <c r="I75" s="11">
        <f t="shared" si="12"/>
        <v>757.69863845352211</v>
      </c>
      <c r="J75" s="11">
        <f t="shared" si="10"/>
        <v>89750.118534855981</v>
      </c>
      <c r="K75" s="11">
        <f t="shared" si="11"/>
        <v>1894960.6022075459</v>
      </c>
      <c r="L75" s="17">
        <f t="shared" si="13"/>
        <v>21.024989493671498</v>
      </c>
    </row>
    <row r="76" spans="1:12" x14ac:dyDescent="0.2">
      <c r="A76" s="13">
        <v>67</v>
      </c>
      <c r="B76" s="6">
        <v>296</v>
      </c>
      <c r="C76" s="6">
        <v>31948</v>
      </c>
      <c r="D76" s="6">
        <v>31955</v>
      </c>
      <c r="E76" s="14">
        <v>0.5</v>
      </c>
      <c r="F76" s="15">
        <f t="shared" si="8"/>
        <v>9.2640408118554677E-3</v>
      </c>
      <c r="G76" s="15">
        <f t="shared" si="9"/>
        <v>9.221327435006775E-3</v>
      </c>
      <c r="H76" s="11">
        <f t="shared" si="14"/>
        <v>89371.269215629218</v>
      </c>
      <c r="I76" s="11">
        <f t="shared" si="12"/>
        <v>824.12173671945811</v>
      </c>
      <c r="J76" s="11">
        <f t="shared" si="10"/>
        <v>88959.208347269479</v>
      </c>
      <c r="K76" s="11">
        <f t="shared" si="11"/>
        <v>1805210.4836726899</v>
      </c>
      <c r="L76" s="17">
        <f t="shared" si="13"/>
        <v>20.199002425681062</v>
      </c>
    </row>
    <row r="77" spans="1:12" x14ac:dyDescent="0.2">
      <c r="A77" s="13">
        <v>68</v>
      </c>
      <c r="B77" s="6">
        <v>306</v>
      </c>
      <c r="C77" s="6">
        <v>31283</v>
      </c>
      <c r="D77" s="6">
        <v>31535</v>
      </c>
      <c r="E77" s="14">
        <v>0.5</v>
      </c>
      <c r="F77" s="15">
        <f t="shared" si="8"/>
        <v>9.7424305135470728E-3</v>
      </c>
      <c r="G77" s="15">
        <f t="shared" si="9"/>
        <v>9.6952030923262156E-3</v>
      </c>
      <c r="H77" s="11">
        <f t="shared" si="14"/>
        <v>88547.147478909756</v>
      </c>
      <c r="I77" s="11">
        <f t="shared" si="12"/>
        <v>858.48257805419132</v>
      </c>
      <c r="J77" s="11">
        <f t="shared" si="10"/>
        <v>88117.906189882662</v>
      </c>
      <c r="K77" s="11">
        <f t="shared" si="11"/>
        <v>1716251.2753254203</v>
      </c>
      <c r="L77" s="17">
        <f t="shared" si="13"/>
        <v>19.382344030158606</v>
      </c>
    </row>
    <row r="78" spans="1:12" x14ac:dyDescent="0.2">
      <c r="A78" s="13">
        <v>69</v>
      </c>
      <c r="B78" s="6">
        <v>309</v>
      </c>
      <c r="C78" s="6">
        <v>27618</v>
      </c>
      <c r="D78" s="6">
        <v>30879</v>
      </c>
      <c r="E78" s="14">
        <v>0.5</v>
      </c>
      <c r="F78" s="15">
        <f t="shared" si="8"/>
        <v>1.0564644340735422E-2</v>
      </c>
      <c r="G78" s="15">
        <f t="shared" si="9"/>
        <v>1.0509131721252934E-2</v>
      </c>
      <c r="H78" s="11">
        <f t="shared" si="14"/>
        <v>87688.664900855569</v>
      </c>
      <c r="I78" s="11">
        <f t="shared" si="12"/>
        <v>921.53172990389999</v>
      </c>
      <c r="J78" s="11">
        <f t="shared" si="10"/>
        <v>87227.899035903611</v>
      </c>
      <c r="K78" s="11">
        <f t="shared" si="11"/>
        <v>1628133.3691355377</v>
      </c>
      <c r="L78" s="17">
        <f t="shared" si="13"/>
        <v>18.567204449701368</v>
      </c>
    </row>
    <row r="79" spans="1:12" x14ac:dyDescent="0.2">
      <c r="A79" s="13">
        <v>70</v>
      </c>
      <c r="B79" s="6">
        <v>295</v>
      </c>
      <c r="C79" s="6">
        <v>25523</v>
      </c>
      <c r="D79" s="6">
        <v>27204</v>
      </c>
      <c r="E79" s="14">
        <v>0.5</v>
      </c>
      <c r="F79" s="15">
        <f t="shared" si="8"/>
        <v>1.1189713050239915E-2</v>
      </c>
      <c r="G79" s="15">
        <f t="shared" si="9"/>
        <v>1.1127456527479158E-2</v>
      </c>
      <c r="H79" s="11">
        <f t="shared" si="14"/>
        <v>86767.133170951667</v>
      </c>
      <c r="I79" s="11">
        <f t="shared" si="12"/>
        <v>965.49750237375952</v>
      </c>
      <c r="J79" s="11">
        <f t="shared" si="10"/>
        <v>86284.384419764785</v>
      </c>
      <c r="K79" s="11">
        <f t="shared" si="11"/>
        <v>1540905.470099634</v>
      </c>
      <c r="L79" s="17">
        <f t="shared" si="13"/>
        <v>17.759091648950619</v>
      </c>
    </row>
    <row r="80" spans="1:12" x14ac:dyDescent="0.2">
      <c r="A80" s="13">
        <v>71</v>
      </c>
      <c r="B80" s="6">
        <v>335</v>
      </c>
      <c r="C80" s="6">
        <v>32686</v>
      </c>
      <c r="D80" s="6">
        <v>25177</v>
      </c>
      <c r="E80" s="14">
        <v>0.5</v>
      </c>
      <c r="F80" s="15">
        <f t="shared" si="8"/>
        <v>1.1579074710955187E-2</v>
      </c>
      <c r="G80" s="15">
        <f t="shared" si="9"/>
        <v>1.1512423107323276E-2</v>
      </c>
      <c r="H80" s="11">
        <f t="shared" si="14"/>
        <v>85801.635668577903</v>
      </c>
      <c r="I80" s="11">
        <f t="shared" si="12"/>
        <v>987.78473311706921</v>
      </c>
      <c r="J80" s="11">
        <f t="shared" si="10"/>
        <v>85307.743302019371</v>
      </c>
      <c r="K80" s="11">
        <f t="shared" si="11"/>
        <v>1454621.0856798692</v>
      </c>
      <c r="L80" s="17">
        <f t="shared" si="13"/>
        <v>16.953302513935377</v>
      </c>
    </row>
    <row r="81" spans="1:12" x14ac:dyDescent="0.2">
      <c r="A81" s="13">
        <v>72</v>
      </c>
      <c r="B81" s="6">
        <v>402</v>
      </c>
      <c r="C81" s="6">
        <v>20775</v>
      </c>
      <c r="D81" s="6">
        <v>32177</v>
      </c>
      <c r="E81" s="14">
        <v>0.5</v>
      </c>
      <c r="F81" s="15">
        <f t="shared" si="8"/>
        <v>1.5183562471672457E-2</v>
      </c>
      <c r="G81" s="15">
        <f t="shared" si="9"/>
        <v>1.5069160700228661E-2</v>
      </c>
      <c r="H81" s="11">
        <f t="shared" si="14"/>
        <v>84813.85093546084</v>
      </c>
      <c r="I81" s="11">
        <f t="shared" si="12"/>
        <v>1278.0735493516984</v>
      </c>
      <c r="J81" s="11">
        <f t="shared" si="10"/>
        <v>84174.814160784983</v>
      </c>
      <c r="K81" s="11">
        <f t="shared" si="11"/>
        <v>1369313.3423778499</v>
      </c>
      <c r="L81" s="17">
        <f t="shared" si="13"/>
        <v>16.144925943992682</v>
      </c>
    </row>
    <row r="82" spans="1:12" x14ac:dyDescent="0.2">
      <c r="A82" s="13">
        <v>73</v>
      </c>
      <c r="B82" s="6">
        <v>341</v>
      </c>
      <c r="C82" s="6">
        <v>24582</v>
      </c>
      <c r="D82" s="6">
        <v>20328</v>
      </c>
      <c r="E82" s="14">
        <v>0.5</v>
      </c>
      <c r="F82" s="15">
        <f t="shared" si="8"/>
        <v>1.5185927410376308E-2</v>
      </c>
      <c r="G82" s="15">
        <f t="shared" si="9"/>
        <v>1.5071490132814743E-2</v>
      </c>
      <c r="H82" s="11">
        <f t="shared" si="14"/>
        <v>83535.777386109141</v>
      </c>
      <c r="I82" s="11">
        <f t="shared" si="12"/>
        <v>1259.008644611753</v>
      </c>
      <c r="J82" s="11">
        <f t="shared" si="10"/>
        <v>82906.273063803266</v>
      </c>
      <c r="K82" s="11">
        <f t="shared" si="11"/>
        <v>1285138.5282170649</v>
      </c>
      <c r="L82" s="17">
        <f t="shared" si="13"/>
        <v>15.384288845210003</v>
      </c>
    </row>
    <row r="83" spans="1:12" x14ac:dyDescent="0.2">
      <c r="A83" s="13">
        <v>74</v>
      </c>
      <c r="B83" s="6">
        <v>421</v>
      </c>
      <c r="C83" s="6">
        <v>26648</v>
      </c>
      <c r="D83" s="6">
        <v>24109</v>
      </c>
      <c r="E83" s="14">
        <v>0.5</v>
      </c>
      <c r="F83" s="15">
        <f t="shared" si="8"/>
        <v>1.658884488838978E-2</v>
      </c>
      <c r="G83" s="15">
        <f t="shared" si="9"/>
        <v>1.6452381882840282E-2</v>
      </c>
      <c r="H83" s="11">
        <f t="shared" si="14"/>
        <v>82276.768741497392</v>
      </c>
      <c r="I83" s="11">
        <f t="shared" si="12"/>
        <v>1353.6488194212513</v>
      </c>
      <c r="J83" s="11">
        <f t="shared" si="10"/>
        <v>81599.944331786755</v>
      </c>
      <c r="K83" s="11">
        <f t="shared" si="11"/>
        <v>1202232.2551532616</v>
      </c>
      <c r="L83" s="17">
        <f t="shared" si="13"/>
        <v>14.612049957023892</v>
      </c>
    </row>
    <row r="84" spans="1:12" x14ac:dyDescent="0.2">
      <c r="A84" s="13">
        <v>75</v>
      </c>
      <c r="B84" s="6">
        <v>557</v>
      </c>
      <c r="C84" s="6">
        <v>28954</v>
      </c>
      <c r="D84" s="6">
        <v>26067</v>
      </c>
      <c r="E84" s="14">
        <v>0.5</v>
      </c>
      <c r="F84" s="15">
        <f t="shared" si="8"/>
        <v>2.0246814852510859E-2</v>
      </c>
      <c r="G84" s="15">
        <f t="shared" si="9"/>
        <v>2.0043902263485548E-2</v>
      </c>
      <c r="H84" s="11">
        <f t="shared" si="14"/>
        <v>80923.119922076134</v>
      </c>
      <c r="I84" s="11">
        <f t="shared" si="12"/>
        <v>1622.0151065744142</v>
      </c>
      <c r="J84" s="11">
        <f t="shared" si="10"/>
        <v>80112.112368788934</v>
      </c>
      <c r="K84" s="11">
        <f t="shared" si="11"/>
        <v>1120632.3108214748</v>
      </c>
      <c r="L84" s="17">
        <f t="shared" si="13"/>
        <v>13.848110551107929</v>
      </c>
    </row>
    <row r="85" spans="1:12" x14ac:dyDescent="0.2">
      <c r="A85" s="13">
        <v>76</v>
      </c>
      <c r="B85" s="6">
        <v>592</v>
      </c>
      <c r="C85" s="6">
        <v>27625</v>
      </c>
      <c r="D85" s="6">
        <v>28295</v>
      </c>
      <c r="E85" s="14">
        <v>0.5</v>
      </c>
      <c r="F85" s="15">
        <f t="shared" si="8"/>
        <v>2.1173104434907011E-2</v>
      </c>
      <c r="G85" s="15">
        <f t="shared" si="9"/>
        <v>2.0951302378255945E-2</v>
      </c>
      <c r="H85" s="11">
        <f t="shared" si="14"/>
        <v>79301.10481550172</v>
      </c>
      <c r="I85" s="11">
        <f t="shared" si="12"/>
        <v>1661.4614259193452</v>
      </c>
      <c r="J85" s="11">
        <f t="shared" si="10"/>
        <v>78470.374102542046</v>
      </c>
      <c r="K85" s="11">
        <f t="shared" si="11"/>
        <v>1040520.1984526857</v>
      </c>
      <c r="L85" s="17">
        <f t="shared" si="13"/>
        <v>13.121131173058835</v>
      </c>
    </row>
    <row r="86" spans="1:12" x14ac:dyDescent="0.2">
      <c r="A86" s="13">
        <v>77</v>
      </c>
      <c r="B86" s="6">
        <v>678</v>
      </c>
      <c r="C86" s="6">
        <v>27555</v>
      </c>
      <c r="D86" s="6">
        <v>26854</v>
      </c>
      <c r="E86" s="14">
        <v>0.5</v>
      </c>
      <c r="F86" s="15">
        <f t="shared" si="8"/>
        <v>2.4922347405760076E-2</v>
      </c>
      <c r="G86" s="15">
        <f t="shared" si="9"/>
        <v>2.4615608038194126E-2</v>
      </c>
      <c r="H86" s="11">
        <f t="shared" si="14"/>
        <v>77639.643389582372</v>
      </c>
      <c r="I86" s="11">
        <f t="shared" si="12"/>
        <v>1911.1470299031294</v>
      </c>
      <c r="J86" s="11">
        <f t="shared" si="10"/>
        <v>76684.069874630804</v>
      </c>
      <c r="K86" s="11">
        <f t="shared" si="11"/>
        <v>962049.82435014367</v>
      </c>
      <c r="L86" s="17">
        <f t="shared" si="13"/>
        <v>12.39121900035969</v>
      </c>
    </row>
    <row r="87" spans="1:12" x14ac:dyDescent="0.2">
      <c r="A87" s="13">
        <v>78</v>
      </c>
      <c r="B87" s="6">
        <v>710</v>
      </c>
      <c r="C87" s="6">
        <v>27686</v>
      </c>
      <c r="D87" s="6">
        <v>26766</v>
      </c>
      <c r="E87" s="14">
        <v>0.5</v>
      </c>
      <c r="F87" s="15">
        <f t="shared" si="8"/>
        <v>2.6078013663409977E-2</v>
      </c>
      <c r="G87" s="15">
        <f t="shared" si="9"/>
        <v>2.5742358870236758E-2</v>
      </c>
      <c r="H87" s="11">
        <f t="shared" si="14"/>
        <v>75728.496359679237</v>
      </c>
      <c r="I87" s="11">
        <f t="shared" si="12"/>
        <v>1949.4301299942808</v>
      </c>
      <c r="J87" s="11">
        <f t="shared" si="10"/>
        <v>74753.781294682107</v>
      </c>
      <c r="K87" s="11">
        <f t="shared" si="11"/>
        <v>885365.75447551289</v>
      </c>
      <c r="L87" s="17">
        <f t="shared" si="13"/>
        <v>11.691315647816237</v>
      </c>
    </row>
    <row r="88" spans="1:12" x14ac:dyDescent="0.2">
      <c r="A88" s="13">
        <v>79</v>
      </c>
      <c r="B88" s="6">
        <v>807</v>
      </c>
      <c r="C88" s="6">
        <v>26494</v>
      </c>
      <c r="D88" s="6">
        <v>26792</v>
      </c>
      <c r="E88" s="14">
        <v>0.5</v>
      </c>
      <c r="F88" s="15">
        <f t="shared" si="8"/>
        <v>3.0289381826370903E-2</v>
      </c>
      <c r="G88" s="15">
        <f t="shared" si="9"/>
        <v>2.9837502079751541E-2</v>
      </c>
      <c r="H88" s="11">
        <f t="shared" si="14"/>
        <v>73779.066229684962</v>
      </c>
      <c r="I88" s="11">
        <f t="shared" si="12"/>
        <v>2201.3830420703516</v>
      </c>
      <c r="J88" s="11">
        <f t="shared" si="10"/>
        <v>72678.37470864979</v>
      </c>
      <c r="K88" s="11">
        <f t="shared" si="11"/>
        <v>810611.97318083083</v>
      </c>
      <c r="L88" s="17">
        <f t="shared" si="13"/>
        <v>10.987018603044906</v>
      </c>
    </row>
    <row r="89" spans="1:12" x14ac:dyDescent="0.2">
      <c r="A89" s="13">
        <v>80</v>
      </c>
      <c r="B89" s="6">
        <v>840</v>
      </c>
      <c r="C89" s="6">
        <v>24642</v>
      </c>
      <c r="D89" s="6">
        <v>25593</v>
      </c>
      <c r="E89" s="14">
        <v>0.5</v>
      </c>
      <c r="F89" s="15">
        <f t="shared" si="8"/>
        <v>3.3442818751866228E-2</v>
      </c>
      <c r="G89" s="15">
        <f t="shared" si="9"/>
        <v>3.28928046989721E-2</v>
      </c>
      <c r="H89" s="11">
        <f t="shared" si="14"/>
        <v>71577.683187614617</v>
      </c>
      <c r="I89" s="11">
        <f t="shared" si="12"/>
        <v>2354.3907538951062</v>
      </c>
      <c r="J89" s="11">
        <f t="shared" si="10"/>
        <v>70400.487810667066</v>
      </c>
      <c r="K89" s="11">
        <f t="shared" si="11"/>
        <v>737933.59847218101</v>
      </c>
      <c r="L89" s="17">
        <f t="shared" si="13"/>
        <v>10.309548529783495</v>
      </c>
    </row>
    <row r="90" spans="1:12" x14ac:dyDescent="0.2">
      <c r="A90" s="13">
        <v>81</v>
      </c>
      <c r="B90" s="6">
        <v>969</v>
      </c>
      <c r="C90" s="6">
        <v>23801</v>
      </c>
      <c r="D90" s="6">
        <v>23560</v>
      </c>
      <c r="E90" s="14">
        <v>0.5</v>
      </c>
      <c r="F90" s="15">
        <f t="shared" si="8"/>
        <v>4.0919744093241277E-2</v>
      </c>
      <c r="G90" s="15">
        <f t="shared" si="9"/>
        <v>4.0099317194289261E-2</v>
      </c>
      <c r="H90" s="11">
        <f t="shared" si="14"/>
        <v>69223.292433719515</v>
      </c>
      <c r="I90" s="11">
        <f t="shared" si="12"/>
        <v>2775.8067605327624</v>
      </c>
      <c r="J90" s="11">
        <f t="shared" si="10"/>
        <v>67835.389053453124</v>
      </c>
      <c r="K90" s="11">
        <f t="shared" si="11"/>
        <v>667533.11066151399</v>
      </c>
      <c r="L90" s="17">
        <f t="shared" si="13"/>
        <v>9.6431863783518974</v>
      </c>
    </row>
    <row r="91" spans="1:12" x14ac:dyDescent="0.2">
      <c r="A91" s="13">
        <v>82</v>
      </c>
      <c r="B91" s="6">
        <v>934</v>
      </c>
      <c r="C91" s="6">
        <v>21820</v>
      </c>
      <c r="D91" s="6">
        <v>22707</v>
      </c>
      <c r="E91" s="14">
        <v>0.5</v>
      </c>
      <c r="F91" s="15">
        <f t="shared" si="8"/>
        <v>4.19520740225032E-2</v>
      </c>
      <c r="G91" s="15">
        <f t="shared" si="9"/>
        <v>4.1090165196542093E-2</v>
      </c>
      <c r="H91" s="11">
        <f t="shared" si="14"/>
        <v>66447.485673186748</v>
      </c>
      <c r="I91" s="11">
        <f t="shared" si="12"/>
        <v>2730.3381632061073</v>
      </c>
      <c r="J91" s="11">
        <f t="shared" si="10"/>
        <v>65082.316591583694</v>
      </c>
      <c r="K91" s="11">
        <f t="shared" si="11"/>
        <v>599697.72160806088</v>
      </c>
      <c r="L91" s="17">
        <f t="shared" si="13"/>
        <v>9.0251379045039499</v>
      </c>
    </row>
    <row r="92" spans="1:12" x14ac:dyDescent="0.2">
      <c r="A92" s="13">
        <v>83</v>
      </c>
      <c r="B92" s="6">
        <v>1079</v>
      </c>
      <c r="C92" s="6">
        <v>20503</v>
      </c>
      <c r="D92" s="6">
        <v>20674</v>
      </c>
      <c r="E92" s="14">
        <v>0.5</v>
      </c>
      <c r="F92" s="15">
        <f t="shared" si="8"/>
        <v>5.2407897612744982E-2</v>
      </c>
      <c r="G92" s="15">
        <f t="shared" si="9"/>
        <v>5.1069670579326015E-2</v>
      </c>
      <c r="H92" s="11">
        <f t="shared" si="14"/>
        <v>63717.147509980641</v>
      </c>
      <c r="I92" s="11">
        <f t="shared" si="12"/>
        <v>3254.013733589034</v>
      </c>
      <c r="J92" s="11">
        <f t="shared" si="10"/>
        <v>62090.140643186125</v>
      </c>
      <c r="K92" s="11">
        <f t="shared" si="11"/>
        <v>534615.40501647722</v>
      </c>
      <c r="L92" s="17">
        <f t="shared" si="13"/>
        <v>8.3904478764171788</v>
      </c>
    </row>
    <row r="93" spans="1:12" x14ac:dyDescent="0.2">
      <c r="A93" s="13">
        <v>84</v>
      </c>
      <c r="B93" s="6">
        <v>1049</v>
      </c>
      <c r="C93" s="6">
        <v>17740</v>
      </c>
      <c r="D93" s="6">
        <v>19279</v>
      </c>
      <c r="E93" s="14">
        <v>0.5</v>
      </c>
      <c r="F93" s="15">
        <f t="shared" si="8"/>
        <v>5.6673600043221049E-2</v>
      </c>
      <c r="G93" s="15">
        <f t="shared" si="9"/>
        <v>5.5111905012083642E-2</v>
      </c>
      <c r="H93" s="11">
        <f t="shared" si="14"/>
        <v>60463.133776391609</v>
      </c>
      <c r="I93" s="11">
        <f t="shared" si="12"/>
        <v>3332.2384854174006</v>
      </c>
      <c r="J93" s="11">
        <f t="shared" si="10"/>
        <v>58797.014533682908</v>
      </c>
      <c r="K93" s="11">
        <f t="shared" si="11"/>
        <v>472525.26437329105</v>
      </c>
      <c r="L93" s="17">
        <f t="shared" si="13"/>
        <v>7.8150971486329563</v>
      </c>
    </row>
    <row r="94" spans="1:12" x14ac:dyDescent="0.2">
      <c r="A94" s="13">
        <v>85</v>
      </c>
      <c r="B94" s="6">
        <v>1106</v>
      </c>
      <c r="C94" s="6">
        <v>16196</v>
      </c>
      <c r="D94" s="6">
        <v>16527</v>
      </c>
      <c r="E94" s="14">
        <v>0.5</v>
      </c>
      <c r="F94" s="15">
        <f t="shared" si="8"/>
        <v>6.759771414601351E-2</v>
      </c>
      <c r="G94" s="15">
        <f t="shared" si="9"/>
        <v>6.5387685122232406E-2</v>
      </c>
      <c r="H94" s="11">
        <f t="shared" si="14"/>
        <v>57130.895290974207</v>
      </c>
      <c r="I94" s="11">
        <f t="shared" si="12"/>
        <v>3735.6569920374518</v>
      </c>
      <c r="J94" s="11">
        <f t="shared" si="10"/>
        <v>55263.066794955477</v>
      </c>
      <c r="K94" s="11">
        <f t="shared" si="11"/>
        <v>413728.24983960815</v>
      </c>
      <c r="L94" s="17">
        <f t="shared" si="13"/>
        <v>7.2417603073160794</v>
      </c>
    </row>
    <row r="95" spans="1:12" x14ac:dyDescent="0.2">
      <c r="A95" s="13">
        <v>86</v>
      </c>
      <c r="B95" s="6">
        <v>1118</v>
      </c>
      <c r="C95" s="6">
        <v>14159</v>
      </c>
      <c r="D95" s="6">
        <v>14924</v>
      </c>
      <c r="E95" s="14">
        <v>0.5</v>
      </c>
      <c r="F95" s="15">
        <f t="shared" si="8"/>
        <v>7.6883402675102297E-2</v>
      </c>
      <c r="G95" s="15">
        <f t="shared" si="9"/>
        <v>7.4037283533657836E-2</v>
      </c>
      <c r="H95" s="11">
        <f t="shared" si="14"/>
        <v>53395.238298936754</v>
      </c>
      <c r="I95" s="11">
        <f t="shared" si="12"/>
        <v>3953.2383972856064</v>
      </c>
      <c r="J95" s="11">
        <f t="shared" si="10"/>
        <v>51418.619100293952</v>
      </c>
      <c r="K95" s="11">
        <f t="shared" si="11"/>
        <v>358465.18304465269</v>
      </c>
      <c r="L95" s="17">
        <f t="shared" si="13"/>
        <v>6.7134297825915068</v>
      </c>
    </row>
    <row r="96" spans="1:12" x14ac:dyDescent="0.2">
      <c r="A96" s="13">
        <v>87</v>
      </c>
      <c r="B96" s="6">
        <v>1120</v>
      </c>
      <c r="C96" s="6">
        <v>12728</v>
      </c>
      <c r="D96" s="6">
        <v>12925</v>
      </c>
      <c r="E96" s="14">
        <v>0.5</v>
      </c>
      <c r="F96" s="15">
        <f t="shared" si="8"/>
        <v>8.7319221923361792E-2</v>
      </c>
      <c r="G96" s="15">
        <f t="shared" si="9"/>
        <v>8.3666380308519778E-2</v>
      </c>
      <c r="H96" s="11">
        <f t="shared" si="14"/>
        <v>49441.99990165115</v>
      </c>
      <c r="I96" s="11">
        <f t="shared" si="12"/>
        <v>4136.6331669853425</v>
      </c>
      <c r="J96" s="11">
        <f t="shared" si="10"/>
        <v>47373.683318158473</v>
      </c>
      <c r="K96" s="11">
        <f t="shared" si="11"/>
        <v>307046.56394435873</v>
      </c>
      <c r="L96" s="17">
        <f t="shared" si="13"/>
        <v>6.2102375420720932</v>
      </c>
    </row>
    <row r="97" spans="1:12" x14ac:dyDescent="0.2">
      <c r="A97" s="13">
        <v>88</v>
      </c>
      <c r="B97" s="6">
        <v>1190</v>
      </c>
      <c r="C97" s="6">
        <v>11054</v>
      </c>
      <c r="D97" s="6">
        <v>11444</v>
      </c>
      <c r="E97" s="14">
        <v>0.5</v>
      </c>
      <c r="F97" s="15">
        <f t="shared" si="8"/>
        <v>0.10578718108276292</v>
      </c>
      <c r="G97" s="15">
        <f t="shared" si="9"/>
        <v>0.10047281323877069</v>
      </c>
      <c r="H97" s="11">
        <f t="shared" si="14"/>
        <v>45305.366734665804</v>
      </c>
      <c r="I97" s="11">
        <f t="shared" si="12"/>
        <v>4551.9576506460917</v>
      </c>
      <c r="J97" s="11">
        <f t="shared" si="10"/>
        <v>43029.387909342753</v>
      </c>
      <c r="K97" s="11">
        <f t="shared" si="11"/>
        <v>259672.88062620023</v>
      </c>
      <c r="L97" s="17">
        <f t="shared" si="13"/>
        <v>5.7316141407042007</v>
      </c>
    </row>
    <row r="98" spans="1:12" x14ac:dyDescent="0.2">
      <c r="A98" s="13">
        <v>89</v>
      </c>
      <c r="B98" s="6">
        <v>1111</v>
      </c>
      <c r="C98" s="6">
        <v>9582</v>
      </c>
      <c r="D98" s="6">
        <v>9846</v>
      </c>
      <c r="E98" s="14">
        <v>0.5</v>
      </c>
      <c r="F98" s="15">
        <f t="shared" si="8"/>
        <v>0.11437101091208565</v>
      </c>
      <c r="G98" s="15">
        <f t="shared" si="9"/>
        <v>0.10818442962169532</v>
      </c>
      <c r="H98" s="11">
        <f t="shared" si="14"/>
        <v>40753.40908401971</v>
      </c>
      <c r="I98" s="11">
        <f t="shared" si="12"/>
        <v>4408.8843168942885</v>
      </c>
      <c r="J98" s="11">
        <f t="shared" si="10"/>
        <v>38548.96692557256</v>
      </c>
      <c r="K98" s="11">
        <f>K99+J98</f>
        <v>216643.49271685746</v>
      </c>
      <c r="L98" s="17">
        <f t="shared" si="13"/>
        <v>5.3159600039891641</v>
      </c>
    </row>
    <row r="99" spans="1:12" x14ac:dyDescent="0.2">
      <c r="A99" s="13">
        <v>90</v>
      </c>
      <c r="B99" s="6">
        <v>1098</v>
      </c>
      <c r="C99" s="6">
        <v>7753</v>
      </c>
      <c r="D99" s="6">
        <v>8375</v>
      </c>
      <c r="E99" s="18">
        <v>0.5</v>
      </c>
      <c r="F99" s="19">
        <f t="shared" si="8"/>
        <v>0.13616071428571427</v>
      </c>
      <c r="G99" s="19">
        <f t="shared" si="9"/>
        <v>0.12748171368861022</v>
      </c>
      <c r="H99" s="20">
        <f t="shared" si="14"/>
        <v>36344.524767125418</v>
      </c>
      <c r="I99" s="20">
        <f t="shared" si="12"/>
        <v>4633.2623005112855</v>
      </c>
      <c r="J99" s="20">
        <f t="shared" si="10"/>
        <v>34027.893616869776</v>
      </c>
      <c r="K99" s="20">
        <f t="shared" ref="K99:K108" si="15">K100+J99</f>
        <v>178094.52579128492</v>
      </c>
      <c r="L99" s="21">
        <f t="shared" si="13"/>
        <v>4.9001748387800115</v>
      </c>
    </row>
    <row r="100" spans="1:12" x14ac:dyDescent="0.2">
      <c r="A100" s="13">
        <v>91</v>
      </c>
      <c r="B100" s="6">
        <v>914</v>
      </c>
      <c r="C100" s="6">
        <v>5948</v>
      </c>
      <c r="D100" s="6">
        <v>6639</v>
      </c>
      <c r="E100" s="18">
        <v>0.5</v>
      </c>
      <c r="F100" s="19">
        <f t="shared" si="8"/>
        <v>0.14522920473504408</v>
      </c>
      <c r="G100" s="19">
        <f t="shared" si="9"/>
        <v>0.13539737797200208</v>
      </c>
      <c r="H100" s="20">
        <f t="shared" si="14"/>
        <v>31711.262466614135</v>
      </c>
      <c r="I100" s="20">
        <f t="shared" si="12"/>
        <v>4293.6217901615164</v>
      </c>
      <c r="J100" s="20">
        <f t="shared" si="10"/>
        <v>29564.451571533376</v>
      </c>
      <c r="K100" s="20">
        <f t="shared" si="15"/>
        <v>144066.63217441514</v>
      </c>
      <c r="L100" s="21">
        <f t="shared" si="13"/>
        <v>4.543074635583797</v>
      </c>
    </row>
    <row r="101" spans="1:12" x14ac:dyDescent="0.2">
      <c r="A101" s="13">
        <v>92</v>
      </c>
      <c r="B101" s="6">
        <v>808</v>
      </c>
      <c r="C101" s="6">
        <v>4477</v>
      </c>
      <c r="D101" s="6">
        <v>4985</v>
      </c>
      <c r="E101" s="18">
        <v>0.5</v>
      </c>
      <c r="F101" s="19">
        <f t="shared" si="8"/>
        <v>0.17078841682519552</v>
      </c>
      <c r="G101" s="19">
        <f t="shared" si="9"/>
        <v>0.15735150925024341</v>
      </c>
      <c r="H101" s="20">
        <f t="shared" si="14"/>
        <v>27417.640676452618</v>
      </c>
      <c r="I101" s="20">
        <f t="shared" si="12"/>
        <v>4314.2071405206843</v>
      </c>
      <c r="J101" s="20">
        <f t="shared" si="10"/>
        <v>25260.537106192278</v>
      </c>
      <c r="K101" s="20">
        <f t="shared" si="15"/>
        <v>114502.18060288177</v>
      </c>
      <c r="L101" s="21">
        <f t="shared" si="13"/>
        <v>4.1762229636783035</v>
      </c>
    </row>
    <row r="102" spans="1:12" x14ac:dyDescent="0.2">
      <c r="A102" s="13">
        <v>93</v>
      </c>
      <c r="B102" s="6">
        <v>697</v>
      </c>
      <c r="C102" s="6">
        <v>3601</v>
      </c>
      <c r="D102" s="6">
        <v>3678</v>
      </c>
      <c r="E102" s="18">
        <v>0.5</v>
      </c>
      <c r="F102" s="19">
        <f t="shared" si="8"/>
        <v>0.19150982277785411</v>
      </c>
      <c r="G102" s="19">
        <f t="shared" si="9"/>
        <v>0.17477432296890671</v>
      </c>
      <c r="H102" s="20">
        <f t="shared" si="14"/>
        <v>23103.433535931934</v>
      </c>
      <c r="I102" s="20">
        <f t="shared" si="12"/>
        <v>4037.8869544996383</v>
      </c>
      <c r="J102" s="20">
        <f t="shared" si="10"/>
        <v>21084.490058682117</v>
      </c>
      <c r="K102" s="20">
        <f t="shared" si="15"/>
        <v>89241.643496689489</v>
      </c>
      <c r="L102" s="21">
        <f t="shared" si="13"/>
        <v>3.8627004664867322</v>
      </c>
    </row>
    <row r="103" spans="1:12" x14ac:dyDescent="0.2">
      <c r="A103" s="13">
        <v>94</v>
      </c>
      <c r="B103" s="6">
        <v>639</v>
      </c>
      <c r="C103" s="6">
        <v>2794</v>
      </c>
      <c r="D103" s="6">
        <v>2862</v>
      </c>
      <c r="E103" s="18">
        <v>0.5</v>
      </c>
      <c r="F103" s="19">
        <f t="shared" si="8"/>
        <v>0.22595473833097596</v>
      </c>
      <c r="G103" s="19">
        <f t="shared" si="9"/>
        <v>0.20301826846703733</v>
      </c>
      <c r="H103" s="20">
        <f t="shared" si="14"/>
        <v>19065.546581432296</v>
      </c>
      <c r="I103" s="20">
        <f t="shared" si="12"/>
        <v>3870.6542543400278</v>
      </c>
      <c r="J103" s="20">
        <f t="shared" si="10"/>
        <v>17130.219454262282</v>
      </c>
      <c r="K103" s="20">
        <f t="shared" si="15"/>
        <v>68157.153438007372</v>
      </c>
      <c r="L103" s="21">
        <f t="shared" si="13"/>
        <v>3.5748858888936756</v>
      </c>
    </row>
    <row r="104" spans="1:12" x14ac:dyDescent="0.2">
      <c r="A104" s="13">
        <v>95</v>
      </c>
      <c r="B104" s="6">
        <v>563</v>
      </c>
      <c r="C104" s="6">
        <v>2151</v>
      </c>
      <c r="D104" s="6">
        <v>2197</v>
      </c>
      <c r="E104" s="18">
        <v>0.5</v>
      </c>
      <c r="F104" s="19">
        <f t="shared" si="8"/>
        <v>0.25896964121435145</v>
      </c>
      <c r="G104" s="19">
        <f t="shared" si="9"/>
        <v>0.22928120545713707</v>
      </c>
      <c r="H104" s="20">
        <f t="shared" si="14"/>
        <v>15194.892327092268</v>
      </c>
      <c r="I104" s="20">
        <f t="shared" si="12"/>
        <v>3483.9032295471179</v>
      </c>
      <c r="J104" s="20">
        <f t="shared" si="10"/>
        <v>13452.940712318708</v>
      </c>
      <c r="K104" s="20">
        <f t="shared" si="15"/>
        <v>51026.933983745097</v>
      </c>
      <c r="L104" s="21">
        <f t="shared" si="13"/>
        <v>3.3581635779521011</v>
      </c>
    </row>
    <row r="105" spans="1:12" x14ac:dyDescent="0.2">
      <c r="A105" s="13">
        <v>96</v>
      </c>
      <c r="B105" s="6">
        <v>422</v>
      </c>
      <c r="C105" s="6">
        <v>1684</v>
      </c>
      <c r="D105" s="6">
        <v>1676</v>
      </c>
      <c r="E105" s="18">
        <v>0.5</v>
      </c>
      <c r="F105" s="19">
        <f t="shared" si="8"/>
        <v>0.25119047619047619</v>
      </c>
      <c r="G105" s="19">
        <f t="shared" si="9"/>
        <v>0.22316234796404019</v>
      </c>
      <c r="H105" s="20">
        <f t="shared" si="14"/>
        <v>11710.989097545149</v>
      </c>
      <c r="I105" s="20">
        <f t="shared" si="12"/>
        <v>2613.4518239894514</v>
      </c>
      <c r="J105" s="20">
        <f t="shared" si="10"/>
        <v>10404.263185550422</v>
      </c>
      <c r="K105" s="20">
        <f t="shared" si="15"/>
        <v>37573.993271426385</v>
      </c>
      <c r="L105" s="21">
        <f t="shared" si="13"/>
        <v>3.2084389250522505</v>
      </c>
    </row>
    <row r="106" spans="1:12" x14ac:dyDescent="0.2">
      <c r="A106" s="13">
        <v>97</v>
      </c>
      <c r="B106" s="6">
        <v>370</v>
      </c>
      <c r="C106" s="6">
        <v>1229</v>
      </c>
      <c r="D106" s="6">
        <v>1280</v>
      </c>
      <c r="E106" s="18">
        <v>0.5</v>
      </c>
      <c r="F106" s="19">
        <f t="shared" si="8"/>
        <v>0.29493822239936229</v>
      </c>
      <c r="G106" s="19">
        <f t="shared" si="9"/>
        <v>0.25703369225425499</v>
      </c>
      <c r="H106" s="20">
        <f t="shared" si="14"/>
        <v>9097.5372735556975</v>
      </c>
      <c r="I106" s="20">
        <f t="shared" si="12"/>
        <v>2338.3735958427292</v>
      </c>
      <c r="J106" s="20">
        <f t="shared" si="10"/>
        <v>7928.3504756343327</v>
      </c>
      <c r="K106" s="20">
        <f t="shared" si="15"/>
        <v>27169.730085875966</v>
      </c>
      <c r="L106" s="21">
        <f t="shared" si="13"/>
        <v>2.9864928572319993</v>
      </c>
    </row>
    <row r="107" spans="1:12" x14ac:dyDescent="0.2">
      <c r="A107" s="13">
        <v>98</v>
      </c>
      <c r="B107" s="6">
        <v>284</v>
      </c>
      <c r="C107" s="6">
        <v>934</v>
      </c>
      <c r="D107" s="6">
        <v>904</v>
      </c>
      <c r="E107" s="18">
        <v>0.5</v>
      </c>
      <c r="F107" s="19">
        <f t="shared" si="8"/>
        <v>0.30903155603917304</v>
      </c>
      <c r="G107" s="19">
        <f t="shared" si="9"/>
        <v>0.2676720075400566</v>
      </c>
      <c r="H107" s="20">
        <f t="shared" si="14"/>
        <v>6759.1636777129679</v>
      </c>
      <c r="I107" s="20">
        <f t="shared" si="12"/>
        <v>1809.2389109052622</v>
      </c>
      <c r="J107" s="20">
        <f t="shared" si="10"/>
        <v>5854.5442222603369</v>
      </c>
      <c r="K107" s="20">
        <f t="shared" si="15"/>
        <v>19241.379610241635</v>
      </c>
      <c r="L107" s="21">
        <f t="shared" si="13"/>
        <v>2.8467101149934204</v>
      </c>
    </row>
    <row r="108" spans="1:12" x14ac:dyDescent="0.2">
      <c r="A108" s="13">
        <v>99</v>
      </c>
      <c r="B108" s="6">
        <v>227</v>
      </c>
      <c r="C108" s="6">
        <v>548</v>
      </c>
      <c r="D108" s="6">
        <v>660</v>
      </c>
      <c r="E108" s="18">
        <v>0.5</v>
      </c>
      <c r="F108" s="19">
        <f t="shared" si="8"/>
        <v>0.3758278145695364</v>
      </c>
      <c r="G108" s="19">
        <f t="shared" si="9"/>
        <v>0.31637630662020905</v>
      </c>
      <c r="H108" s="20">
        <f t="shared" si="14"/>
        <v>4949.924766807706</v>
      </c>
      <c r="I108" s="20">
        <f t="shared" si="12"/>
        <v>1566.0389157705215</v>
      </c>
      <c r="J108" s="20">
        <f t="shared" si="10"/>
        <v>4166.9053089224453</v>
      </c>
      <c r="K108" s="20">
        <f t="shared" si="15"/>
        <v>13386.835387981297</v>
      </c>
      <c r="L108" s="21">
        <f t="shared" si="13"/>
        <v>2.704452293446614</v>
      </c>
    </row>
    <row r="109" spans="1:12" x14ac:dyDescent="0.2">
      <c r="A109" s="13" t="s">
        <v>21</v>
      </c>
      <c r="B109" s="20">
        <v>365</v>
      </c>
      <c r="C109" s="6">
        <v>948</v>
      </c>
      <c r="D109" s="20">
        <v>1041</v>
      </c>
      <c r="E109" s="18"/>
      <c r="F109" s="19">
        <f t="shared" si="8"/>
        <v>0.36701860231271993</v>
      </c>
      <c r="G109" s="19">
        <v>1</v>
      </c>
      <c r="H109" s="20">
        <f>H108-I108</f>
        <v>3383.8858510371847</v>
      </c>
      <c r="I109" s="20">
        <f>H109*G109</f>
        <v>3383.8858510371847</v>
      </c>
      <c r="J109" s="20">
        <f>H109/F109</f>
        <v>9219.9300790588513</v>
      </c>
      <c r="K109" s="20">
        <f>J109</f>
        <v>9219.9300790588513</v>
      </c>
      <c r="L109" s="21">
        <f>K109/H109</f>
        <v>2.724657534246576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ht="11.25" x14ac:dyDescent="0.2">
      <c r="A112" s="25" t="s">
        <v>9</v>
      </c>
      <c r="B112" s="26"/>
      <c r="C112" s="26"/>
      <c r="D112" s="26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ht="11.25" x14ac:dyDescent="0.2">
      <c r="A113" s="42" t="s">
        <v>27</v>
      </c>
      <c r="B113" s="30"/>
      <c r="C113" s="30"/>
      <c r="D113" s="30"/>
      <c r="H113" s="30"/>
      <c r="I113" s="30"/>
      <c r="J113" s="30"/>
      <c r="K113" s="30"/>
      <c r="L113" s="27"/>
    </row>
    <row r="114" spans="1:12" s="28" customFormat="1" ht="11.25" x14ac:dyDescent="0.2">
      <c r="A114" s="31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ht="11.25" x14ac:dyDescent="0.2">
      <c r="A115" s="29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ht="11.25" x14ac:dyDescent="0.2">
      <c r="A116" s="29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ht="11.25" x14ac:dyDescent="0.2">
      <c r="A117" s="29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ht="11.25" x14ac:dyDescent="0.2">
      <c r="A118" s="29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ht="11.25" x14ac:dyDescent="0.2">
      <c r="A119" s="29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ht="11.25" x14ac:dyDescent="0.2">
      <c r="A120" s="29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ht="11.25" x14ac:dyDescent="0.2">
      <c r="A121" s="29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ht="11.25" x14ac:dyDescent="0.2">
      <c r="A122" s="29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ht="11.25" x14ac:dyDescent="0.2">
      <c r="A123" s="29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ht="11.25" x14ac:dyDescent="0.2">
      <c r="A124" s="29" t="s">
        <v>20</v>
      </c>
      <c r="B124" s="32"/>
      <c r="C124" s="32"/>
      <c r="D124" s="32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ht="11.25" x14ac:dyDescent="0.2">
      <c r="A125" s="26"/>
      <c r="B125" s="26"/>
      <c r="C125" s="26"/>
      <c r="D125" s="26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ht="11.25" x14ac:dyDescent="0.2">
      <c r="A126" s="3" t="s">
        <v>47</v>
      </c>
      <c r="B126" s="30"/>
      <c r="C126" s="30"/>
      <c r="D126" s="30"/>
      <c r="H126" s="30"/>
      <c r="I126" s="30"/>
      <c r="J126" s="30"/>
      <c r="K126" s="30"/>
      <c r="L126" s="27"/>
    </row>
    <row r="127" spans="1:12" s="28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7"/>
    </row>
    <row r="128" spans="1:12" s="28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7"/>
    </row>
    <row r="129" spans="1:12" s="28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7"/>
    </row>
    <row r="130" spans="1:12" s="28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7"/>
    </row>
    <row r="131" spans="1:12" s="28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7"/>
    </row>
    <row r="132" spans="1:12" s="28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7"/>
    </row>
    <row r="133" spans="1:12" s="28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7"/>
    </row>
    <row r="134" spans="1:12" s="28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7"/>
    </row>
    <row r="135" spans="1:12" s="28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7"/>
    </row>
    <row r="136" spans="1:12" s="28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7"/>
    </row>
    <row r="137" spans="1:12" s="28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7"/>
    </row>
    <row r="138" spans="1:12" s="28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7"/>
    </row>
    <row r="139" spans="1:12" s="28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7"/>
    </row>
    <row r="140" spans="1:12" s="28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7"/>
    </row>
    <row r="141" spans="1:12" s="28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7"/>
    </row>
    <row r="142" spans="1:12" s="28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7"/>
    </row>
    <row r="143" spans="1:12" s="28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7"/>
    </row>
    <row r="144" spans="1:12" s="28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7"/>
    </row>
    <row r="145" spans="1:12" s="28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7"/>
    </row>
    <row r="146" spans="1:12" s="28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7"/>
    </row>
    <row r="147" spans="1:12" s="28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7"/>
    </row>
    <row r="148" spans="1:12" s="28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7"/>
    </row>
    <row r="149" spans="1:12" s="28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7"/>
    </row>
    <row r="150" spans="1:12" s="28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7"/>
    </row>
    <row r="151" spans="1:12" s="28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7"/>
    </row>
    <row r="152" spans="1:12" s="28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7"/>
    </row>
    <row r="153" spans="1:12" s="28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7"/>
    </row>
    <row r="154" spans="1:12" s="28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7"/>
    </row>
    <row r="155" spans="1:12" s="28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7"/>
    </row>
    <row r="156" spans="1:12" s="28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7"/>
    </row>
    <row r="157" spans="1:12" s="28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7"/>
    </row>
    <row r="158" spans="1:12" s="28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7"/>
    </row>
    <row r="159" spans="1:12" s="28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7"/>
    </row>
    <row r="160" spans="1:12" s="28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7"/>
    </row>
    <row r="161" spans="1:12" s="28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7"/>
    </row>
    <row r="162" spans="1:12" s="28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7"/>
    </row>
    <row r="163" spans="1:12" s="28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7"/>
    </row>
    <row r="164" spans="1:12" s="28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7"/>
    </row>
    <row r="165" spans="1:12" s="28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7"/>
    </row>
    <row r="166" spans="1:12" s="28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7"/>
    </row>
    <row r="167" spans="1:12" s="28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7"/>
    </row>
    <row r="168" spans="1:12" s="28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7"/>
    </row>
    <row r="169" spans="1:12" s="28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7"/>
    </row>
    <row r="170" spans="1:12" s="28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7"/>
    </row>
    <row r="171" spans="1:12" s="28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7"/>
    </row>
    <row r="172" spans="1:12" s="28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7"/>
    </row>
    <row r="173" spans="1:12" s="28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7"/>
    </row>
    <row r="174" spans="1:12" s="28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7"/>
    </row>
    <row r="175" spans="1:12" s="28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7"/>
    </row>
    <row r="176" spans="1:12" s="28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7"/>
    </row>
    <row r="177" spans="1:12" s="28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7"/>
    </row>
    <row r="178" spans="1:12" s="28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7"/>
    </row>
    <row r="179" spans="1:12" s="28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7"/>
    </row>
    <row r="180" spans="1:12" s="28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7"/>
    </row>
    <row r="181" spans="1:12" s="28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7"/>
    </row>
    <row r="182" spans="1:12" s="28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7"/>
    </row>
    <row r="183" spans="1:12" s="28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7"/>
    </row>
    <row r="184" spans="1:12" s="28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7"/>
    </row>
    <row r="185" spans="1:12" s="28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7"/>
    </row>
    <row r="186" spans="1:12" s="28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7"/>
    </row>
    <row r="187" spans="1:12" s="28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7"/>
    </row>
    <row r="188" spans="1:12" s="28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7"/>
    </row>
    <row r="189" spans="1:12" s="28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7"/>
    </row>
    <row r="190" spans="1:12" s="28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7"/>
    </row>
    <row r="191" spans="1:12" s="28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7"/>
    </row>
    <row r="192" spans="1:12" s="28" customFormat="1" ht="11.25" x14ac:dyDescent="0.2">
      <c r="A192" s="30"/>
      <c r="B192" s="30"/>
      <c r="C192" s="30"/>
      <c r="D192" s="30"/>
      <c r="H192" s="30"/>
      <c r="I192" s="30"/>
      <c r="J192" s="30"/>
      <c r="K192" s="30"/>
      <c r="L192" s="27"/>
    </row>
    <row r="193" spans="1:12" s="28" customFormat="1" ht="11.25" x14ac:dyDescent="0.2">
      <c r="A193" s="30"/>
      <c r="B193" s="30"/>
      <c r="C193" s="30"/>
      <c r="D193" s="30"/>
      <c r="H193" s="30"/>
      <c r="I193" s="30"/>
      <c r="J193" s="30"/>
      <c r="K193" s="30"/>
      <c r="L193" s="27"/>
    </row>
    <row r="194" spans="1:12" s="28" customFormat="1" ht="11.25" x14ac:dyDescent="0.2">
      <c r="A194" s="30"/>
      <c r="B194" s="30"/>
      <c r="C194" s="30"/>
      <c r="D194" s="30"/>
      <c r="H194" s="30"/>
      <c r="I194" s="30"/>
      <c r="J194" s="30"/>
      <c r="K194" s="30"/>
      <c r="L194" s="27"/>
    </row>
    <row r="195" spans="1:12" s="28" customFormat="1" ht="11.25" x14ac:dyDescent="0.2">
      <c r="A195" s="30"/>
      <c r="B195" s="30"/>
      <c r="C195" s="30"/>
      <c r="D195" s="30"/>
      <c r="H195" s="30"/>
      <c r="I195" s="30"/>
      <c r="J195" s="30"/>
      <c r="K195" s="30"/>
      <c r="L195" s="27"/>
    </row>
    <row r="196" spans="1:12" s="28" customFormat="1" ht="11.25" x14ac:dyDescent="0.2">
      <c r="A196" s="30"/>
      <c r="B196" s="30"/>
      <c r="C196" s="30"/>
      <c r="D196" s="30"/>
      <c r="H196" s="30"/>
      <c r="I196" s="30"/>
      <c r="J196" s="30"/>
      <c r="K196" s="30"/>
      <c r="L196" s="27"/>
    </row>
    <row r="197" spans="1:12" s="28" customFormat="1" ht="11.25" x14ac:dyDescent="0.2">
      <c r="A197" s="30"/>
      <c r="B197" s="30"/>
      <c r="C197" s="30"/>
      <c r="D197" s="30"/>
      <c r="H197" s="30"/>
      <c r="I197" s="30"/>
      <c r="J197" s="30"/>
      <c r="K197" s="30"/>
      <c r="L197" s="27"/>
    </row>
    <row r="198" spans="1:12" x14ac:dyDescent="0.2">
      <c r="L198" s="12"/>
    </row>
    <row r="199" spans="1:12" x14ac:dyDescent="0.2">
      <c r="L199" s="12"/>
    </row>
    <row r="200" spans="1:12" x14ac:dyDescent="0.2">
      <c r="L200" s="12"/>
    </row>
    <row r="201" spans="1:12" x14ac:dyDescent="0.2">
      <c r="L201" s="12"/>
    </row>
    <row r="202" spans="1:12" x14ac:dyDescent="0.2">
      <c r="L202" s="12"/>
    </row>
    <row r="203" spans="1:12" x14ac:dyDescent="0.2">
      <c r="L203" s="12"/>
    </row>
    <row r="204" spans="1:12" x14ac:dyDescent="0.2">
      <c r="L204" s="12"/>
    </row>
    <row r="205" spans="1:12" x14ac:dyDescent="0.2">
      <c r="L205" s="12"/>
    </row>
    <row r="206" spans="1:12" x14ac:dyDescent="0.2">
      <c r="L206" s="12"/>
    </row>
    <row r="207" spans="1:12" x14ac:dyDescent="0.2">
      <c r="L207" s="12"/>
    </row>
    <row r="208" spans="1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36"/>
      <c r="B7" s="37"/>
      <c r="C7" s="38">
        <v>40544</v>
      </c>
      <c r="D7" s="38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113</v>
      </c>
      <c r="C9" s="4">
        <v>32868</v>
      </c>
      <c r="D9" s="4">
        <v>31845</v>
      </c>
      <c r="E9" s="14">
        <v>0.5</v>
      </c>
      <c r="F9" s="15">
        <f t="shared" ref="F9:F40" si="0">B9/((C9+D9)/2)</f>
        <v>3.4923431149846244E-3</v>
      </c>
      <c r="G9" s="15">
        <f t="shared" ref="G9:G72" si="1">F9/((1+(1-E9)*F9))</f>
        <v>3.4862555147625956E-3</v>
      </c>
      <c r="H9" s="11">
        <v>100000</v>
      </c>
      <c r="I9" s="11">
        <f>H9*G9</f>
        <v>348.62555147625955</v>
      </c>
      <c r="J9" s="11">
        <f t="shared" ref="J9:J72" si="2">H10+I9*E9</f>
        <v>99825.68722426187</v>
      </c>
      <c r="K9" s="11">
        <f t="shared" ref="K9:K72" si="3">K10+J9</f>
        <v>8407250.0294783767</v>
      </c>
      <c r="L9" s="16">
        <f>K9/H9</f>
        <v>84.072500294783765</v>
      </c>
    </row>
    <row r="10" spans="1:13" x14ac:dyDescent="0.2">
      <c r="A10" s="13">
        <v>1</v>
      </c>
      <c r="B10" s="8">
        <v>8</v>
      </c>
      <c r="C10" s="4">
        <v>33916</v>
      </c>
      <c r="D10" s="4">
        <v>32775</v>
      </c>
      <c r="E10" s="14">
        <v>0.5</v>
      </c>
      <c r="F10" s="15">
        <f t="shared" si="0"/>
        <v>2.3991243196233374E-4</v>
      </c>
      <c r="G10" s="15">
        <f t="shared" si="1"/>
        <v>2.3988365642663305E-4</v>
      </c>
      <c r="H10" s="11">
        <f>H9-I9</f>
        <v>99651.37444852374</v>
      </c>
      <c r="I10" s="11">
        <f t="shared" ref="I10:I73" si="4">H10*G10</f>
        <v>23.904736070651428</v>
      </c>
      <c r="J10" s="11">
        <f t="shared" si="2"/>
        <v>99639.422080488424</v>
      </c>
      <c r="K10" s="11">
        <f t="shared" si="3"/>
        <v>8307424.3422541153</v>
      </c>
      <c r="L10" s="17">
        <f t="shared" ref="L10:L73" si="5">K10/H10</f>
        <v>83.364874676620019</v>
      </c>
    </row>
    <row r="11" spans="1:13" x14ac:dyDescent="0.2">
      <c r="A11" s="13">
        <v>2</v>
      </c>
      <c r="B11" s="6">
        <v>2</v>
      </c>
      <c r="C11" s="4">
        <v>34180</v>
      </c>
      <c r="D11" s="4">
        <v>32932</v>
      </c>
      <c r="E11" s="14">
        <v>0.5</v>
      </c>
      <c r="F11" s="15">
        <f t="shared" si="0"/>
        <v>5.9601859578018831E-5</v>
      </c>
      <c r="G11" s="15">
        <f t="shared" si="1"/>
        <v>5.9600083440116814E-5</v>
      </c>
      <c r="H11" s="11">
        <f t="shared" ref="H11:H74" si="6">H10-I10</f>
        <v>99627.469712453094</v>
      </c>
      <c r="I11" s="11">
        <f t="shared" si="4"/>
        <v>5.937805507789915</v>
      </c>
      <c r="J11" s="11">
        <f t="shared" si="2"/>
        <v>99624.50080969921</v>
      </c>
      <c r="K11" s="11">
        <f t="shared" si="3"/>
        <v>8207784.9201736264</v>
      </c>
      <c r="L11" s="17">
        <f t="shared" si="5"/>
        <v>82.384757375281225</v>
      </c>
    </row>
    <row r="12" spans="1:13" x14ac:dyDescent="0.2">
      <c r="A12" s="13">
        <v>3</v>
      </c>
      <c r="B12" s="6">
        <v>1</v>
      </c>
      <c r="C12" s="4">
        <v>31800</v>
      </c>
      <c r="D12" s="4">
        <v>33244</v>
      </c>
      <c r="E12" s="14">
        <v>0.5</v>
      </c>
      <c r="F12" s="15">
        <f t="shared" si="0"/>
        <v>3.0748416456552489E-5</v>
      </c>
      <c r="G12" s="15">
        <f t="shared" si="1"/>
        <v>3.0747943731262973E-5</v>
      </c>
      <c r="H12" s="11">
        <f t="shared" si="6"/>
        <v>99621.531906945311</v>
      </c>
      <c r="I12" s="11">
        <f t="shared" si="4"/>
        <v>3.0631572574969734</v>
      </c>
      <c r="J12" s="11">
        <f t="shared" si="2"/>
        <v>99620.000328316572</v>
      </c>
      <c r="K12" s="11">
        <f t="shared" si="3"/>
        <v>8108160.4193639271</v>
      </c>
      <c r="L12" s="17">
        <f t="shared" si="5"/>
        <v>81.389638004539165</v>
      </c>
    </row>
    <row r="13" spans="1:13" x14ac:dyDescent="0.2">
      <c r="A13" s="13">
        <v>4</v>
      </c>
      <c r="B13" s="8">
        <v>1</v>
      </c>
      <c r="C13" s="4">
        <v>30528</v>
      </c>
      <c r="D13" s="4">
        <v>31063</v>
      </c>
      <c r="E13" s="14">
        <v>0.5</v>
      </c>
      <c r="F13" s="15">
        <f t="shared" si="0"/>
        <v>3.2472276793687387E-5</v>
      </c>
      <c r="G13" s="15">
        <f t="shared" si="1"/>
        <v>3.2471749577867253E-5</v>
      </c>
      <c r="H13" s="11">
        <f t="shared" si="6"/>
        <v>99618.468749687818</v>
      </c>
      <c r="I13" s="11">
        <f t="shared" si="4"/>
        <v>3.2347859705704574</v>
      </c>
      <c r="J13" s="11">
        <f t="shared" si="2"/>
        <v>99616.851356702522</v>
      </c>
      <c r="K13" s="11">
        <f t="shared" si="3"/>
        <v>8008540.4190356107</v>
      </c>
      <c r="L13" s="17">
        <f t="shared" si="5"/>
        <v>80.392125271055306</v>
      </c>
    </row>
    <row r="14" spans="1:13" x14ac:dyDescent="0.2">
      <c r="A14" s="13">
        <v>5</v>
      </c>
      <c r="B14" s="8">
        <v>1</v>
      </c>
      <c r="C14" s="4">
        <v>29730</v>
      </c>
      <c r="D14" s="4">
        <v>29821</v>
      </c>
      <c r="E14" s="14">
        <v>0.5</v>
      </c>
      <c r="F14" s="15">
        <f t="shared" si="0"/>
        <v>3.3584658527984417E-5</v>
      </c>
      <c r="G14" s="15">
        <f t="shared" si="1"/>
        <v>3.3584094572810319E-5</v>
      </c>
      <c r="H14" s="11">
        <f t="shared" si="6"/>
        <v>99615.233963717241</v>
      </c>
      <c r="I14" s="11">
        <f t="shared" si="4"/>
        <v>3.3454874383301063</v>
      </c>
      <c r="J14" s="11">
        <f t="shared" si="2"/>
        <v>99613.561219998068</v>
      </c>
      <c r="K14" s="11">
        <f t="shared" si="3"/>
        <v>7908923.5676789079</v>
      </c>
      <c r="L14" s="17">
        <f t="shared" si="5"/>
        <v>79.394719592382501</v>
      </c>
    </row>
    <row r="15" spans="1:13" x14ac:dyDescent="0.2">
      <c r="A15" s="13">
        <v>6</v>
      </c>
      <c r="B15" s="8">
        <v>5</v>
      </c>
      <c r="C15" s="4">
        <v>29649</v>
      </c>
      <c r="D15" s="4">
        <v>29127</v>
      </c>
      <c r="E15" s="14">
        <v>0.5</v>
      </c>
      <c r="F15" s="15">
        <f t="shared" si="0"/>
        <v>1.7013747107662991E-4</v>
      </c>
      <c r="G15" s="15">
        <f t="shared" si="1"/>
        <v>1.7012299892822511E-4</v>
      </c>
      <c r="H15" s="11">
        <f t="shared" si="6"/>
        <v>99611.888476278909</v>
      </c>
      <c r="I15" s="11">
        <f t="shared" si="4"/>
        <v>16.946273196488477</v>
      </c>
      <c r="J15" s="11">
        <f t="shared" si="2"/>
        <v>99603.415339680665</v>
      </c>
      <c r="K15" s="11">
        <f t="shared" si="3"/>
        <v>7809310.0064589102</v>
      </c>
      <c r="L15" s="17">
        <f t="shared" si="5"/>
        <v>78.397369289094257</v>
      </c>
    </row>
    <row r="16" spans="1:13" x14ac:dyDescent="0.2">
      <c r="A16" s="13">
        <v>7</v>
      </c>
      <c r="B16" s="8">
        <v>2</v>
      </c>
      <c r="C16" s="4">
        <v>29136</v>
      </c>
      <c r="D16" s="4">
        <v>29112</v>
      </c>
      <c r="E16" s="14">
        <v>0.5</v>
      </c>
      <c r="F16" s="15">
        <f t="shared" si="0"/>
        <v>6.867188572998215E-5</v>
      </c>
      <c r="G16" s="15">
        <f t="shared" si="1"/>
        <v>6.8669527896995719E-5</v>
      </c>
      <c r="H16" s="11">
        <f t="shared" si="6"/>
        <v>99594.942203082421</v>
      </c>
      <c r="I16" s="11">
        <f t="shared" si="4"/>
        <v>6.8391376620142443</v>
      </c>
      <c r="J16" s="11">
        <f t="shared" si="2"/>
        <v>99591.522634251422</v>
      </c>
      <c r="K16" s="11">
        <f t="shared" si="3"/>
        <v>7709706.5911192298</v>
      </c>
      <c r="L16" s="17">
        <f t="shared" si="5"/>
        <v>77.410623678042739</v>
      </c>
    </row>
    <row r="17" spans="1:12" x14ac:dyDescent="0.2">
      <c r="A17" s="13">
        <v>8</v>
      </c>
      <c r="B17" s="6">
        <v>1</v>
      </c>
      <c r="C17" s="4">
        <v>28131</v>
      </c>
      <c r="D17" s="4">
        <v>28615</v>
      </c>
      <c r="E17" s="14">
        <v>0.5</v>
      </c>
      <c r="F17" s="15">
        <f t="shared" si="0"/>
        <v>3.5244774962111867E-5</v>
      </c>
      <c r="G17" s="15">
        <f t="shared" si="1"/>
        <v>3.5244153875975821E-5</v>
      </c>
      <c r="H17" s="11">
        <f t="shared" si="6"/>
        <v>99588.103065420408</v>
      </c>
      <c r="I17" s="11">
        <f t="shared" si="4"/>
        <v>3.5098984286542163</v>
      </c>
      <c r="J17" s="11">
        <f t="shared" si="2"/>
        <v>99586.348116206078</v>
      </c>
      <c r="K17" s="11">
        <f t="shared" si="3"/>
        <v>7610115.0684849788</v>
      </c>
      <c r="L17" s="17">
        <f t="shared" si="5"/>
        <v>76.415905456958242</v>
      </c>
    </row>
    <row r="18" spans="1:12" x14ac:dyDescent="0.2">
      <c r="A18" s="13">
        <v>9</v>
      </c>
      <c r="B18" s="8">
        <v>4</v>
      </c>
      <c r="C18" s="4">
        <v>27734</v>
      </c>
      <c r="D18" s="4">
        <v>27699</v>
      </c>
      <c r="E18" s="14">
        <v>0.5</v>
      </c>
      <c r="F18" s="15">
        <f t="shared" si="0"/>
        <v>1.4431836631609331E-4</v>
      </c>
      <c r="G18" s="15">
        <f t="shared" si="1"/>
        <v>1.443079531720692E-4</v>
      </c>
      <c r="H18" s="11">
        <f t="shared" si="6"/>
        <v>99584.593166991748</v>
      </c>
      <c r="I18" s="11">
        <f t="shared" si="4"/>
        <v>14.370848807401808</v>
      </c>
      <c r="J18" s="11">
        <f t="shared" si="2"/>
        <v>99577.407742588039</v>
      </c>
      <c r="K18" s="11">
        <f t="shared" si="3"/>
        <v>7510528.7203687727</v>
      </c>
      <c r="L18" s="17">
        <f t="shared" si="5"/>
        <v>75.418581143114096</v>
      </c>
    </row>
    <row r="19" spans="1:12" x14ac:dyDescent="0.2">
      <c r="A19" s="13">
        <v>10</v>
      </c>
      <c r="B19" s="8">
        <v>2</v>
      </c>
      <c r="C19" s="4">
        <v>27391</v>
      </c>
      <c r="D19" s="4">
        <v>27253</v>
      </c>
      <c r="E19" s="14">
        <v>0.5</v>
      </c>
      <c r="F19" s="15">
        <f t="shared" si="0"/>
        <v>7.3201083376033961E-5</v>
      </c>
      <c r="G19" s="15">
        <f t="shared" si="1"/>
        <v>7.3198404274786797E-5</v>
      </c>
      <c r="H19" s="11">
        <f t="shared" si="6"/>
        <v>99570.222318184344</v>
      </c>
      <c r="I19" s="11">
        <f t="shared" si="4"/>
        <v>7.288381386976857</v>
      </c>
      <c r="J19" s="11">
        <f t="shared" si="2"/>
        <v>99566.578127490866</v>
      </c>
      <c r="K19" s="11">
        <f t="shared" si="3"/>
        <v>7410951.3126261849</v>
      </c>
      <c r="L19" s="17">
        <f t="shared" si="5"/>
        <v>74.429394050601971</v>
      </c>
    </row>
    <row r="20" spans="1:12" x14ac:dyDescent="0.2">
      <c r="A20" s="13">
        <v>11</v>
      </c>
      <c r="B20" s="8">
        <v>2</v>
      </c>
      <c r="C20" s="4">
        <v>26394</v>
      </c>
      <c r="D20" s="4">
        <v>26998</v>
      </c>
      <c r="E20" s="14">
        <v>0.5</v>
      </c>
      <c r="F20" s="15">
        <f t="shared" si="0"/>
        <v>7.4917590650284692E-5</v>
      </c>
      <c r="G20" s="15">
        <f t="shared" si="1"/>
        <v>7.4914784432707804E-5</v>
      </c>
      <c r="H20" s="11">
        <f t="shared" si="6"/>
        <v>99562.933936797373</v>
      </c>
      <c r="I20" s="11">
        <f t="shared" si="4"/>
        <v>7.4587357333631035</v>
      </c>
      <c r="J20" s="11">
        <f t="shared" si="2"/>
        <v>99559.204568930683</v>
      </c>
      <c r="K20" s="11">
        <f t="shared" si="3"/>
        <v>7311384.7344986936</v>
      </c>
      <c r="L20" s="17">
        <f t="shared" si="5"/>
        <v>73.434805960418629</v>
      </c>
    </row>
    <row r="21" spans="1:12" x14ac:dyDescent="0.2">
      <c r="A21" s="13">
        <v>12</v>
      </c>
      <c r="B21" s="8">
        <v>1</v>
      </c>
      <c r="C21" s="4">
        <v>25760</v>
      </c>
      <c r="D21" s="4">
        <v>26071</v>
      </c>
      <c r="E21" s="14">
        <v>0.5</v>
      </c>
      <c r="F21" s="15">
        <f t="shared" si="0"/>
        <v>3.8586946036155968E-5</v>
      </c>
      <c r="G21" s="15">
        <f t="shared" si="1"/>
        <v>3.8586201574317025E-5</v>
      </c>
      <c r="H21" s="11">
        <f t="shared" si="6"/>
        <v>99555.475201064008</v>
      </c>
      <c r="I21" s="11">
        <f t="shared" si="4"/>
        <v>3.8414676339351757</v>
      </c>
      <c r="J21" s="11">
        <f t="shared" si="2"/>
        <v>99553.554467247042</v>
      </c>
      <c r="K21" s="11">
        <f t="shared" si="3"/>
        <v>7211825.5299297627</v>
      </c>
      <c r="L21" s="17">
        <f t="shared" si="5"/>
        <v>72.440270265041988</v>
      </c>
    </row>
    <row r="22" spans="1:12" x14ac:dyDescent="0.2">
      <c r="A22" s="13">
        <v>13</v>
      </c>
      <c r="B22" s="8">
        <v>2</v>
      </c>
      <c r="C22" s="4">
        <v>26348</v>
      </c>
      <c r="D22" s="4">
        <v>25443</v>
      </c>
      <c r="E22" s="14">
        <v>0.5</v>
      </c>
      <c r="F22" s="15">
        <f t="shared" si="0"/>
        <v>7.7233496167287754E-5</v>
      </c>
      <c r="G22" s="15">
        <f t="shared" si="1"/>
        <v>7.7230513775992891E-5</v>
      </c>
      <c r="H22" s="11">
        <f t="shared" si="6"/>
        <v>99551.633733430077</v>
      </c>
      <c r="I22" s="11">
        <f t="shared" si="4"/>
        <v>7.6884238204722699</v>
      </c>
      <c r="J22" s="11">
        <f t="shared" si="2"/>
        <v>99547.789521519851</v>
      </c>
      <c r="K22" s="11">
        <f t="shared" si="3"/>
        <v>7112271.9754625158</v>
      </c>
      <c r="L22" s="17">
        <f t="shared" si="5"/>
        <v>71.443046273927393</v>
      </c>
    </row>
    <row r="23" spans="1:12" x14ac:dyDescent="0.2">
      <c r="A23" s="13">
        <v>14</v>
      </c>
      <c r="B23" s="8">
        <v>4</v>
      </c>
      <c r="C23" s="4">
        <v>26120</v>
      </c>
      <c r="D23" s="4">
        <v>26114</v>
      </c>
      <c r="E23" s="14">
        <v>0.5</v>
      </c>
      <c r="F23" s="15">
        <f t="shared" si="0"/>
        <v>1.531569475820347E-4</v>
      </c>
      <c r="G23" s="15">
        <f t="shared" si="1"/>
        <v>1.5314521995482216E-4</v>
      </c>
      <c r="H23" s="11">
        <f t="shared" si="6"/>
        <v>99543.945309609611</v>
      </c>
      <c r="I23" s="11">
        <f t="shared" si="4"/>
        <v>15.244679399610952</v>
      </c>
      <c r="J23" s="11">
        <f t="shared" si="2"/>
        <v>99536.322969909816</v>
      </c>
      <c r="K23" s="11">
        <f t="shared" si="3"/>
        <v>7012724.1859409958</v>
      </c>
      <c r="L23" s="17">
        <f t="shared" si="5"/>
        <v>70.448525665016135</v>
      </c>
    </row>
    <row r="24" spans="1:12" x14ac:dyDescent="0.2">
      <c r="A24" s="13">
        <v>15</v>
      </c>
      <c r="B24" s="6">
        <v>2</v>
      </c>
      <c r="C24" s="4">
        <v>25686</v>
      </c>
      <c r="D24" s="4">
        <v>25859</v>
      </c>
      <c r="E24" s="14">
        <v>0.5</v>
      </c>
      <c r="F24" s="15">
        <f t="shared" si="0"/>
        <v>7.7602095256571924E-5</v>
      </c>
      <c r="G24" s="15">
        <f t="shared" si="1"/>
        <v>7.7599084330804899E-5</v>
      </c>
      <c r="H24" s="11">
        <f t="shared" si="6"/>
        <v>99528.700630210005</v>
      </c>
      <c r="I24" s="11">
        <f t="shared" si="4"/>
        <v>7.723336033539101</v>
      </c>
      <c r="J24" s="11">
        <f t="shared" si="2"/>
        <v>99524.838962193244</v>
      </c>
      <c r="K24" s="11">
        <f t="shared" si="3"/>
        <v>6913187.8629710861</v>
      </c>
      <c r="L24" s="17">
        <f t="shared" si="5"/>
        <v>69.459239588150737</v>
      </c>
    </row>
    <row r="25" spans="1:12" x14ac:dyDescent="0.2">
      <c r="A25" s="13">
        <v>16</v>
      </c>
      <c r="B25" s="8">
        <v>2</v>
      </c>
      <c r="C25" s="4">
        <v>26293</v>
      </c>
      <c r="D25" s="4">
        <v>25493</v>
      </c>
      <c r="E25" s="14">
        <v>0.5</v>
      </c>
      <c r="F25" s="15">
        <f t="shared" si="0"/>
        <v>7.7240953153361915E-5</v>
      </c>
      <c r="G25" s="15">
        <f t="shared" si="1"/>
        <v>7.7237970186143506E-5</v>
      </c>
      <c r="H25" s="11">
        <f t="shared" si="6"/>
        <v>99520.977294176468</v>
      </c>
      <c r="I25" s="11">
        <f t="shared" si="4"/>
        <v>7.6867982771434669</v>
      </c>
      <c r="J25" s="11">
        <f t="shared" si="2"/>
        <v>99517.133895037899</v>
      </c>
      <c r="K25" s="11">
        <f t="shared" si="3"/>
        <v>6813663.0240088925</v>
      </c>
      <c r="L25" s="17">
        <f t="shared" si="5"/>
        <v>68.464591177277342</v>
      </c>
    </row>
    <row r="26" spans="1:12" x14ac:dyDescent="0.2">
      <c r="A26" s="13">
        <v>17</v>
      </c>
      <c r="B26" s="8">
        <v>3</v>
      </c>
      <c r="C26" s="4">
        <v>27060</v>
      </c>
      <c r="D26" s="4">
        <v>26205</v>
      </c>
      <c r="E26" s="14">
        <v>0.5</v>
      </c>
      <c r="F26" s="15">
        <f t="shared" si="0"/>
        <v>1.1264432554210082E-4</v>
      </c>
      <c r="G26" s="15">
        <f t="shared" si="1"/>
        <v>1.1263798152737104E-4</v>
      </c>
      <c r="H26" s="11">
        <f t="shared" si="6"/>
        <v>99513.290495899331</v>
      </c>
      <c r="I26" s="11">
        <f t="shared" si="4"/>
        <v>11.208976176605017</v>
      </c>
      <c r="J26" s="11">
        <f t="shared" si="2"/>
        <v>99507.686007811018</v>
      </c>
      <c r="K26" s="11">
        <f t="shared" si="3"/>
        <v>6714145.8901138548</v>
      </c>
      <c r="L26" s="17">
        <f t="shared" si="5"/>
        <v>67.469841029832352</v>
      </c>
    </row>
    <row r="27" spans="1:12" x14ac:dyDescent="0.2">
      <c r="A27" s="13">
        <v>18</v>
      </c>
      <c r="B27" s="6">
        <v>7</v>
      </c>
      <c r="C27" s="4">
        <v>28364</v>
      </c>
      <c r="D27" s="4">
        <v>27340</v>
      </c>
      <c r="E27" s="14">
        <v>0.5</v>
      </c>
      <c r="F27" s="15">
        <f t="shared" si="0"/>
        <v>2.5132845038058308E-4</v>
      </c>
      <c r="G27" s="15">
        <f t="shared" si="1"/>
        <v>2.5129687135395164E-4</v>
      </c>
      <c r="H27" s="11">
        <f t="shared" si="6"/>
        <v>99502.08151972272</v>
      </c>
      <c r="I27" s="11">
        <f t="shared" si="4"/>
        <v>25.004561779112169</v>
      </c>
      <c r="J27" s="11">
        <f t="shared" si="2"/>
        <v>99489.579238833161</v>
      </c>
      <c r="K27" s="11">
        <f t="shared" si="3"/>
        <v>6614638.204106044</v>
      </c>
      <c r="L27" s="17">
        <f t="shared" si="5"/>
        <v>66.477385227312354</v>
      </c>
    </row>
    <row r="28" spans="1:12" x14ac:dyDescent="0.2">
      <c r="A28" s="13">
        <v>19</v>
      </c>
      <c r="B28" s="6">
        <v>8</v>
      </c>
      <c r="C28" s="4">
        <v>28257</v>
      </c>
      <c r="D28" s="4">
        <v>28618</v>
      </c>
      <c r="E28" s="14">
        <v>0.5</v>
      </c>
      <c r="F28" s="15">
        <f t="shared" si="0"/>
        <v>2.8131868131868134E-4</v>
      </c>
      <c r="G28" s="15">
        <f t="shared" si="1"/>
        <v>2.8127911678357332E-4</v>
      </c>
      <c r="H28" s="11">
        <f t="shared" si="6"/>
        <v>99477.076957943602</v>
      </c>
      <c r="I28" s="11">
        <f t="shared" si="4"/>
        <v>27.98082434694193</v>
      </c>
      <c r="J28" s="11">
        <f t="shared" si="2"/>
        <v>99463.086545770129</v>
      </c>
      <c r="K28" s="11">
        <f t="shared" si="3"/>
        <v>6515148.6248672111</v>
      </c>
      <c r="L28" s="17">
        <f t="shared" si="5"/>
        <v>65.493969305327013</v>
      </c>
    </row>
    <row r="29" spans="1:12" x14ac:dyDescent="0.2">
      <c r="A29" s="13">
        <v>20</v>
      </c>
      <c r="B29" s="8">
        <v>6</v>
      </c>
      <c r="C29" s="4">
        <v>29163</v>
      </c>
      <c r="D29" s="4">
        <v>28551</v>
      </c>
      <c r="E29" s="14">
        <v>0.5</v>
      </c>
      <c r="F29" s="15">
        <f t="shared" si="0"/>
        <v>2.0792182139515541E-4</v>
      </c>
      <c r="G29" s="15">
        <f t="shared" si="1"/>
        <v>2.0790020790020788E-4</v>
      </c>
      <c r="H29" s="11">
        <f t="shared" si="6"/>
        <v>99449.096133596657</v>
      </c>
      <c r="I29" s="11">
        <f t="shared" si="4"/>
        <v>20.675487761662506</v>
      </c>
      <c r="J29" s="11">
        <f t="shared" si="2"/>
        <v>99438.758389715833</v>
      </c>
      <c r="K29" s="11">
        <f t="shared" si="3"/>
        <v>6415685.538321441</v>
      </c>
      <c r="L29" s="17">
        <f t="shared" si="5"/>
        <v>64.512255895245332</v>
      </c>
    </row>
    <row r="30" spans="1:12" x14ac:dyDescent="0.2">
      <c r="A30" s="13">
        <v>21</v>
      </c>
      <c r="B30" s="8">
        <v>7</v>
      </c>
      <c r="C30" s="4">
        <v>31090</v>
      </c>
      <c r="D30" s="4">
        <v>29691</v>
      </c>
      <c r="E30" s="14">
        <v>0.5</v>
      </c>
      <c r="F30" s="15">
        <f t="shared" si="0"/>
        <v>2.3033513762524472E-4</v>
      </c>
      <c r="G30" s="15">
        <f t="shared" si="1"/>
        <v>2.3030861354214645E-4</v>
      </c>
      <c r="H30" s="11">
        <f t="shared" si="6"/>
        <v>99428.420645834995</v>
      </c>
      <c r="I30" s="11">
        <f t="shared" si="4"/>
        <v>22.899221705627589</v>
      </c>
      <c r="J30" s="11">
        <f t="shared" si="2"/>
        <v>99416.971034982183</v>
      </c>
      <c r="K30" s="11">
        <f t="shared" si="3"/>
        <v>6316246.779931725</v>
      </c>
      <c r="L30" s="17">
        <f t="shared" si="5"/>
        <v>63.525566823898949</v>
      </c>
    </row>
    <row r="31" spans="1:12" x14ac:dyDescent="0.2">
      <c r="A31" s="13">
        <v>22</v>
      </c>
      <c r="B31" s="8">
        <v>7</v>
      </c>
      <c r="C31" s="4">
        <v>32664</v>
      </c>
      <c r="D31" s="4">
        <v>31555</v>
      </c>
      <c r="E31" s="14">
        <v>0.5</v>
      </c>
      <c r="F31" s="15">
        <f t="shared" si="0"/>
        <v>2.1800401750260827E-4</v>
      </c>
      <c r="G31" s="15">
        <f t="shared" si="1"/>
        <v>2.1798025721670353E-4</v>
      </c>
      <c r="H31" s="11">
        <f t="shared" si="6"/>
        <v>99405.521424129372</v>
      </c>
      <c r="I31" s="11">
        <f t="shared" si="4"/>
        <v>21.668441128792253</v>
      </c>
      <c r="J31" s="11">
        <f t="shared" si="2"/>
        <v>99394.687203564987</v>
      </c>
      <c r="K31" s="11">
        <f t="shared" si="3"/>
        <v>6216829.8088967428</v>
      </c>
      <c r="L31" s="17">
        <f t="shared" si="5"/>
        <v>62.540085498587707</v>
      </c>
    </row>
    <row r="32" spans="1:12" x14ac:dyDescent="0.2">
      <c r="A32" s="13">
        <v>23</v>
      </c>
      <c r="B32" s="8">
        <v>4</v>
      </c>
      <c r="C32" s="4">
        <v>34811</v>
      </c>
      <c r="D32" s="4">
        <v>33211</v>
      </c>
      <c r="E32" s="14">
        <v>0.5</v>
      </c>
      <c r="F32" s="15">
        <f t="shared" si="0"/>
        <v>1.1760900885007792E-4</v>
      </c>
      <c r="G32" s="15">
        <f t="shared" si="1"/>
        <v>1.1760209331726105E-4</v>
      </c>
      <c r="H32" s="11">
        <f t="shared" si="6"/>
        <v>99383.852983000586</v>
      </c>
      <c r="I32" s="11">
        <f t="shared" si="4"/>
        <v>11.687749152735789</v>
      </c>
      <c r="J32" s="11">
        <f t="shared" si="2"/>
        <v>99378.009108424216</v>
      </c>
      <c r="K32" s="11">
        <f t="shared" si="3"/>
        <v>6117435.1216931781</v>
      </c>
      <c r="L32" s="17">
        <f t="shared" si="5"/>
        <v>61.553611960884162</v>
      </c>
    </row>
    <row r="33" spans="1:12" x14ac:dyDescent="0.2">
      <c r="A33" s="13">
        <v>24</v>
      </c>
      <c r="B33" s="8">
        <v>3</v>
      </c>
      <c r="C33" s="4">
        <v>37288</v>
      </c>
      <c r="D33" s="4">
        <v>35508</v>
      </c>
      <c r="E33" s="14">
        <v>0.5</v>
      </c>
      <c r="F33" s="15">
        <f t="shared" si="0"/>
        <v>8.2422111105005775E-5</v>
      </c>
      <c r="G33" s="15">
        <f t="shared" si="1"/>
        <v>8.2418714542782185E-5</v>
      </c>
      <c r="H33" s="11">
        <f t="shared" si="6"/>
        <v>99372.165233847845</v>
      </c>
      <c r="I33" s="11">
        <f t="shared" si="4"/>
        <v>8.1901261199066901</v>
      </c>
      <c r="J33" s="11">
        <f t="shared" si="2"/>
        <v>99368.070170787891</v>
      </c>
      <c r="K33" s="11">
        <f t="shared" si="3"/>
        <v>6018057.1125847539</v>
      </c>
      <c r="L33" s="17">
        <f t="shared" si="5"/>
        <v>60.56079283794152</v>
      </c>
    </row>
    <row r="34" spans="1:12" x14ac:dyDescent="0.2">
      <c r="A34" s="13">
        <v>25</v>
      </c>
      <c r="B34" s="8">
        <v>7</v>
      </c>
      <c r="C34" s="4">
        <v>40988</v>
      </c>
      <c r="D34" s="4">
        <v>37975</v>
      </c>
      <c r="E34" s="14">
        <v>0.5</v>
      </c>
      <c r="F34" s="15">
        <f t="shared" si="0"/>
        <v>1.7729822828413307E-4</v>
      </c>
      <c r="G34" s="15">
        <f t="shared" si="1"/>
        <v>1.7728251234646068E-4</v>
      </c>
      <c r="H34" s="11">
        <f t="shared" si="6"/>
        <v>99363.975107727936</v>
      </c>
      <c r="I34" s="11">
        <f t="shared" si="4"/>
        <v>17.61549514382919</v>
      </c>
      <c r="J34" s="11">
        <f t="shared" si="2"/>
        <v>99355.167360156032</v>
      </c>
      <c r="K34" s="11">
        <f t="shared" si="3"/>
        <v>5918689.0424139658</v>
      </c>
      <c r="L34" s="17">
        <f t="shared" si="5"/>
        <v>59.565743379298901</v>
      </c>
    </row>
    <row r="35" spans="1:12" x14ac:dyDescent="0.2">
      <c r="A35" s="13">
        <v>26</v>
      </c>
      <c r="B35" s="8">
        <v>12</v>
      </c>
      <c r="C35" s="4">
        <v>44231</v>
      </c>
      <c r="D35" s="4">
        <v>41611</v>
      </c>
      <c r="E35" s="14">
        <v>0.5</v>
      </c>
      <c r="F35" s="15">
        <f t="shared" si="0"/>
        <v>2.795834207031523E-4</v>
      </c>
      <c r="G35" s="15">
        <f t="shared" si="1"/>
        <v>2.7954434272136415E-4</v>
      </c>
      <c r="H35" s="11">
        <f t="shared" si="6"/>
        <v>99346.359612584114</v>
      </c>
      <c r="I35" s="11">
        <f t="shared" si="4"/>
        <v>27.771712799660104</v>
      </c>
      <c r="J35" s="11">
        <f t="shared" si="2"/>
        <v>99332.473756184292</v>
      </c>
      <c r="K35" s="11">
        <f t="shared" si="3"/>
        <v>5819333.87505381</v>
      </c>
      <c r="L35" s="17">
        <f t="shared" si="5"/>
        <v>58.576216559390467</v>
      </c>
    </row>
    <row r="36" spans="1:12" x14ac:dyDescent="0.2">
      <c r="A36" s="13">
        <v>27</v>
      </c>
      <c r="B36" s="8">
        <v>6</v>
      </c>
      <c r="C36" s="4">
        <v>46667</v>
      </c>
      <c r="D36" s="4">
        <v>44712</v>
      </c>
      <c r="E36" s="14">
        <v>0.5</v>
      </c>
      <c r="F36" s="15">
        <f t="shared" si="0"/>
        <v>1.3132120071351186E-4</v>
      </c>
      <c r="G36" s="15">
        <f t="shared" si="1"/>
        <v>1.3131257865076326E-4</v>
      </c>
      <c r="H36" s="11">
        <f t="shared" si="6"/>
        <v>99318.587899784456</v>
      </c>
      <c r="I36" s="11">
        <f t="shared" si="4"/>
        <v>13.04177988507319</v>
      </c>
      <c r="J36" s="11">
        <f t="shared" si="2"/>
        <v>99312.067009841921</v>
      </c>
      <c r="K36" s="11">
        <f t="shared" si="3"/>
        <v>5720001.4012976261</v>
      </c>
      <c r="L36" s="17">
        <f t="shared" si="5"/>
        <v>57.592455976813582</v>
      </c>
    </row>
    <row r="37" spans="1:12" x14ac:dyDescent="0.2">
      <c r="A37" s="13">
        <v>28</v>
      </c>
      <c r="B37" s="6">
        <v>8</v>
      </c>
      <c r="C37" s="4">
        <v>51297</v>
      </c>
      <c r="D37" s="4">
        <v>46748</v>
      </c>
      <c r="E37" s="14">
        <v>0.5</v>
      </c>
      <c r="F37" s="15">
        <f t="shared" si="0"/>
        <v>1.6319037176806567E-4</v>
      </c>
      <c r="G37" s="15">
        <f t="shared" si="1"/>
        <v>1.6317705730574278E-4</v>
      </c>
      <c r="H37" s="11">
        <f t="shared" si="6"/>
        <v>99305.546119899387</v>
      </c>
      <c r="I37" s="11">
        <f t="shared" si="4"/>
        <v>16.204386789984905</v>
      </c>
      <c r="J37" s="11">
        <f t="shared" si="2"/>
        <v>99297.443926504391</v>
      </c>
      <c r="K37" s="11">
        <f t="shared" si="3"/>
        <v>5620689.3342877841</v>
      </c>
      <c r="L37" s="17">
        <f t="shared" si="5"/>
        <v>56.599953919003518</v>
      </c>
    </row>
    <row r="38" spans="1:12" x14ac:dyDescent="0.2">
      <c r="A38" s="13">
        <v>29</v>
      </c>
      <c r="B38" s="6">
        <v>9</v>
      </c>
      <c r="C38" s="4">
        <v>53615</v>
      </c>
      <c r="D38" s="4">
        <v>50714</v>
      </c>
      <c r="E38" s="14">
        <v>0.5</v>
      </c>
      <c r="F38" s="15">
        <f t="shared" si="0"/>
        <v>1.7253112749091815E-4</v>
      </c>
      <c r="G38" s="15">
        <f t="shared" si="1"/>
        <v>1.7251624527976384E-4</v>
      </c>
      <c r="H38" s="11">
        <f t="shared" si="6"/>
        <v>99289.341733109395</v>
      </c>
      <c r="I38" s="11">
        <f t="shared" si="4"/>
        <v>17.129024432095392</v>
      </c>
      <c r="J38" s="11">
        <f t="shared" si="2"/>
        <v>99280.777220893346</v>
      </c>
      <c r="K38" s="11">
        <f t="shared" si="3"/>
        <v>5521391.8903612792</v>
      </c>
      <c r="L38" s="17">
        <f t="shared" si="5"/>
        <v>55.609109638402359</v>
      </c>
    </row>
    <row r="39" spans="1:12" x14ac:dyDescent="0.2">
      <c r="A39" s="13">
        <v>30</v>
      </c>
      <c r="B39" s="8">
        <v>10</v>
      </c>
      <c r="C39" s="4">
        <v>55046</v>
      </c>
      <c r="D39" s="4">
        <v>52674</v>
      </c>
      <c r="E39" s="14">
        <v>0.5</v>
      </c>
      <c r="F39" s="15">
        <f t="shared" si="0"/>
        <v>1.856665428889714E-4</v>
      </c>
      <c r="G39" s="15">
        <f t="shared" si="1"/>
        <v>1.8564930845632599E-4</v>
      </c>
      <c r="H39" s="11">
        <f t="shared" si="6"/>
        <v>99272.212708677296</v>
      </c>
      <c r="I39" s="11">
        <f t="shared" si="4"/>
        <v>18.429817638295237</v>
      </c>
      <c r="J39" s="11">
        <f t="shared" si="2"/>
        <v>99262.997799858145</v>
      </c>
      <c r="K39" s="11">
        <f t="shared" si="3"/>
        <v>5422111.1131403856</v>
      </c>
      <c r="L39" s="17">
        <f t="shared" si="5"/>
        <v>54.618618495510212</v>
      </c>
    </row>
    <row r="40" spans="1:12" x14ac:dyDescent="0.2">
      <c r="A40" s="13">
        <v>31</v>
      </c>
      <c r="B40" s="8">
        <v>17</v>
      </c>
      <c r="C40" s="4">
        <v>57150</v>
      </c>
      <c r="D40" s="4">
        <v>53986</v>
      </c>
      <c r="E40" s="14">
        <v>0.5</v>
      </c>
      <c r="F40" s="15">
        <f t="shared" si="0"/>
        <v>3.0593147135041753E-4</v>
      </c>
      <c r="G40" s="15">
        <f t="shared" si="1"/>
        <v>3.0588468147508391E-4</v>
      </c>
      <c r="H40" s="11">
        <f t="shared" si="6"/>
        <v>99253.782891038994</v>
      </c>
      <c r="I40" s="11">
        <f t="shared" si="4"/>
        <v>30.360211764822594</v>
      </c>
      <c r="J40" s="11">
        <f t="shared" si="2"/>
        <v>99238.602785156574</v>
      </c>
      <c r="K40" s="11">
        <f t="shared" si="3"/>
        <v>5322848.1153405271</v>
      </c>
      <c r="L40" s="17">
        <f t="shared" si="5"/>
        <v>53.628667445189073</v>
      </c>
    </row>
    <row r="41" spans="1:12" x14ac:dyDescent="0.2">
      <c r="A41" s="13">
        <v>32</v>
      </c>
      <c r="B41" s="6">
        <v>20</v>
      </c>
      <c r="C41" s="4">
        <v>58713</v>
      </c>
      <c r="D41" s="4">
        <v>55769</v>
      </c>
      <c r="E41" s="14">
        <v>0.5</v>
      </c>
      <c r="F41" s="15">
        <f t="shared" ref="F41:F72" si="7">B41/((C41+D41)/2)</f>
        <v>3.4939990566202548E-4</v>
      </c>
      <c r="G41" s="15">
        <f t="shared" si="1"/>
        <v>3.4933887617683538E-4</v>
      </c>
      <c r="H41" s="11">
        <f t="shared" si="6"/>
        <v>99223.422679274168</v>
      </c>
      <c r="I41" s="11">
        <f t="shared" si="4"/>
        <v>34.662598969196758</v>
      </c>
      <c r="J41" s="11">
        <f t="shared" si="2"/>
        <v>99206.091379789577</v>
      </c>
      <c r="K41" s="11">
        <f t="shared" si="3"/>
        <v>5223609.5125553701</v>
      </c>
      <c r="L41" s="17">
        <f t="shared" si="5"/>
        <v>52.644923663235815</v>
      </c>
    </row>
    <row r="42" spans="1:12" x14ac:dyDescent="0.2">
      <c r="A42" s="13">
        <v>33</v>
      </c>
      <c r="B42" s="6">
        <v>18</v>
      </c>
      <c r="C42" s="4">
        <v>60095</v>
      </c>
      <c r="D42" s="4">
        <v>57226</v>
      </c>
      <c r="E42" s="14">
        <v>0.5</v>
      </c>
      <c r="F42" s="15">
        <f t="shared" si="7"/>
        <v>3.0685043598332779E-4</v>
      </c>
      <c r="G42" s="15">
        <f t="shared" si="1"/>
        <v>3.068033646102319E-4</v>
      </c>
      <c r="H42" s="11">
        <f t="shared" si="6"/>
        <v>99188.760080304972</v>
      </c>
      <c r="I42" s="11">
        <f t="shared" si="4"/>
        <v>30.43144532415462</v>
      </c>
      <c r="J42" s="11">
        <f t="shared" si="2"/>
        <v>99173.544357642895</v>
      </c>
      <c r="K42" s="11">
        <f t="shared" si="3"/>
        <v>5124403.4211755805</v>
      </c>
      <c r="L42" s="17">
        <f t="shared" si="5"/>
        <v>51.663146278134469</v>
      </c>
    </row>
    <row r="43" spans="1:12" x14ac:dyDescent="0.2">
      <c r="A43" s="13">
        <v>34</v>
      </c>
      <c r="B43" s="8">
        <v>25</v>
      </c>
      <c r="C43" s="4">
        <v>61708</v>
      </c>
      <c r="D43" s="4">
        <v>58545</v>
      </c>
      <c r="E43" s="14">
        <v>0.5</v>
      </c>
      <c r="F43" s="15">
        <f t="shared" si="7"/>
        <v>4.157900426600584E-4</v>
      </c>
      <c r="G43" s="15">
        <f t="shared" si="1"/>
        <v>4.1570361994712251E-4</v>
      </c>
      <c r="H43" s="11">
        <f t="shared" si="6"/>
        <v>99158.328634980819</v>
      </c>
      <c r="I43" s="11">
        <f t="shared" si="4"/>
        <v>41.220476161467943</v>
      </c>
      <c r="J43" s="11">
        <f t="shared" si="2"/>
        <v>99137.718396900076</v>
      </c>
      <c r="K43" s="11">
        <f t="shared" si="3"/>
        <v>5025229.8768179379</v>
      </c>
      <c r="L43" s="17">
        <f t="shared" si="5"/>
        <v>50.678848120934852</v>
      </c>
    </row>
    <row r="44" spans="1:12" x14ac:dyDescent="0.2">
      <c r="A44" s="13">
        <v>35</v>
      </c>
      <c r="B44" s="8">
        <v>24</v>
      </c>
      <c r="C44" s="4">
        <v>60861</v>
      </c>
      <c r="D44" s="4">
        <v>59997</v>
      </c>
      <c r="E44" s="14">
        <v>0.5</v>
      </c>
      <c r="F44" s="15">
        <f t="shared" si="7"/>
        <v>3.971603038276324E-4</v>
      </c>
      <c r="G44" s="15">
        <f t="shared" si="1"/>
        <v>3.9708145133270464E-4</v>
      </c>
      <c r="H44" s="11">
        <f t="shared" si="6"/>
        <v>99117.108158819348</v>
      </c>
      <c r="I44" s="11">
        <f t="shared" si="4"/>
        <v>39.357565159604647</v>
      </c>
      <c r="J44" s="11">
        <f t="shared" si="2"/>
        <v>99097.429376239554</v>
      </c>
      <c r="K44" s="11">
        <f t="shared" si="3"/>
        <v>4926092.1584210377</v>
      </c>
      <c r="L44" s="17">
        <f t="shared" si="5"/>
        <v>49.699716324731362</v>
      </c>
    </row>
    <row r="45" spans="1:12" x14ac:dyDescent="0.2">
      <c r="A45" s="13">
        <v>36</v>
      </c>
      <c r="B45" s="8">
        <v>18</v>
      </c>
      <c r="C45" s="4">
        <v>60909</v>
      </c>
      <c r="D45" s="4">
        <v>59228</v>
      </c>
      <c r="E45" s="14">
        <v>0.5</v>
      </c>
      <c r="F45" s="15">
        <f t="shared" si="7"/>
        <v>2.9965789057492695E-4</v>
      </c>
      <c r="G45" s="15">
        <f t="shared" si="1"/>
        <v>2.9961299987516123E-4</v>
      </c>
      <c r="H45" s="11">
        <f t="shared" si="6"/>
        <v>99077.750593659744</v>
      </c>
      <c r="I45" s="11">
        <f t="shared" si="4"/>
        <v>29.684982076249433</v>
      </c>
      <c r="J45" s="11">
        <f t="shared" si="2"/>
        <v>99062.90810262163</v>
      </c>
      <c r="K45" s="11">
        <f t="shared" si="3"/>
        <v>4826994.7290447978</v>
      </c>
      <c r="L45" s="17">
        <f t="shared" si="5"/>
        <v>48.719260380076598</v>
      </c>
    </row>
    <row r="46" spans="1:12" x14ac:dyDescent="0.2">
      <c r="A46" s="13">
        <v>37</v>
      </c>
      <c r="B46" s="6">
        <v>32</v>
      </c>
      <c r="C46" s="4">
        <v>58654</v>
      </c>
      <c r="D46" s="4">
        <v>59395</v>
      </c>
      <c r="E46" s="14">
        <v>0.5</v>
      </c>
      <c r="F46" s="15">
        <f t="shared" si="7"/>
        <v>5.4214775220459298E-4</v>
      </c>
      <c r="G46" s="15">
        <f t="shared" si="1"/>
        <v>5.4200082993877087E-4</v>
      </c>
      <c r="H46" s="11">
        <f t="shared" si="6"/>
        <v>99048.065611583501</v>
      </c>
      <c r="I46" s="11">
        <f t="shared" si="4"/>
        <v>53.68413376530809</v>
      </c>
      <c r="J46" s="11">
        <f t="shared" si="2"/>
        <v>99021.223544700857</v>
      </c>
      <c r="K46" s="11">
        <f t="shared" si="3"/>
        <v>4727931.8209421765</v>
      </c>
      <c r="L46" s="17">
        <f t="shared" si="5"/>
        <v>47.73371182717225</v>
      </c>
    </row>
    <row r="47" spans="1:12" x14ac:dyDescent="0.2">
      <c r="A47" s="13">
        <v>38</v>
      </c>
      <c r="B47" s="6">
        <v>20</v>
      </c>
      <c r="C47" s="4">
        <v>57917</v>
      </c>
      <c r="D47" s="4">
        <v>57236</v>
      </c>
      <c r="E47" s="14">
        <v>0.5</v>
      </c>
      <c r="F47" s="15">
        <f t="shared" si="7"/>
        <v>3.4736394188601254E-4</v>
      </c>
      <c r="G47" s="15">
        <f t="shared" si="1"/>
        <v>3.4730362150851331E-4</v>
      </c>
      <c r="H47" s="11">
        <f t="shared" si="6"/>
        <v>98994.381477818199</v>
      </c>
      <c r="I47" s="11">
        <f t="shared" si="4"/>
        <v>34.381107196241551</v>
      </c>
      <c r="J47" s="11">
        <f t="shared" si="2"/>
        <v>98977.190924220078</v>
      </c>
      <c r="K47" s="11">
        <f t="shared" si="3"/>
        <v>4628910.5973974755</v>
      </c>
      <c r="L47" s="17">
        <f t="shared" si="5"/>
        <v>46.759326421314945</v>
      </c>
    </row>
    <row r="48" spans="1:12" x14ac:dyDescent="0.2">
      <c r="A48" s="13">
        <v>39</v>
      </c>
      <c r="B48" s="6">
        <v>31</v>
      </c>
      <c r="C48" s="4">
        <v>56892</v>
      </c>
      <c r="D48" s="4">
        <v>56490</v>
      </c>
      <c r="E48" s="14">
        <v>0.5</v>
      </c>
      <c r="F48" s="15">
        <f t="shared" si="7"/>
        <v>5.4682401086592232E-4</v>
      </c>
      <c r="G48" s="15">
        <f t="shared" si="1"/>
        <v>5.4667454348266949E-4</v>
      </c>
      <c r="H48" s="11">
        <f t="shared" si="6"/>
        <v>98960.000370621958</v>
      </c>
      <c r="I48" s="11">
        <f t="shared" si="4"/>
        <v>54.098913025654561</v>
      </c>
      <c r="J48" s="11">
        <f t="shared" si="2"/>
        <v>98932.95091410914</v>
      </c>
      <c r="K48" s="11">
        <f t="shared" si="3"/>
        <v>4529933.4064732557</v>
      </c>
      <c r="L48" s="17">
        <f t="shared" si="5"/>
        <v>45.775398034639124</v>
      </c>
    </row>
    <row r="49" spans="1:12" x14ac:dyDescent="0.2">
      <c r="A49" s="13">
        <v>40</v>
      </c>
      <c r="B49" s="6">
        <v>36</v>
      </c>
      <c r="C49" s="4">
        <v>55335</v>
      </c>
      <c r="D49" s="4">
        <v>55499</v>
      </c>
      <c r="E49" s="14">
        <v>0.5</v>
      </c>
      <c r="F49" s="15">
        <f t="shared" si="7"/>
        <v>6.4962015266073589E-4</v>
      </c>
      <c r="G49" s="15">
        <f t="shared" si="1"/>
        <v>6.4940921800306665E-4</v>
      </c>
      <c r="H49" s="11">
        <f t="shared" si="6"/>
        <v>98905.901457596308</v>
      </c>
      <c r="I49" s="11">
        <f t="shared" si="4"/>
        <v>64.230404121465995</v>
      </c>
      <c r="J49" s="11">
        <f t="shared" si="2"/>
        <v>98873.786255535568</v>
      </c>
      <c r="K49" s="11">
        <f t="shared" si="3"/>
        <v>4431000.4555591466</v>
      </c>
      <c r="L49" s="17">
        <f t="shared" si="5"/>
        <v>44.800162480282722</v>
      </c>
    </row>
    <row r="50" spans="1:12" x14ac:dyDescent="0.2">
      <c r="A50" s="13">
        <v>41</v>
      </c>
      <c r="B50" s="6">
        <v>42</v>
      </c>
      <c r="C50" s="4">
        <v>54256</v>
      </c>
      <c r="D50" s="4">
        <v>53929</v>
      </c>
      <c r="E50" s="14">
        <v>0.5</v>
      </c>
      <c r="F50" s="15">
        <f t="shared" si="7"/>
        <v>7.7644775153671945E-4</v>
      </c>
      <c r="G50" s="15">
        <f t="shared" si="1"/>
        <v>7.7614643296035173E-4</v>
      </c>
      <c r="H50" s="11">
        <f t="shared" si="6"/>
        <v>98841.671053474842</v>
      </c>
      <c r="I50" s="11">
        <f t="shared" si="4"/>
        <v>76.715610415994945</v>
      </c>
      <c r="J50" s="11">
        <f t="shared" si="2"/>
        <v>98803.313248266844</v>
      </c>
      <c r="K50" s="11">
        <f t="shared" si="3"/>
        <v>4332126.6693036109</v>
      </c>
      <c r="L50" s="17">
        <f t="shared" si="5"/>
        <v>43.828950109107979</v>
      </c>
    </row>
    <row r="51" spans="1:12" x14ac:dyDescent="0.2">
      <c r="A51" s="13">
        <v>42</v>
      </c>
      <c r="B51" s="6">
        <v>45</v>
      </c>
      <c r="C51" s="4">
        <v>53978</v>
      </c>
      <c r="D51" s="4">
        <v>53079</v>
      </c>
      <c r="E51" s="14">
        <v>0.5</v>
      </c>
      <c r="F51" s="15">
        <f t="shared" si="7"/>
        <v>8.4067365982607399E-4</v>
      </c>
      <c r="G51" s="15">
        <f t="shared" si="1"/>
        <v>8.4032044219529056E-4</v>
      </c>
      <c r="H51" s="11">
        <f t="shared" si="6"/>
        <v>98764.955443058847</v>
      </c>
      <c r="I51" s="11">
        <f t="shared" si="4"/>
        <v>82.994211031309376</v>
      </c>
      <c r="J51" s="11">
        <f t="shared" si="2"/>
        <v>98723.458337543183</v>
      </c>
      <c r="K51" s="11">
        <f t="shared" si="3"/>
        <v>4233323.3560553445</v>
      </c>
      <c r="L51" s="17">
        <f t="shared" si="5"/>
        <v>42.862605840955304</v>
      </c>
    </row>
    <row r="52" spans="1:12" x14ac:dyDescent="0.2">
      <c r="A52" s="13">
        <v>43</v>
      </c>
      <c r="B52" s="6">
        <v>62</v>
      </c>
      <c r="C52" s="4">
        <v>53868</v>
      </c>
      <c r="D52" s="4">
        <v>52820</v>
      </c>
      <c r="E52" s="14">
        <v>0.5</v>
      </c>
      <c r="F52" s="15">
        <f t="shared" si="7"/>
        <v>1.1622675464907019E-3</v>
      </c>
      <c r="G52" s="15">
        <f t="shared" si="1"/>
        <v>1.1615925058548011E-3</v>
      </c>
      <c r="H52" s="11">
        <f t="shared" si="6"/>
        <v>98681.961232027534</v>
      </c>
      <c r="I52" s="11">
        <f t="shared" si="4"/>
        <v>114.6282266301772</v>
      </c>
      <c r="J52" s="11">
        <f t="shared" si="2"/>
        <v>98624.647118712455</v>
      </c>
      <c r="K52" s="11">
        <f t="shared" si="3"/>
        <v>4134599.8977178009</v>
      </c>
      <c r="L52" s="17">
        <f t="shared" si="5"/>
        <v>41.898233943651128</v>
      </c>
    </row>
    <row r="53" spans="1:12" x14ac:dyDescent="0.2">
      <c r="A53" s="13">
        <v>44</v>
      </c>
      <c r="B53" s="6">
        <v>61</v>
      </c>
      <c r="C53" s="4">
        <v>52514</v>
      </c>
      <c r="D53" s="4">
        <v>52696</v>
      </c>
      <c r="E53" s="14">
        <v>0.5</v>
      </c>
      <c r="F53" s="15">
        <f t="shared" si="7"/>
        <v>1.1595855907233152E-3</v>
      </c>
      <c r="G53" s="15">
        <f t="shared" si="1"/>
        <v>1.1589136609322604E-3</v>
      </c>
      <c r="H53" s="11">
        <f t="shared" si="6"/>
        <v>98567.333005397362</v>
      </c>
      <c r="I53" s="11">
        <f t="shared" si="4"/>
        <v>114.23102874161428</v>
      </c>
      <c r="J53" s="11">
        <f t="shared" si="2"/>
        <v>98510.217491026546</v>
      </c>
      <c r="K53" s="11">
        <f t="shared" si="3"/>
        <v>4035975.2505990886</v>
      </c>
      <c r="L53" s="17">
        <f t="shared" si="5"/>
        <v>40.946377745435051</v>
      </c>
    </row>
    <row r="54" spans="1:12" x14ac:dyDescent="0.2">
      <c r="A54" s="13">
        <v>45</v>
      </c>
      <c r="B54" s="8">
        <v>65</v>
      </c>
      <c r="C54" s="4">
        <v>52451</v>
      </c>
      <c r="D54" s="4">
        <v>51590</v>
      </c>
      <c r="E54" s="14">
        <v>0.5</v>
      </c>
      <c r="F54" s="15">
        <f t="shared" si="7"/>
        <v>1.2495074057342777E-3</v>
      </c>
      <c r="G54" s="15">
        <f t="shared" si="1"/>
        <v>1.2487272587554991E-3</v>
      </c>
      <c r="H54" s="11">
        <f t="shared" si="6"/>
        <v>98453.101976655744</v>
      </c>
      <c r="I54" s="11">
        <f t="shared" si="4"/>
        <v>122.94107214728493</v>
      </c>
      <c r="J54" s="11">
        <f t="shared" si="2"/>
        <v>98391.631440582103</v>
      </c>
      <c r="K54" s="11">
        <f t="shared" si="3"/>
        <v>3937465.0331080621</v>
      </c>
      <c r="L54" s="17">
        <f t="shared" si="5"/>
        <v>39.993305990924249</v>
      </c>
    </row>
    <row r="55" spans="1:12" x14ac:dyDescent="0.2">
      <c r="A55" s="13">
        <v>46</v>
      </c>
      <c r="B55" s="6">
        <v>75</v>
      </c>
      <c r="C55" s="4">
        <v>52673</v>
      </c>
      <c r="D55" s="4">
        <v>51597</v>
      </c>
      <c r="E55" s="14">
        <v>0.5</v>
      </c>
      <c r="F55" s="15">
        <f t="shared" si="7"/>
        <v>1.4385729356478374E-3</v>
      </c>
      <c r="G55" s="15">
        <f t="shared" si="1"/>
        <v>1.4375389333461117E-3</v>
      </c>
      <c r="H55" s="11">
        <f t="shared" si="6"/>
        <v>98330.160904508462</v>
      </c>
      <c r="I55" s="11">
        <f t="shared" si="4"/>
        <v>141.35343462241863</v>
      </c>
      <c r="J55" s="11">
        <f t="shared" si="2"/>
        <v>98259.484187197246</v>
      </c>
      <c r="K55" s="11">
        <f t="shared" si="3"/>
        <v>3839073.4016674799</v>
      </c>
      <c r="L55" s="17">
        <f t="shared" si="5"/>
        <v>39.042684018342307</v>
      </c>
    </row>
    <row r="56" spans="1:12" x14ac:dyDescent="0.2">
      <c r="A56" s="13">
        <v>47</v>
      </c>
      <c r="B56" s="6">
        <v>87</v>
      </c>
      <c r="C56" s="4">
        <v>50241</v>
      </c>
      <c r="D56" s="4">
        <v>51857</v>
      </c>
      <c r="E56" s="14">
        <v>0.5</v>
      </c>
      <c r="F56" s="15">
        <f t="shared" si="7"/>
        <v>1.704244941134988E-3</v>
      </c>
      <c r="G56" s="15">
        <f t="shared" si="1"/>
        <v>1.7027939521456182E-3</v>
      </c>
      <c r="H56" s="11">
        <f t="shared" si="6"/>
        <v>98188.807469886044</v>
      </c>
      <c r="I56" s="11">
        <f t="shared" si="4"/>
        <v>167.19530752811247</v>
      </c>
      <c r="J56" s="11">
        <f t="shared" si="2"/>
        <v>98105.209816121991</v>
      </c>
      <c r="K56" s="11">
        <f t="shared" si="3"/>
        <v>3740813.9174802825</v>
      </c>
      <c r="L56" s="17">
        <f t="shared" si="5"/>
        <v>38.098170391035346</v>
      </c>
    </row>
    <row r="57" spans="1:12" x14ac:dyDescent="0.2">
      <c r="A57" s="13">
        <v>48</v>
      </c>
      <c r="B57" s="6">
        <v>110</v>
      </c>
      <c r="C57" s="4">
        <v>48861</v>
      </c>
      <c r="D57" s="4">
        <v>49514</v>
      </c>
      <c r="E57" s="14">
        <v>0.5</v>
      </c>
      <c r="F57" s="15">
        <f t="shared" si="7"/>
        <v>2.2363405336721727E-3</v>
      </c>
      <c r="G57" s="15">
        <f t="shared" si="1"/>
        <v>2.2338427171650502E-3</v>
      </c>
      <c r="H57" s="11">
        <f t="shared" si="6"/>
        <v>98021.612162357938</v>
      </c>
      <c r="I57" s="11">
        <f t="shared" si="4"/>
        <v>218.9648644536604</v>
      </c>
      <c r="J57" s="11">
        <f t="shared" si="2"/>
        <v>97912.129730131099</v>
      </c>
      <c r="K57" s="11">
        <f t="shared" si="3"/>
        <v>3642708.7076641605</v>
      </c>
      <c r="L57" s="17">
        <f t="shared" si="5"/>
        <v>37.162301530305029</v>
      </c>
    </row>
    <row r="58" spans="1:12" x14ac:dyDescent="0.2">
      <c r="A58" s="13">
        <v>49</v>
      </c>
      <c r="B58" s="6">
        <v>93</v>
      </c>
      <c r="C58" s="4">
        <v>46418</v>
      </c>
      <c r="D58" s="4">
        <v>48117</v>
      </c>
      <c r="E58" s="14">
        <v>0.5</v>
      </c>
      <c r="F58" s="15">
        <f t="shared" si="7"/>
        <v>1.967525255196488E-3</v>
      </c>
      <c r="G58" s="15">
        <f t="shared" si="1"/>
        <v>1.9655915796592976E-3</v>
      </c>
      <c r="H58" s="11">
        <f t="shared" si="6"/>
        <v>97802.647297904274</v>
      </c>
      <c r="I58" s="11">
        <f t="shared" si="4"/>
        <v>192.24005999714879</v>
      </c>
      <c r="J58" s="11">
        <f t="shared" si="2"/>
        <v>97706.527267905709</v>
      </c>
      <c r="K58" s="11">
        <f t="shared" si="3"/>
        <v>3544796.5779340295</v>
      </c>
      <c r="L58" s="17">
        <f t="shared" si="5"/>
        <v>36.244382702000621</v>
      </c>
    </row>
    <row r="59" spans="1:12" x14ac:dyDescent="0.2">
      <c r="A59" s="13">
        <v>50</v>
      </c>
      <c r="B59" s="6">
        <v>115</v>
      </c>
      <c r="C59" s="4">
        <v>46462</v>
      </c>
      <c r="D59" s="4">
        <v>45817</v>
      </c>
      <c r="E59" s="14">
        <v>0.5</v>
      </c>
      <c r="F59" s="15">
        <f t="shared" si="7"/>
        <v>2.492441400535333E-3</v>
      </c>
      <c r="G59" s="15">
        <f t="shared" si="1"/>
        <v>2.489339134575838E-3</v>
      </c>
      <c r="H59" s="11">
        <f t="shared" si="6"/>
        <v>97610.407237907129</v>
      </c>
      <c r="I59" s="11">
        <f t="shared" si="4"/>
        <v>242.98540667920685</v>
      </c>
      <c r="J59" s="11">
        <f t="shared" si="2"/>
        <v>97488.914534567535</v>
      </c>
      <c r="K59" s="11">
        <f t="shared" si="3"/>
        <v>3447090.0506661236</v>
      </c>
      <c r="L59" s="17">
        <f t="shared" si="5"/>
        <v>35.314779931862034</v>
      </c>
    </row>
    <row r="60" spans="1:12" x14ac:dyDescent="0.2">
      <c r="A60" s="13">
        <v>51</v>
      </c>
      <c r="B60" s="6">
        <v>112</v>
      </c>
      <c r="C60" s="4">
        <v>44809</v>
      </c>
      <c r="D60" s="4">
        <v>45719</v>
      </c>
      <c r="E60" s="14">
        <v>0.5</v>
      </c>
      <c r="F60" s="15">
        <f t="shared" si="7"/>
        <v>2.4743725698126548E-3</v>
      </c>
      <c r="G60" s="15">
        <f t="shared" si="1"/>
        <v>2.4713150926743161E-3</v>
      </c>
      <c r="H60" s="11">
        <f t="shared" si="6"/>
        <v>97367.421831227926</v>
      </c>
      <c r="I60" s="11">
        <f t="shared" si="4"/>
        <v>240.62557910630028</v>
      </c>
      <c r="J60" s="11">
        <f t="shared" si="2"/>
        <v>97247.109041674776</v>
      </c>
      <c r="K60" s="11">
        <f t="shared" si="3"/>
        <v>3349601.1361315562</v>
      </c>
      <c r="L60" s="17">
        <f t="shared" si="5"/>
        <v>34.401662004952705</v>
      </c>
    </row>
    <row r="61" spans="1:12" x14ac:dyDescent="0.2">
      <c r="A61" s="13">
        <v>52</v>
      </c>
      <c r="B61" s="6">
        <v>169</v>
      </c>
      <c r="C61" s="4">
        <v>43497</v>
      </c>
      <c r="D61" s="4">
        <v>44186</v>
      </c>
      <c r="E61" s="14">
        <v>0.5</v>
      </c>
      <c r="F61" s="15">
        <f t="shared" si="7"/>
        <v>3.8547951142182636E-3</v>
      </c>
      <c r="G61" s="15">
        <f t="shared" si="1"/>
        <v>3.847379684014024E-3</v>
      </c>
      <c r="H61" s="11">
        <f t="shared" si="6"/>
        <v>97126.796252121625</v>
      </c>
      <c r="I61" s="11">
        <f t="shared" si="4"/>
        <v>373.68366267378218</v>
      </c>
      <c r="J61" s="11">
        <f t="shared" si="2"/>
        <v>96939.954420784736</v>
      </c>
      <c r="K61" s="11">
        <f t="shared" si="3"/>
        <v>3252354.0270898812</v>
      </c>
      <c r="L61" s="17">
        <f t="shared" si="5"/>
        <v>33.485651257840573</v>
      </c>
    </row>
    <row r="62" spans="1:12" x14ac:dyDescent="0.2">
      <c r="A62" s="13">
        <v>53</v>
      </c>
      <c r="B62" s="6">
        <v>123</v>
      </c>
      <c r="C62" s="4">
        <v>42570</v>
      </c>
      <c r="D62" s="4">
        <v>42838</v>
      </c>
      <c r="E62" s="14">
        <v>0.5</v>
      </c>
      <c r="F62" s="15">
        <f t="shared" si="7"/>
        <v>2.8802922442862497E-3</v>
      </c>
      <c r="G62" s="15">
        <f t="shared" si="1"/>
        <v>2.8761501677754264E-3</v>
      </c>
      <c r="H62" s="11">
        <f t="shared" si="6"/>
        <v>96753.112589447846</v>
      </c>
      <c r="I62" s="11">
        <f t="shared" si="4"/>
        <v>278.27648100693517</v>
      </c>
      <c r="J62" s="11">
        <f t="shared" si="2"/>
        <v>96613.974348944379</v>
      </c>
      <c r="K62" s="11">
        <f t="shared" si="3"/>
        <v>3155414.0726690963</v>
      </c>
      <c r="L62" s="17">
        <f t="shared" si="5"/>
        <v>32.613049732657743</v>
      </c>
    </row>
    <row r="63" spans="1:12" x14ac:dyDescent="0.2">
      <c r="A63" s="13">
        <v>54</v>
      </c>
      <c r="B63" s="6">
        <v>139</v>
      </c>
      <c r="C63" s="4">
        <v>39196</v>
      </c>
      <c r="D63" s="4">
        <v>41892</v>
      </c>
      <c r="E63" s="14">
        <v>0.5</v>
      </c>
      <c r="F63" s="15">
        <f t="shared" si="7"/>
        <v>3.4283741120757693E-3</v>
      </c>
      <c r="G63" s="15">
        <f t="shared" si="1"/>
        <v>3.4225072943725602E-3</v>
      </c>
      <c r="H63" s="11">
        <f t="shared" si="6"/>
        <v>96474.836108440912</v>
      </c>
      <c r="I63" s="11">
        <f t="shared" si="4"/>
        <v>330.1858303045363</v>
      </c>
      <c r="J63" s="11">
        <f t="shared" si="2"/>
        <v>96309.743193288654</v>
      </c>
      <c r="K63" s="11">
        <f t="shared" si="3"/>
        <v>3058800.0983201521</v>
      </c>
      <c r="L63" s="17">
        <f t="shared" si="5"/>
        <v>31.705678099125866</v>
      </c>
    </row>
    <row r="64" spans="1:12" x14ac:dyDescent="0.2">
      <c r="A64" s="13">
        <v>55</v>
      </c>
      <c r="B64" s="6">
        <v>140</v>
      </c>
      <c r="C64" s="4">
        <v>37912</v>
      </c>
      <c r="D64" s="4">
        <v>38601</v>
      </c>
      <c r="E64" s="14">
        <v>0.5</v>
      </c>
      <c r="F64" s="15">
        <f t="shared" si="7"/>
        <v>3.6595088416347551E-3</v>
      </c>
      <c r="G64" s="15">
        <f t="shared" si="1"/>
        <v>3.6528250688166149E-3</v>
      </c>
      <c r="H64" s="11">
        <f t="shared" si="6"/>
        <v>96144.650278136382</v>
      </c>
      <c r="I64" s="11">
        <f t="shared" si="4"/>
        <v>351.19958876858288</v>
      </c>
      <c r="J64" s="11">
        <f t="shared" si="2"/>
        <v>95969.0504837521</v>
      </c>
      <c r="K64" s="11">
        <f t="shared" si="3"/>
        <v>2962490.3551268633</v>
      </c>
      <c r="L64" s="17">
        <f t="shared" si="5"/>
        <v>30.812846544833121</v>
      </c>
    </row>
    <row r="65" spans="1:12" x14ac:dyDescent="0.2">
      <c r="A65" s="13">
        <v>56</v>
      </c>
      <c r="B65" s="8">
        <v>171</v>
      </c>
      <c r="C65" s="4">
        <v>35416</v>
      </c>
      <c r="D65" s="4">
        <v>37369</v>
      </c>
      <c r="E65" s="14">
        <v>0.5</v>
      </c>
      <c r="F65" s="15">
        <f t="shared" si="7"/>
        <v>4.6987703510338666E-3</v>
      </c>
      <c r="G65" s="15">
        <f t="shared" si="1"/>
        <v>4.6877570042217218E-3</v>
      </c>
      <c r="H65" s="11">
        <f t="shared" si="6"/>
        <v>95793.450689367804</v>
      </c>
      <c r="I65" s="11">
        <f t="shared" si="4"/>
        <v>449.05641942765203</v>
      </c>
      <c r="J65" s="11">
        <f t="shared" si="2"/>
        <v>95568.922479653978</v>
      </c>
      <c r="K65" s="11">
        <f t="shared" si="3"/>
        <v>2866521.3046431113</v>
      </c>
      <c r="L65" s="17">
        <f t="shared" si="5"/>
        <v>29.923980021749742</v>
      </c>
    </row>
    <row r="66" spans="1:12" x14ac:dyDescent="0.2">
      <c r="A66" s="13">
        <v>57</v>
      </c>
      <c r="B66" s="6">
        <v>148</v>
      </c>
      <c r="C66" s="4">
        <v>34777</v>
      </c>
      <c r="D66" s="4">
        <v>34873</v>
      </c>
      <c r="E66" s="14">
        <v>0.5</v>
      </c>
      <c r="F66" s="15">
        <f t="shared" si="7"/>
        <v>4.2498205312275668E-3</v>
      </c>
      <c r="G66" s="15">
        <f t="shared" si="1"/>
        <v>4.2408091922404656E-3</v>
      </c>
      <c r="H66" s="11">
        <f t="shared" si="6"/>
        <v>95344.394269940152</v>
      </c>
      <c r="I66" s="11">
        <f t="shared" si="4"/>
        <v>404.3373836485614</v>
      </c>
      <c r="J66" s="11">
        <f t="shared" si="2"/>
        <v>95142.225578115875</v>
      </c>
      <c r="K66" s="11">
        <f t="shared" si="3"/>
        <v>2770952.3821634571</v>
      </c>
      <c r="L66" s="17">
        <f t="shared" si="5"/>
        <v>29.062562129434738</v>
      </c>
    </row>
    <row r="67" spans="1:12" x14ac:dyDescent="0.2">
      <c r="A67" s="13">
        <v>58</v>
      </c>
      <c r="B67" s="6">
        <v>136</v>
      </c>
      <c r="C67" s="4">
        <v>34484</v>
      </c>
      <c r="D67" s="4">
        <v>34262</v>
      </c>
      <c r="E67" s="14">
        <v>0.5</v>
      </c>
      <c r="F67" s="15">
        <f t="shared" si="7"/>
        <v>3.9565938381869491E-3</v>
      </c>
      <c r="G67" s="15">
        <f t="shared" si="1"/>
        <v>3.9487819749716904E-3</v>
      </c>
      <c r="H67" s="11">
        <f t="shared" si="6"/>
        <v>94940.056886291597</v>
      </c>
      <c r="I67" s="11">
        <f t="shared" si="4"/>
        <v>374.89758533537514</v>
      </c>
      <c r="J67" s="11">
        <f t="shared" si="2"/>
        <v>94752.608093623901</v>
      </c>
      <c r="K67" s="11">
        <f t="shared" si="3"/>
        <v>2675810.1565853413</v>
      </c>
      <c r="L67" s="17">
        <f t="shared" si="5"/>
        <v>28.184206375504097</v>
      </c>
    </row>
    <row r="68" spans="1:12" x14ac:dyDescent="0.2">
      <c r="A68" s="13">
        <v>59</v>
      </c>
      <c r="B68" s="6">
        <v>170</v>
      </c>
      <c r="C68" s="4">
        <v>32486</v>
      </c>
      <c r="D68" s="4">
        <v>33970</v>
      </c>
      <c r="E68" s="14">
        <v>0.5</v>
      </c>
      <c r="F68" s="15">
        <f t="shared" si="7"/>
        <v>5.1161670879980737E-3</v>
      </c>
      <c r="G68" s="15">
        <f t="shared" si="1"/>
        <v>5.1031128988683087E-3</v>
      </c>
      <c r="H68" s="11">
        <f t="shared" si="6"/>
        <v>94565.15930095622</v>
      </c>
      <c r="I68" s="11">
        <f t="shared" si="4"/>
        <v>482.57668421224611</v>
      </c>
      <c r="J68" s="11">
        <f t="shared" si="2"/>
        <v>94323.870958850108</v>
      </c>
      <c r="K68" s="11">
        <f t="shared" si="3"/>
        <v>2581057.5484917173</v>
      </c>
      <c r="L68" s="17">
        <f t="shared" si="5"/>
        <v>27.293958658467762</v>
      </c>
    </row>
    <row r="69" spans="1:12" x14ac:dyDescent="0.2">
      <c r="A69" s="13">
        <v>60</v>
      </c>
      <c r="B69" s="6">
        <v>176</v>
      </c>
      <c r="C69" s="4">
        <v>32342</v>
      </c>
      <c r="D69" s="4">
        <v>31998</v>
      </c>
      <c r="E69" s="14">
        <v>0.5</v>
      </c>
      <c r="F69" s="15">
        <f t="shared" si="7"/>
        <v>5.4709356543363383E-3</v>
      </c>
      <c r="G69" s="15">
        <f t="shared" si="1"/>
        <v>5.4560109120218234E-3</v>
      </c>
      <c r="H69" s="11">
        <f t="shared" si="6"/>
        <v>94082.582616743981</v>
      </c>
      <c r="I69" s="11">
        <f t="shared" si="4"/>
        <v>513.31559738814985</v>
      </c>
      <c r="J69" s="11">
        <f t="shared" si="2"/>
        <v>93825.924818049898</v>
      </c>
      <c r="K69" s="11">
        <f t="shared" si="3"/>
        <v>2486733.6775328671</v>
      </c>
      <c r="L69" s="17">
        <f t="shared" si="5"/>
        <v>26.43139259540586</v>
      </c>
    </row>
    <row r="70" spans="1:12" x14ac:dyDescent="0.2">
      <c r="A70" s="13">
        <v>61</v>
      </c>
      <c r="B70" s="6">
        <v>181</v>
      </c>
      <c r="C70" s="4">
        <v>33867</v>
      </c>
      <c r="D70" s="4">
        <v>31809</v>
      </c>
      <c r="E70" s="14">
        <v>0.5</v>
      </c>
      <c r="F70" s="15">
        <f t="shared" si="7"/>
        <v>5.5119069370850845E-3</v>
      </c>
      <c r="G70" s="15">
        <f t="shared" si="1"/>
        <v>5.4967581274579765E-3</v>
      </c>
      <c r="H70" s="11">
        <f t="shared" si="6"/>
        <v>93569.26701935583</v>
      </c>
      <c r="I70" s="11">
        <f t="shared" si="4"/>
        <v>514.32762896892973</v>
      </c>
      <c r="J70" s="11">
        <f t="shared" si="2"/>
        <v>93312.103204871368</v>
      </c>
      <c r="K70" s="11">
        <f t="shared" si="3"/>
        <v>2392907.7527148169</v>
      </c>
      <c r="L70" s="17">
        <f t="shared" si="5"/>
        <v>25.573650718240827</v>
      </c>
    </row>
    <row r="71" spans="1:12" x14ac:dyDescent="0.2">
      <c r="A71" s="13">
        <v>62</v>
      </c>
      <c r="B71" s="6">
        <v>221</v>
      </c>
      <c r="C71" s="4">
        <v>35313</v>
      </c>
      <c r="D71" s="4">
        <v>33327</v>
      </c>
      <c r="E71" s="14">
        <v>0.5</v>
      </c>
      <c r="F71" s="15">
        <f t="shared" si="7"/>
        <v>6.4393939393939392E-3</v>
      </c>
      <c r="G71" s="15">
        <f t="shared" si="1"/>
        <v>6.4187275816499903E-3</v>
      </c>
      <c r="H71" s="11">
        <f t="shared" si="6"/>
        <v>93054.939390386906</v>
      </c>
      <c r="I71" s="11">
        <f t="shared" si="4"/>
        <v>597.29430607384461</v>
      </c>
      <c r="J71" s="11">
        <f t="shared" si="2"/>
        <v>92756.292237349975</v>
      </c>
      <c r="K71" s="11">
        <f t="shared" si="3"/>
        <v>2299595.6495099454</v>
      </c>
      <c r="L71" s="17">
        <f t="shared" si="5"/>
        <v>24.712236282940466</v>
      </c>
    </row>
    <row r="72" spans="1:12" x14ac:dyDescent="0.2">
      <c r="A72" s="13">
        <v>63</v>
      </c>
      <c r="B72" s="6">
        <v>228</v>
      </c>
      <c r="C72" s="4">
        <v>32538</v>
      </c>
      <c r="D72" s="4">
        <v>34759</v>
      </c>
      <c r="E72" s="14">
        <v>0.5</v>
      </c>
      <c r="F72" s="15">
        <f t="shared" si="7"/>
        <v>6.7759335483008158E-3</v>
      </c>
      <c r="G72" s="15">
        <f t="shared" si="1"/>
        <v>6.753054424287302E-3</v>
      </c>
      <c r="H72" s="11">
        <f t="shared" si="6"/>
        <v>92457.645084313059</v>
      </c>
      <c r="I72" s="11">
        <f t="shared" si="4"/>
        <v>624.3715091958054</v>
      </c>
      <c r="J72" s="11">
        <f t="shared" si="2"/>
        <v>92145.459329715159</v>
      </c>
      <c r="K72" s="11">
        <f t="shared" si="3"/>
        <v>2206839.3572725956</v>
      </c>
      <c r="L72" s="17">
        <f t="shared" si="5"/>
        <v>23.868652021800433</v>
      </c>
    </row>
    <row r="73" spans="1:12" x14ac:dyDescent="0.2">
      <c r="A73" s="13">
        <v>64</v>
      </c>
      <c r="B73" s="6">
        <v>200</v>
      </c>
      <c r="C73" s="4">
        <v>31270</v>
      </c>
      <c r="D73" s="4">
        <v>32096</v>
      </c>
      <c r="E73" s="14">
        <v>0.5</v>
      </c>
      <c r="F73" s="15">
        <f t="shared" ref="F73:F109" si="8">B73/((C73+D73)/2)</f>
        <v>6.3125335353344065E-3</v>
      </c>
      <c r="G73" s="15">
        <f t="shared" ref="G73:G108" si="9">F73/((1+(1-E73)*F73))</f>
        <v>6.2926721832426138E-3</v>
      </c>
      <c r="H73" s="11">
        <f t="shared" si="6"/>
        <v>91833.273575117259</v>
      </c>
      <c r="I73" s="11">
        <f t="shared" si="4"/>
        <v>577.87668612224934</v>
      </c>
      <c r="J73" s="11">
        <f t="shared" ref="J73:J108" si="10">H74+I73*E73</f>
        <v>91544.335232056124</v>
      </c>
      <c r="K73" s="11">
        <f t="shared" ref="K73:K97" si="11">K74+J73</f>
        <v>2114693.8979428806</v>
      </c>
      <c r="L73" s="17">
        <f t="shared" si="5"/>
        <v>23.027534744398668</v>
      </c>
    </row>
    <row r="74" spans="1:12" x14ac:dyDescent="0.2">
      <c r="A74" s="13">
        <v>65</v>
      </c>
      <c r="B74" s="6">
        <v>236</v>
      </c>
      <c r="C74" s="4">
        <v>32877</v>
      </c>
      <c r="D74" s="4">
        <v>30786</v>
      </c>
      <c r="E74" s="14">
        <v>0.5</v>
      </c>
      <c r="F74" s="15">
        <f t="shared" si="8"/>
        <v>7.4140395520160846E-3</v>
      </c>
      <c r="G74" s="15">
        <f t="shared" si="9"/>
        <v>7.3866570681857301E-3</v>
      </c>
      <c r="H74" s="11">
        <f t="shared" si="6"/>
        <v>91255.396888995005</v>
      </c>
      <c r="I74" s="11">
        <f t="shared" ref="I74:I108" si="12">H74*G74</f>
        <v>674.07232244018905</v>
      </c>
      <c r="J74" s="11">
        <f t="shared" si="10"/>
        <v>90918.360727774911</v>
      </c>
      <c r="K74" s="11">
        <f t="shared" si="11"/>
        <v>2023149.5627108247</v>
      </c>
      <c r="L74" s="17">
        <f t="shared" ref="L74:L108" si="13">K74/H74</f>
        <v>22.170190823583031</v>
      </c>
    </row>
    <row r="75" spans="1:12" x14ac:dyDescent="0.2">
      <c r="A75" s="13">
        <v>66</v>
      </c>
      <c r="B75" s="6">
        <v>230</v>
      </c>
      <c r="C75" s="4">
        <v>32444</v>
      </c>
      <c r="D75" s="4">
        <v>32409</v>
      </c>
      <c r="E75" s="14">
        <v>0.5</v>
      </c>
      <c r="F75" s="15">
        <f t="shared" si="8"/>
        <v>7.0929640880144328E-3</v>
      </c>
      <c r="G75" s="15">
        <f t="shared" si="9"/>
        <v>7.0678979149701154E-3</v>
      </c>
      <c r="H75" s="11">
        <f t="shared" ref="H75:H108" si="14">H74-I74</f>
        <v>90581.324566554817</v>
      </c>
      <c r="I75" s="11">
        <f t="shared" si="12"/>
        <v>640.21955503918412</v>
      </c>
      <c r="J75" s="11">
        <f t="shared" si="10"/>
        <v>90261.214789035235</v>
      </c>
      <c r="K75" s="11">
        <f t="shared" si="11"/>
        <v>1932231.2019830497</v>
      </c>
      <c r="L75" s="17">
        <f t="shared" si="13"/>
        <v>21.331452274837723</v>
      </c>
    </row>
    <row r="76" spans="1:12" x14ac:dyDescent="0.2">
      <c r="A76" s="13">
        <v>67</v>
      </c>
      <c r="B76" s="6">
        <v>242</v>
      </c>
      <c r="C76" s="4">
        <v>31724</v>
      </c>
      <c r="D76" s="4">
        <v>31948</v>
      </c>
      <c r="E76" s="14">
        <v>0.5</v>
      </c>
      <c r="F76" s="15">
        <f t="shared" si="8"/>
        <v>7.6014574695313485E-3</v>
      </c>
      <c r="G76" s="15">
        <f t="shared" si="9"/>
        <v>7.5726757830835191E-3</v>
      </c>
      <c r="H76" s="11">
        <f t="shared" si="14"/>
        <v>89941.105011515639</v>
      </c>
      <c r="I76" s="11">
        <f t="shared" si="12"/>
        <v>681.09482782447617</v>
      </c>
      <c r="J76" s="11">
        <f t="shared" si="10"/>
        <v>89600.557597603402</v>
      </c>
      <c r="K76" s="11">
        <f t="shared" si="11"/>
        <v>1841969.9871940145</v>
      </c>
      <c r="L76" s="17">
        <f t="shared" si="13"/>
        <v>20.479734899389744</v>
      </c>
    </row>
    <row r="77" spans="1:12" x14ac:dyDescent="0.2">
      <c r="A77" s="13">
        <v>68</v>
      </c>
      <c r="B77" s="6">
        <v>301</v>
      </c>
      <c r="C77" s="4">
        <v>28050</v>
      </c>
      <c r="D77" s="4">
        <v>31283</v>
      </c>
      <c r="E77" s="14">
        <v>0.5</v>
      </c>
      <c r="F77" s="15">
        <f t="shared" si="8"/>
        <v>1.0146124416429305E-2</v>
      </c>
      <c r="G77" s="15">
        <f t="shared" si="9"/>
        <v>1.0094912298353288E-2</v>
      </c>
      <c r="H77" s="11">
        <f t="shared" si="14"/>
        <v>89260.010183691164</v>
      </c>
      <c r="I77" s="11">
        <f t="shared" si="12"/>
        <v>901.07197455448363</v>
      </c>
      <c r="J77" s="11">
        <f t="shared" si="10"/>
        <v>88809.474196413925</v>
      </c>
      <c r="K77" s="11">
        <f t="shared" si="11"/>
        <v>1752369.4295964111</v>
      </c>
      <c r="L77" s="17">
        <f t="shared" si="13"/>
        <v>19.632189442844016</v>
      </c>
    </row>
    <row r="78" spans="1:12" x14ac:dyDescent="0.2">
      <c r="A78" s="13">
        <v>69</v>
      </c>
      <c r="B78" s="6">
        <v>271</v>
      </c>
      <c r="C78" s="4">
        <v>25940</v>
      </c>
      <c r="D78" s="4">
        <v>27618</v>
      </c>
      <c r="E78" s="14">
        <v>0.5</v>
      </c>
      <c r="F78" s="15">
        <f t="shared" si="8"/>
        <v>1.0119870047425221E-2</v>
      </c>
      <c r="G78" s="15">
        <f t="shared" si="9"/>
        <v>1.0068921956566163E-2</v>
      </c>
      <c r="H78" s="11">
        <f t="shared" si="14"/>
        <v>88358.938209136686</v>
      </c>
      <c r="I78" s="11">
        <f t="shared" si="12"/>
        <v>889.67925299284923</v>
      </c>
      <c r="J78" s="11">
        <f t="shared" si="10"/>
        <v>87914.098582640261</v>
      </c>
      <c r="K78" s="11">
        <f t="shared" si="11"/>
        <v>1663559.9553999971</v>
      </c>
      <c r="L78" s="17">
        <f t="shared" si="13"/>
        <v>18.827296809096083</v>
      </c>
    </row>
    <row r="79" spans="1:12" x14ac:dyDescent="0.2">
      <c r="A79" s="13">
        <v>70</v>
      </c>
      <c r="B79" s="6">
        <v>328</v>
      </c>
      <c r="C79" s="4">
        <v>33189</v>
      </c>
      <c r="D79" s="4">
        <v>25523</v>
      </c>
      <c r="E79" s="14">
        <v>0.5</v>
      </c>
      <c r="F79" s="15">
        <f t="shared" si="8"/>
        <v>1.11731843575419E-2</v>
      </c>
      <c r="G79" s="15">
        <f t="shared" si="9"/>
        <v>1.1111111111111112E-2</v>
      </c>
      <c r="H79" s="11">
        <f t="shared" si="14"/>
        <v>87469.258956143836</v>
      </c>
      <c r="I79" s="11">
        <f t="shared" si="12"/>
        <v>971.8806550682649</v>
      </c>
      <c r="J79" s="11">
        <f t="shared" si="10"/>
        <v>86983.318628609704</v>
      </c>
      <c r="K79" s="11">
        <f t="shared" si="11"/>
        <v>1575645.8568173568</v>
      </c>
      <c r="L79" s="17">
        <f t="shared" si="13"/>
        <v>18.013709909299322</v>
      </c>
    </row>
    <row r="80" spans="1:12" x14ac:dyDescent="0.2">
      <c r="A80" s="13">
        <v>71</v>
      </c>
      <c r="B80" s="6">
        <v>346</v>
      </c>
      <c r="C80" s="4">
        <v>21187</v>
      </c>
      <c r="D80" s="4">
        <v>32686</v>
      </c>
      <c r="E80" s="14">
        <v>0.5</v>
      </c>
      <c r="F80" s="15">
        <f t="shared" si="8"/>
        <v>1.2845024409258813E-2</v>
      </c>
      <c r="G80" s="15">
        <f t="shared" si="9"/>
        <v>1.2763053542116234E-2</v>
      </c>
      <c r="H80" s="11">
        <f t="shared" si="14"/>
        <v>86497.378301075572</v>
      </c>
      <c r="I80" s="11">
        <f t="shared" si="12"/>
        <v>1103.9706705093104</v>
      </c>
      <c r="J80" s="11">
        <f t="shared" si="10"/>
        <v>85945.392965820909</v>
      </c>
      <c r="K80" s="11">
        <f t="shared" si="11"/>
        <v>1488662.5381887471</v>
      </c>
      <c r="L80" s="17">
        <f t="shared" si="13"/>
        <v>17.210493166707181</v>
      </c>
    </row>
    <row r="81" spans="1:12" x14ac:dyDescent="0.2">
      <c r="A81" s="13">
        <v>72</v>
      </c>
      <c r="B81" s="6">
        <v>309</v>
      </c>
      <c r="C81" s="4">
        <v>25057</v>
      </c>
      <c r="D81" s="4">
        <v>20775</v>
      </c>
      <c r="E81" s="14">
        <v>0.5</v>
      </c>
      <c r="F81" s="15">
        <f t="shared" si="8"/>
        <v>1.3484028626287311E-2</v>
      </c>
      <c r="G81" s="15">
        <f t="shared" si="9"/>
        <v>1.3393727920937995E-2</v>
      </c>
      <c r="H81" s="11">
        <f t="shared" si="14"/>
        <v>85393.40763056626</v>
      </c>
      <c r="I81" s="11">
        <f t="shared" si="12"/>
        <v>1143.7360680455549</v>
      </c>
      <c r="J81" s="11">
        <f t="shared" si="10"/>
        <v>84821.539596543473</v>
      </c>
      <c r="K81" s="11">
        <f t="shared" si="11"/>
        <v>1402717.1452229263</v>
      </c>
      <c r="L81" s="17">
        <f t="shared" si="13"/>
        <v>16.426527341448178</v>
      </c>
    </row>
    <row r="82" spans="1:12" x14ac:dyDescent="0.2">
      <c r="A82" s="13">
        <v>73</v>
      </c>
      <c r="B82" s="6">
        <v>355</v>
      </c>
      <c r="C82" s="4">
        <v>27157</v>
      </c>
      <c r="D82" s="4">
        <v>24582</v>
      </c>
      <c r="E82" s="14">
        <v>0.5</v>
      </c>
      <c r="F82" s="15">
        <f t="shared" si="8"/>
        <v>1.3722723670731943E-2</v>
      </c>
      <c r="G82" s="15">
        <f t="shared" si="9"/>
        <v>1.3629208738050449E-2</v>
      </c>
      <c r="H82" s="11">
        <f t="shared" si="14"/>
        <v>84249.6715625207</v>
      </c>
      <c r="I82" s="11">
        <f t="shared" si="12"/>
        <v>1148.2563598377876</v>
      </c>
      <c r="J82" s="11">
        <f t="shared" si="10"/>
        <v>83675.543382601798</v>
      </c>
      <c r="K82" s="11">
        <f t="shared" si="11"/>
        <v>1317895.6056263829</v>
      </c>
      <c r="L82" s="17">
        <f t="shared" si="13"/>
        <v>15.64273879273687</v>
      </c>
    </row>
    <row r="83" spans="1:12" x14ac:dyDescent="0.2">
      <c r="A83" s="13">
        <v>74</v>
      </c>
      <c r="B83" s="6">
        <v>465</v>
      </c>
      <c r="C83" s="4">
        <v>29565</v>
      </c>
      <c r="D83" s="4">
        <v>26648</v>
      </c>
      <c r="E83" s="14">
        <v>0.5</v>
      </c>
      <c r="F83" s="15">
        <f t="shared" si="8"/>
        <v>1.6544215750804975E-2</v>
      </c>
      <c r="G83" s="15">
        <f t="shared" si="9"/>
        <v>1.6408483009280498E-2</v>
      </c>
      <c r="H83" s="11">
        <f t="shared" si="14"/>
        <v>83101.415202682911</v>
      </c>
      <c r="I83" s="11">
        <f t="shared" si="12"/>
        <v>1363.5681594003865</v>
      </c>
      <c r="J83" s="11">
        <f t="shared" si="10"/>
        <v>82419.631122982726</v>
      </c>
      <c r="K83" s="11">
        <f t="shared" si="11"/>
        <v>1234220.0622437811</v>
      </c>
      <c r="L83" s="17">
        <f t="shared" si="13"/>
        <v>14.851974051627638</v>
      </c>
    </row>
    <row r="84" spans="1:12" x14ac:dyDescent="0.2">
      <c r="A84" s="13">
        <v>75</v>
      </c>
      <c r="B84" s="6">
        <v>529</v>
      </c>
      <c r="C84" s="4">
        <v>28285</v>
      </c>
      <c r="D84" s="4">
        <v>28954</v>
      </c>
      <c r="E84" s="14">
        <v>0.5</v>
      </c>
      <c r="F84" s="15">
        <f t="shared" si="8"/>
        <v>1.8483900836842013E-2</v>
      </c>
      <c r="G84" s="15">
        <f t="shared" si="9"/>
        <v>1.8314637861791997E-2</v>
      </c>
      <c r="H84" s="11">
        <f t="shared" si="14"/>
        <v>81737.847043282527</v>
      </c>
      <c r="I84" s="11">
        <f t="shared" si="12"/>
        <v>1496.9990682002651</v>
      </c>
      <c r="J84" s="11">
        <f t="shared" si="10"/>
        <v>80989.347509182393</v>
      </c>
      <c r="K84" s="11">
        <f t="shared" si="11"/>
        <v>1151800.4311207982</v>
      </c>
      <c r="L84" s="17">
        <f t="shared" si="13"/>
        <v>14.091396737069511</v>
      </c>
    </row>
    <row r="85" spans="1:12" x14ac:dyDescent="0.2">
      <c r="A85" s="13">
        <v>76</v>
      </c>
      <c r="B85" s="6">
        <v>574</v>
      </c>
      <c r="C85" s="4">
        <v>28283</v>
      </c>
      <c r="D85" s="4">
        <v>27625</v>
      </c>
      <c r="E85" s="14">
        <v>0.5</v>
      </c>
      <c r="F85" s="15">
        <f t="shared" si="8"/>
        <v>2.053373399155756E-2</v>
      </c>
      <c r="G85" s="15">
        <f t="shared" si="9"/>
        <v>2.0325059310930916E-2</v>
      </c>
      <c r="H85" s="11">
        <f t="shared" si="14"/>
        <v>80240.847975082259</v>
      </c>
      <c r="I85" s="11">
        <f t="shared" si="12"/>
        <v>1630.8999942529379</v>
      </c>
      <c r="J85" s="11">
        <f t="shared" si="10"/>
        <v>79425.397977955799</v>
      </c>
      <c r="K85" s="11">
        <f t="shared" si="11"/>
        <v>1070811.0836116159</v>
      </c>
      <c r="L85" s="17">
        <f t="shared" si="13"/>
        <v>13.344962206084141</v>
      </c>
    </row>
    <row r="86" spans="1:12" x14ac:dyDescent="0.2">
      <c r="A86" s="13">
        <v>77</v>
      </c>
      <c r="B86" s="6">
        <v>688</v>
      </c>
      <c r="C86" s="4">
        <v>28564</v>
      </c>
      <c r="D86" s="4">
        <v>27555</v>
      </c>
      <c r="E86" s="14">
        <v>0.5</v>
      </c>
      <c r="F86" s="15">
        <f t="shared" si="8"/>
        <v>2.4519325005791265E-2</v>
      </c>
      <c r="G86" s="15">
        <f t="shared" si="9"/>
        <v>2.4222366961818086E-2</v>
      </c>
      <c r="H86" s="11">
        <f t="shared" si="14"/>
        <v>78609.947980829325</v>
      </c>
      <c r="I86" s="11">
        <f t="shared" si="12"/>
        <v>1904.1190068410785</v>
      </c>
      <c r="J86" s="11">
        <f t="shared" si="10"/>
        <v>77657.888477408778</v>
      </c>
      <c r="K86" s="11">
        <f t="shared" si="11"/>
        <v>991385.68563366018</v>
      </c>
      <c r="L86" s="17">
        <f t="shared" si="13"/>
        <v>12.61145327147946</v>
      </c>
    </row>
    <row r="87" spans="1:12" x14ac:dyDescent="0.2">
      <c r="A87" s="13">
        <v>78</v>
      </c>
      <c r="B87" s="6">
        <v>731</v>
      </c>
      <c r="C87" s="4">
        <v>27368</v>
      </c>
      <c r="D87" s="4">
        <v>27686</v>
      </c>
      <c r="E87" s="14">
        <v>0.5</v>
      </c>
      <c r="F87" s="15">
        <f t="shared" si="8"/>
        <v>2.6555745268282051E-2</v>
      </c>
      <c r="G87" s="15">
        <f t="shared" si="9"/>
        <v>2.6207761943174691E-2</v>
      </c>
      <c r="H87" s="11">
        <f t="shared" si="14"/>
        <v>76705.828973988246</v>
      </c>
      <c r="I87" s="11">
        <f t="shared" si="12"/>
        <v>2010.2881054041557</v>
      </c>
      <c r="J87" s="11">
        <f t="shared" si="10"/>
        <v>75700.684921286171</v>
      </c>
      <c r="K87" s="11">
        <f t="shared" si="11"/>
        <v>913727.79715625138</v>
      </c>
      <c r="L87" s="17">
        <f t="shared" si="13"/>
        <v>11.912103804602726</v>
      </c>
    </row>
    <row r="88" spans="1:12" x14ac:dyDescent="0.2">
      <c r="A88" s="13">
        <v>79</v>
      </c>
      <c r="B88" s="6">
        <v>757</v>
      </c>
      <c r="C88" s="4">
        <v>25570</v>
      </c>
      <c r="D88" s="4">
        <v>26494</v>
      </c>
      <c r="E88" s="14">
        <v>0.5</v>
      </c>
      <c r="F88" s="15">
        <f t="shared" si="8"/>
        <v>2.9079594345421022E-2</v>
      </c>
      <c r="G88" s="15">
        <f t="shared" si="9"/>
        <v>2.866284243009409E-2</v>
      </c>
      <c r="H88" s="11">
        <f t="shared" si="14"/>
        <v>74695.540868584096</v>
      </c>
      <c r="I88" s="11">
        <f t="shared" si="12"/>
        <v>2140.9865181468795</v>
      </c>
      <c r="J88" s="11">
        <f t="shared" si="10"/>
        <v>73625.047609510657</v>
      </c>
      <c r="K88" s="11">
        <f t="shared" si="11"/>
        <v>838027.1122349652</v>
      </c>
      <c r="L88" s="17">
        <f t="shared" si="13"/>
        <v>11.219238825907313</v>
      </c>
    </row>
    <row r="89" spans="1:12" x14ac:dyDescent="0.2">
      <c r="A89" s="13">
        <v>80</v>
      </c>
      <c r="B89" s="6">
        <v>844</v>
      </c>
      <c r="C89" s="4">
        <v>24847</v>
      </c>
      <c r="D89" s="4">
        <v>24642</v>
      </c>
      <c r="E89" s="14">
        <v>0.5</v>
      </c>
      <c r="F89" s="15">
        <f t="shared" si="8"/>
        <v>3.4108589787629574E-2</v>
      </c>
      <c r="G89" s="15">
        <f t="shared" si="9"/>
        <v>3.353664593805257E-2</v>
      </c>
      <c r="H89" s="11">
        <f t="shared" si="14"/>
        <v>72554.554350437218</v>
      </c>
      <c r="I89" s="11">
        <f t="shared" si="12"/>
        <v>2433.2364004438045</v>
      </c>
      <c r="J89" s="11">
        <f t="shared" si="10"/>
        <v>71337.936150215319</v>
      </c>
      <c r="K89" s="11">
        <f t="shared" si="11"/>
        <v>764402.06462545448</v>
      </c>
      <c r="L89" s="17">
        <f t="shared" si="13"/>
        <v>10.535549028850843</v>
      </c>
    </row>
    <row r="90" spans="1:12" x14ac:dyDescent="0.2">
      <c r="A90" s="13">
        <v>81</v>
      </c>
      <c r="B90" s="6">
        <v>870</v>
      </c>
      <c r="C90" s="4">
        <v>22964</v>
      </c>
      <c r="D90" s="4">
        <v>23801</v>
      </c>
      <c r="E90" s="14">
        <v>0.5</v>
      </c>
      <c r="F90" s="15">
        <f t="shared" si="8"/>
        <v>3.7207313161552444E-2</v>
      </c>
      <c r="G90" s="15">
        <f t="shared" si="9"/>
        <v>3.6527763199328232E-2</v>
      </c>
      <c r="H90" s="11">
        <f t="shared" si="14"/>
        <v>70121.317949993419</v>
      </c>
      <c r="I90" s="11">
        <f t="shared" si="12"/>
        <v>2561.3748973021638</v>
      </c>
      <c r="J90" s="11">
        <f t="shared" si="10"/>
        <v>68840.630501342341</v>
      </c>
      <c r="K90" s="11">
        <f t="shared" si="11"/>
        <v>693064.12847523915</v>
      </c>
      <c r="L90" s="17">
        <f t="shared" si="13"/>
        <v>9.883786396734493</v>
      </c>
    </row>
    <row r="91" spans="1:12" x14ac:dyDescent="0.2">
      <c r="A91" s="13">
        <v>82</v>
      </c>
      <c r="B91" s="6">
        <v>978</v>
      </c>
      <c r="C91" s="4">
        <v>21659</v>
      </c>
      <c r="D91" s="4">
        <v>21820</v>
      </c>
      <c r="E91" s="14">
        <v>0.5</v>
      </c>
      <c r="F91" s="15">
        <f t="shared" si="8"/>
        <v>4.4987235217001313E-2</v>
      </c>
      <c r="G91" s="15">
        <f t="shared" si="9"/>
        <v>4.3997570686281129E-2</v>
      </c>
      <c r="H91" s="11">
        <f t="shared" si="14"/>
        <v>67559.943052691262</v>
      </c>
      <c r="I91" s="11">
        <f t="shared" si="12"/>
        <v>2972.4733700219113</v>
      </c>
      <c r="J91" s="11">
        <f t="shared" si="10"/>
        <v>66073.706367680308</v>
      </c>
      <c r="K91" s="11">
        <f t="shared" si="11"/>
        <v>624223.4979738968</v>
      </c>
      <c r="L91" s="17">
        <f t="shared" si="13"/>
        <v>9.2395503869364308</v>
      </c>
    </row>
    <row r="92" spans="1:12" x14ac:dyDescent="0.2">
      <c r="A92" s="13">
        <v>83</v>
      </c>
      <c r="B92" s="6">
        <v>980</v>
      </c>
      <c r="C92" s="4">
        <v>18863</v>
      </c>
      <c r="D92" s="4">
        <v>20503</v>
      </c>
      <c r="E92" s="14">
        <v>0.5</v>
      </c>
      <c r="F92" s="15">
        <f t="shared" si="8"/>
        <v>4.9789158156785043E-2</v>
      </c>
      <c r="G92" s="15">
        <f t="shared" si="9"/>
        <v>4.8579784860952761E-2</v>
      </c>
      <c r="H92" s="11">
        <f t="shared" si="14"/>
        <v>64587.469682669354</v>
      </c>
      <c r="I92" s="11">
        <f t="shared" si="12"/>
        <v>3137.645381897386</v>
      </c>
      <c r="J92" s="11">
        <f t="shared" si="10"/>
        <v>63018.646991720663</v>
      </c>
      <c r="K92" s="11">
        <f t="shared" si="11"/>
        <v>558149.79160621646</v>
      </c>
      <c r="L92" s="17">
        <f t="shared" si="13"/>
        <v>8.6417658773213066</v>
      </c>
    </row>
    <row r="93" spans="1:12" x14ac:dyDescent="0.2">
      <c r="A93" s="13">
        <v>84</v>
      </c>
      <c r="B93" s="6">
        <v>1005</v>
      </c>
      <c r="C93" s="4">
        <v>17520</v>
      </c>
      <c r="D93" s="4">
        <v>17740</v>
      </c>
      <c r="E93" s="14">
        <v>0.5</v>
      </c>
      <c r="F93" s="15">
        <f t="shared" si="8"/>
        <v>5.7005104934770276E-2</v>
      </c>
      <c r="G93" s="15">
        <f t="shared" si="9"/>
        <v>5.5425341238108362E-2</v>
      </c>
      <c r="H93" s="11">
        <f t="shared" si="14"/>
        <v>61449.824300771972</v>
      </c>
      <c r="I93" s="11">
        <f t="shared" si="12"/>
        <v>3405.8774808920903</v>
      </c>
      <c r="J93" s="11">
        <f t="shared" si="10"/>
        <v>59746.885560325922</v>
      </c>
      <c r="K93" s="11">
        <f t="shared" si="11"/>
        <v>495131.1446144958</v>
      </c>
      <c r="L93" s="17">
        <f t="shared" si="13"/>
        <v>8.0574867422082388</v>
      </c>
    </row>
    <row r="94" spans="1:12" x14ac:dyDescent="0.2">
      <c r="A94" s="13">
        <v>85</v>
      </c>
      <c r="B94" s="6">
        <v>1021</v>
      </c>
      <c r="C94" s="4">
        <v>15288</v>
      </c>
      <c r="D94" s="4">
        <v>16196</v>
      </c>
      <c r="E94" s="14">
        <v>0.5</v>
      </c>
      <c r="F94" s="15">
        <f t="shared" si="8"/>
        <v>6.4858340744505152E-2</v>
      </c>
      <c r="G94" s="15">
        <f t="shared" si="9"/>
        <v>6.2821104445469941E-2</v>
      </c>
      <c r="H94" s="11">
        <f t="shared" si="14"/>
        <v>58043.946819879879</v>
      </c>
      <c r="I94" s="11">
        <f t="shared" si="12"/>
        <v>3646.3848455989769</v>
      </c>
      <c r="J94" s="11">
        <f t="shared" si="10"/>
        <v>56220.754397080389</v>
      </c>
      <c r="K94" s="11">
        <f t="shared" si="11"/>
        <v>435384.25905416987</v>
      </c>
      <c r="L94" s="17">
        <f t="shared" si="13"/>
        <v>7.5009416641711217</v>
      </c>
    </row>
    <row r="95" spans="1:12" x14ac:dyDescent="0.2">
      <c r="A95" s="13">
        <v>86</v>
      </c>
      <c r="B95" s="6">
        <v>1006</v>
      </c>
      <c r="C95" s="4">
        <v>13911</v>
      </c>
      <c r="D95" s="4">
        <v>14159</v>
      </c>
      <c r="E95" s="14">
        <v>0.5</v>
      </c>
      <c r="F95" s="15">
        <f t="shared" si="8"/>
        <v>7.1677947987174917E-2</v>
      </c>
      <c r="G95" s="15">
        <f t="shared" si="9"/>
        <v>6.9197963956527719E-2</v>
      </c>
      <c r="H95" s="11">
        <f t="shared" si="14"/>
        <v>54397.561974280899</v>
      </c>
      <c r="I95" s="11">
        <f t="shared" si="12"/>
        <v>3764.2005328192727</v>
      </c>
      <c r="J95" s="11">
        <f t="shared" si="10"/>
        <v>52515.461707871262</v>
      </c>
      <c r="K95" s="11">
        <f t="shared" si="11"/>
        <v>379163.50465708948</v>
      </c>
      <c r="L95" s="17">
        <f t="shared" si="13"/>
        <v>6.9702297473617936</v>
      </c>
    </row>
    <row r="96" spans="1:12" x14ac:dyDescent="0.2">
      <c r="A96" s="13">
        <v>87</v>
      </c>
      <c r="B96" s="6">
        <v>1013</v>
      </c>
      <c r="C96" s="4">
        <v>12341</v>
      </c>
      <c r="D96" s="4">
        <v>12728</v>
      </c>
      <c r="E96" s="14">
        <v>0.5</v>
      </c>
      <c r="F96" s="15">
        <f t="shared" si="8"/>
        <v>8.0816945231161993E-2</v>
      </c>
      <c r="G96" s="15">
        <f t="shared" si="9"/>
        <v>7.76780921708458E-2</v>
      </c>
      <c r="H96" s="11">
        <f t="shared" si="14"/>
        <v>50633.361441461624</v>
      </c>
      <c r="I96" s="11">
        <f t="shared" si="12"/>
        <v>3933.1029169696058</v>
      </c>
      <c r="J96" s="11">
        <f t="shared" si="10"/>
        <v>48666.809982976825</v>
      </c>
      <c r="K96" s="11">
        <f t="shared" si="11"/>
        <v>326648.04294921824</v>
      </c>
      <c r="L96" s="17">
        <f t="shared" si="13"/>
        <v>6.4512415065877748</v>
      </c>
    </row>
    <row r="97" spans="1:12" x14ac:dyDescent="0.2">
      <c r="A97" s="13">
        <v>88</v>
      </c>
      <c r="B97" s="6">
        <v>1076</v>
      </c>
      <c r="C97" s="4">
        <v>10800</v>
      </c>
      <c r="D97" s="4">
        <v>11054</v>
      </c>
      <c r="E97" s="14">
        <v>0.5</v>
      </c>
      <c r="F97" s="15">
        <f t="shared" si="8"/>
        <v>9.8471675665782007E-2</v>
      </c>
      <c r="G97" s="15">
        <f t="shared" si="9"/>
        <v>9.385085041430441E-2</v>
      </c>
      <c r="H97" s="11">
        <f t="shared" si="14"/>
        <v>46700.258524492019</v>
      </c>
      <c r="I97" s="11">
        <f t="shared" si="12"/>
        <v>4382.858977091445</v>
      </c>
      <c r="J97" s="11">
        <f t="shared" si="10"/>
        <v>44508.829035946292</v>
      </c>
      <c r="K97" s="11">
        <f t="shared" si="11"/>
        <v>277981.23296624143</v>
      </c>
      <c r="L97" s="17">
        <f t="shared" si="13"/>
        <v>5.95245597667203</v>
      </c>
    </row>
    <row r="98" spans="1:12" x14ac:dyDescent="0.2">
      <c r="A98" s="13">
        <v>89</v>
      </c>
      <c r="B98" s="6">
        <v>1000</v>
      </c>
      <c r="C98" s="4">
        <v>8877</v>
      </c>
      <c r="D98" s="4">
        <v>9582</v>
      </c>
      <c r="E98" s="14">
        <v>0.5</v>
      </c>
      <c r="F98" s="15">
        <f t="shared" si="8"/>
        <v>0.10834823121512541</v>
      </c>
      <c r="G98" s="15">
        <f t="shared" si="9"/>
        <v>0.102780204532607</v>
      </c>
      <c r="H98" s="11">
        <f t="shared" si="14"/>
        <v>42317.399547400571</v>
      </c>
      <c r="I98" s="11">
        <f t="shared" si="12"/>
        <v>4349.3909807698819</v>
      </c>
      <c r="J98" s="11">
        <f t="shared" si="10"/>
        <v>40142.704057015631</v>
      </c>
      <c r="K98" s="11">
        <f>K99+J98</f>
        <v>233472.40393029514</v>
      </c>
      <c r="L98" s="17">
        <f t="shared" si="13"/>
        <v>5.5171727570069136</v>
      </c>
    </row>
    <row r="99" spans="1:12" x14ac:dyDescent="0.2">
      <c r="A99" s="13">
        <v>90</v>
      </c>
      <c r="B99" s="6">
        <v>935</v>
      </c>
      <c r="C99" s="4">
        <v>7002</v>
      </c>
      <c r="D99" s="4">
        <v>7753</v>
      </c>
      <c r="E99" s="18">
        <v>0.5</v>
      </c>
      <c r="F99" s="19">
        <f t="shared" si="8"/>
        <v>0.1267366994239241</v>
      </c>
      <c r="G99" s="19">
        <f t="shared" si="9"/>
        <v>0.11918419375398343</v>
      </c>
      <c r="H99" s="20">
        <f t="shared" si="14"/>
        <v>37968.008566630691</v>
      </c>
      <c r="I99" s="20">
        <f t="shared" si="12"/>
        <v>4525.186489458215</v>
      </c>
      <c r="J99" s="20">
        <f t="shared" si="10"/>
        <v>35705.415321901579</v>
      </c>
      <c r="K99" s="20">
        <f t="shared" ref="K99:K108" si="15">K100+J99</f>
        <v>193329.69987327952</v>
      </c>
      <c r="L99" s="21">
        <f t="shared" si="13"/>
        <v>5.0919104575632934</v>
      </c>
    </row>
    <row r="100" spans="1:12" x14ac:dyDescent="0.2">
      <c r="A100" s="13">
        <v>91</v>
      </c>
      <c r="B100" s="6">
        <v>785</v>
      </c>
      <c r="C100" s="4">
        <v>5240</v>
      </c>
      <c r="D100" s="4">
        <v>5948</v>
      </c>
      <c r="E100" s="18">
        <v>0.5</v>
      </c>
      <c r="F100" s="19">
        <f t="shared" si="8"/>
        <v>0.1403289238469789</v>
      </c>
      <c r="G100" s="19">
        <f t="shared" si="9"/>
        <v>0.13112837217071746</v>
      </c>
      <c r="H100" s="20">
        <f t="shared" si="14"/>
        <v>33442.822077172474</v>
      </c>
      <c r="I100" s="20">
        <f t="shared" si="12"/>
        <v>4385.3028197745589</v>
      </c>
      <c r="J100" s="20">
        <f t="shared" si="10"/>
        <v>31250.170667285194</v>
      </c>
      <c r="K100" s="20">
        <f t="shared" si="15"/>
        <v>157624.28455137793</v>
      </c>
      <c r="L100" s="21">
        <f t="shared" si="13"/>
        <v>4.7132471113725094</v>
      </c>
    </row>
    <row r="101" spans="1:12" x14ac:dyDescent="0.2">
      <c r="A101" s="13">
        <v>92</v>
      </c>
      <c r="B101" s="6">
        <v>652</v>
      </c>
      <c r="C101" s="4">
        <v>4342</v>
      </c>
      <c r="D101" s="4">
        <v>4477</v>
      </c>
      <c r="E101" s="18">
        <v>0.5</v>
      </c>
      <c r="F101" s="19">
        <f t="shared" si="8"/>
        <v>0.14786256945231885</v>
      </c>
      <c r="G101" s="19">
        <f t="shared" si="9"/>
        <v>0.13768345475662547</v>
      </c>
      <c r="H101" s="20">
        <f t="shared" si="14"/>
        <v>29057.519257397915</v>
      </c>
      <c r="I101" s="20">
        <f t="shared" si="12"/>
        <v>4000.7396380157193</v>
      </c>
      <c r="J101" s="20">
        <f t="shared" si="10"/>
        <v>27057.149438390057</v>
      </c>
      <c r="K101" s="20">
        <f t="shared" si="15"/>
        <v>126374.11388409273</v>
      </c>
      <c r="L101" s="21">
        <f t="shared" si="13"/>
        <v>4.3491019575567673</v>
      </c>
    </row>
    <row r="102" spans="1:12" x14ac:dyDescent="0.2">
      <c r="A102" s="13">
        <v>93</v>
      </c>
      <c r="B102" s="6">
        <v>688</v>
      </c>
      <c r="C102" s="4">
        <v>3522</v>
      </c>
      <c r="D102" s="4">
        <v>3601</v>
      </c>
      <c r="E102" s="18">
        <v>0.5</v>
      </c>
      <c r="F102" s="19">
        <f t="shared" si="8"/>
        <v>0.19317703214937526</v>
      </c>
      <c r="G102" s="19">
        <f t="shared" si="9"/>
        <v>0.17616182307002945</v>
      </c>
      <c r="H102" s="20">
        <f t="shared" si="14"/>
        <v>25056.779619382196</v>
      </c>
      <c r="I102" s="20">
        <f t="shared" si="12"/>
        <v>4414.047978014326</v>
      </c>
      <c r="J102" s="20">
        <f t="shared" si="10"/>
        <v>22849.755630375035</v>
      </c>
      <c r="K102" s="20">
        <f t="shared" si="15"/>
        <v>99316.964445702673</v>
      </c>
      <c r="L102" s="21">
        <f t="shared" si="13"/>
        <v>3.9636763364785281</v>
      </c>
    </row>
    <row r="103" spans="1:12" x14ac:dyDescent="0.2">
      <c r="A103" s="13">
        <v>94</v>
      </c>
      <c r="B103" s="6">
        <v>570</v>
      </c>
      <c r="C103" s="4">
        <v>2739</v>
      </c>
      <c r="D103" s="4">
        <v>2794</v>
      </c>
      <c r="E103" s="18">
        <v>0.5</v>
      </c>
      <c r="F103" s="19">
        <f t="shared" si="8"/>
        <v>0.20603650822338695</v>
      </c>
      <c r="G103" s="19">
        <f t="shared" si="9"/>
        <v>0.18679338030476814</v>
      </c>
      <c r="H103" s="20">
        <f t="shared" si="14"/>
        <v>20642.731641367871</v>
      </c>
      <c r="I103" s="20">
        <f t="shared" si="12"/>
        <v>3855.9256220152993</v>
      </c>
      <c r="J103" s="20">
        <f t="shared" si="10"/>
        <v>18714.768830360219</v>
      </c>
      <c r="K103" s="20">
        <f t="shared" si="15"/>
        <v>76467.208815327642</v>
      </c>
      <c r="L103" s="21">
        <f t="shared" si="13"/>
        <v>3.7043163736183033</v>
      </c>
    </row>
    <row r="104" spans="1:12" x14ac:dyDescent="0.2">
      <c r="A104" s="13">
        <v>95</v>
      </c>
      <c r="B104" s="6">
        <v>501</v>
      </c>
      <c r="C104" s="4">
        <v>2180</v>
      </c>
      <c r="D104" s="4">
        <v>2151</v>
      </c>
      <c r="E104" s="18">
        <v>0.5</v>
      </c>
      <c r="F104" s="19">
        <f t="shared" si="8"/>
        <v>0.23135534518586931</v>
      </c>
      <c r="G104" s="19">
        <f t="shared" si="9"/>
        <v>0.20736754966887416</v>
      </c>
      <c r="H104" s="20">
        <f t="shared" si="14"/>
        <v>16786.806019352571</v>
      </c>
      <c r="I104" s="20">
        <f t="shared" si="12"/>
        <v>3481.0388309998498</v>
      </c>
      <c r="J104" s="20">
        <f t="shared" si="10"/>
        <v>15046.286603852646</v>
      </c>
      <c r="K104" s="20">
        <f t="shared" si="15"/>
        <v>57752.439984967416</v>
      </c>
      <c r="L104" s="21">
        <f t="shared" si="13"/>
        <v>3.4403471344333076</v>
      </c>
    </row>
    <row r="105" spans="1:12" x14ac:dyDescent="0.2">
      <c r="A105" s="13">
        <v>96</v>
      </c>
      <c r="B105" s="6">
        <v>431</v>
      </c>
      <c r="C105" s="4">
        <v>1607</v>
      </c>
      <c r="D105" s="4">
        <v>1684</v>
      </c>
      <c r="E105" s="18">
        <v>0.5</v>
      </c>
      <c r="F105" s="19">
        <f t="shared" si="8"/>
        <v>0.26192646611972042</v>
      </c>
      <c r="G105" s="19">
        <f t="shared" si="9"/>
        <v>0.23159591617409991</v>
      </c>
      <c r="H105" s="20">
        <f t="shared" si="14"/>
        <v>13305.767188352722</v>
      </c>
      <c r="I105" s="20">
        <f t="shared" si="12"/>
        <v>3081.5613423858263</v>
      </c>
      <c r="J105" s="20">
        <f t="shared" si="10"/>
        <v>11764.986517159808</v>
      </c>
      <c r="K105" s="20">
        <f t="shared" si="15"/>
        <v>42706.153381114767</v>
      </c>
      <c r="L105" s="21">
        <f t="shared" si="13"/>
        <v>3.2095972202563292</v>
      </c>
    </row>
    <row r="106" spans="1:12" x14ac:dyDescent="0.2">
      <c r="A106" s="13">
        <v>97</v>
      </c>
      <c r="B106" s="6">
        <v>327</v>
      </c>
      <c r="C106" s="4">
        <v>1244</v>
      </c>
      <c r="D106" s="4">
        <v>1229</v>
      </c>
      <c r="E106" s="18">
        <v>0.5</v>
      </c>
      <c r="F106" s="19">
        <f t="shared" si="8"/>
        <v>0.26445612616255559</v>
      </c>
      <c r="G106" s="19">
        <f t="shared" si="9"/>
        <v>0.23357142857142857</v>
      </c>
      <c r="H106" s="20">
        <f t="shared" si="14"/>
        <v>10224.205845966895</v>
      </c>
      <c r="I106" s="20">
        <f t="shared" si="12"/>
        <v>2388.082365450839</v>
      </c>
      <c r="J106" s="20">
        <f t="shared" si="10"/>
        <v>9030.1646632414759</v>
      </c>
      <c r="K106" s="20">
        <f t="shared" si="15"/>
        <v>30941.166863954961</v>
      </c>
      <c r="L106" s="21">
        <f t="shared" si="13"/>
        <v>3.026266032795125</v>
      </c>
    </row>
    <row r="107" spans="1:12" x14ac:dyDescent="0.2">
      <c r="A107" s="13">
        <v>98</v>
      </c>
      <c r="B107" s="6">
        <v>259</v>
      </c>
      <c r="C107" s="4">
        <v>770</v>
      </c>
      <c r="D107" s="4">
        <v>934</v>
      </c>
      <c r="E107" s="18">
        <v>0.5</v>
      </c>
      <c r="F107" s="19">
        <f t="shared" si="8"/>
        <v>0.3039906103286385</v>
      </c>
      <c r="G107" s="19">
        <f t="shared" si="9"/>
        <v>0.26388181355068774</v>
      </c>
      <c r="H107" s="20">
        <f t="shared" si="14"/>
        <v>7836.1234805160566</v>
      </c>
      <c r="I107" s="20">
        <f t="shared" si="12"/>
        <v>2067.8104752457043</v>
      </c>
      <c r="J107" s="20">
        <f t="shared" si="10"/>
        <v>6802.2182428932047</v>
      </c>
      <c r="K107" s="20">
        <f t="shared" si="15"/>
        <v>21911.002200713483</v>
      </c>
      <c r="L107" s="21">
        <f t="shared" si="13"/>
        <v>2.796153258073788</v>
      </c>
    </row>
    <row r="108" spans="1:12" x14ac:dyDescent="0.2">
      <c r="A108" s="13">
        <v>99</v>
      </c>
      <c r="B108" s="6">
        <v>193</v>
      </c>
      <c r="C108" s="4">
        <v>568</v>
      </c>
      <c r="D108" s="4">
        <v>548</v>
      </c>
      <c r="E108" s="18">
        <v>0.5</v>
      </c>
      <c r="F108" s="19">
        <f t="shared" si="8"/>
        <v>0.34587813620071683</v>
      </c>
      <c r="G108" s="19">
        <f t="shared" si="9"/>
        <v>0.29488158899923606</v>
      </c>
      <c r="H108" s="20">
        <f t="shared" si="14"/>
        <v>5768.3130052703527</v>
      </c>
      <c r="I108" s="20">
        <f t="shared" si="12"/>
        <v>1700.9693048390802</v>
      </c>
      <c r="J108" s="20">
        <f t="shared" si="10"/>
        <v>4917.8283528508127</v>
      </c>
      <c r="K108" s="20">
        <f t="shared" si="15"/>
        <v>15108.78395782028</v>
      </c>
      <c r="L108" s="21">
        <f t="shared" si="13"/>
        <v>2.6192725575078519</v>
      </c>
    </row>
    <row r="109" spans="1:12" x14ac:dyDescent="0.2">
      <c r="A109" s="13" t="s">
        <v>21</v>
      </c>
      <c r="B109" s="20">
        <v>360</v>
      </c>
      <c r="C109" s="4">
        <v>856</v>
      </c>
      <c r="D109" s="4">
        <v>948</v>
      </c>
      <c r="E109" s="18"/>
      <c r="F109" s="19">
        <f t="shared" si="8"/>
        <v>0.3991130820399113</v>
      </c>
      <c r="G109" s="19">
        <v>1</v>
      </c>
      <c r="H109" s="20">
        <f>H108-I108</f>
        <v>4067.3437004312727</v>
      </c>
      <c r="I109" s="20">
        <f>H109*G109</f>
        <v>4067.3437004312727</v>
      </c>
      <c r="J109" s="20">
        <f>H109/F109</f>
        <v>10190.955604969467</v>
      </c>
      <c r="K109" s="20">
        <f>J109</f>
        <v>10190.955604969467</v>
      </c>
      <c r="L109" s="21">
        <f>K109/H109</f>
        <v>2.5055555555555555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ht="11.25" x14ac:dyDescent="0.2">
      <c r="A112" s="25" t="s">
        <v>9</v>
      </c>
      <c r="B112" s="26"/>
      <c r="C112" s="26"/>
      <c r="D112" s="26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ht="11.25" x14ac:dyDescent="0.2">
      <c r="A113" s="42" t="s">
        <v>27</v>
      </c>
      <c r="B113" s="30"/>
      <c r="C113" s="30"/>
      <c r="D113" s="30"/>
      <c r="H113" s="30"/>
      <c r="I113" s="30"/>
      <c r="J113" s="30"/>
      <c r="K113" s="30"/>
      <c r="L113" s="27"/>
    </row>
    <row r="114" spans="1:12" s="28" customFormat="1" ht="11.25" x14ac:dyDescent="0.2">
      <c r="A114" s="31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ht="11.25" x14ac:dyDescent="0.2">
      <c r="A115" s="29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ht="11.25" x14ac:dyDescent="0.2">
      <c r="A116" s="29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ht="11.25" x14ac:dyDescent="0.2">
      <c r="A117" s="29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ht="11.25" x14ac:dyDescent="0.2">
      <c r="A118" s="29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ht="11.25" x14ac:dyDescent="0.2">
      <c r="A119" s="29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ht="11.25" x14ac:dyDescent="0.2">
      <c r="A120" s="29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ht="11.25" x14ac:dyDescent="0.2">
      <c r="A121" s="29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ht="11.25" x14ac:dyDescent="0.2">
      <c r="A122" s="29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ht="11.25" x14ac:dyDescent="0.2">
      <c r="A123" s="29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ht="11.25" x14ac:dyDescent="0.2">
      <c r="A124" s="29" t="s">
        <v>20</v>
      </c>
      <c r="B124" s="32"/>
      <c r="C124" s="32"/>
      <c r="D124" s="32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ht="11.25" x14ac:dyDescent="0.2">
      <c r="A125" s="26"/>
      <c r="B125" s="26"/>
      <c r="C125" s="26"/>
      <c r="D125" s="26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ht="11.25" x14ac:dyDescent="0.2">
      <c r="A126" s="3" t="s">
        <v>47</v>
      </c>
      <c r="B126" s="30"/>
      <c r="C126" s="30"/>
      <c r="D126" s="30"/>
      <c r="H126" s="30"/>
      <c r="I126" s="30"/>
      <c r="J126" s="30"/>
      <c r="K126" s="30"/>
      <c r="L126" s="27"/>
    </row>
    <row r="127" spans="1:12" s="28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7"/>
    </row>
    <row r="128" spans="1:12" x14ac:dyDescent="0.2">
      <c r="L128" s="12"/>
    </row>
    <row r="129" spans="12:12" x14ac:dyDescent="0.2">
      <c r="L129" s="12"/>
    </row>
    <row r="130" spans="12:12" x14ac:dyDescent="0.2">
      <c r="L130" s="12"/>
    </row>
    <row r="131" spans="12:12" x14ac:dyDescent="0.2">
      <c r="L131" s="12"/>
    </row>
    <row r="132" spans="12:12" x14ac:dyDescent="0.2">
      <c r="L132" s="12"/>
    </row>
    <row r="133" spans="12:12" x14ac:dyDescent="0.2">
      <c r="L133" s="12"/>
    </row>
    <row r="134" spans="12:12" x14ac:dyDescent="0.2">
      <c r="L134" s="12"/>
    </row>
    <row r="135" spans="12:12" x14ac:dyDescent="0.2">
      <c r="L135" s="12"/>
    </row>
    <row r="136" spans="12:12" x14ac:dyDescent="0.2">
      <c r="L136" s="12"/>
    </row>
    <row r="137" spans="12:12" x14ac:dyDescent="0.2">
      <c r="L137" s="12"/>
    </row>
    <row r="138" spans="12:12" x14ac:dyDescent="0.2">
      <c r="L138" s="12"/>
    </row>
    <row r="139" spans="12:12" x14ac:dyDescent="0.2">
      <c r="L139" s="12"/>
    </row>
    <row r="140" spans="12:12" x14ac:dyDescent="0.2">
      <c r="L140" s="12"/>
    </row>
    <row r="141" spans="12:12" x14ac:dyDescent="0.2">
      <c r="L141" s="12"/>
    </row>
    <row r="142" spans="12:12" x14ac:dyDescent="0.2">
      <c r="L142" s="12"/>
    </row>
    <row r="143" spans="12:12" x14ac:dyDescent="0.2">
      <c r="L143" s="12"/>
    </row>
    <row r="144" spans="12:12" x14ac:dyDescent="0.2">
      <c r="L144" s="12"/>
    </row>
    <row r="145" spans="12:12" x14ac:dyDescent="0.2">
      <c r="L145" s="12"/>
    </row>
    <row r="146" spans="12:12" x14ac:dyDescent="0.2">
      <c r="L146" s="12"/>
    </row>
    <row r="147" spans="12:12" x14ac:dyDescent="0.2">
      <c r="L147" s="12"/>
    </row>
    <row r="148" spans="12:12" x14ac:dyDescent="0.2">
      <c r="L148" s="12"/>
    </row>
    <row r="149" spans="12:12" x14ac:dyDescent="0.2">
      <c r="L149" s="12"/>
    </row>
    <row r="150" spans="12:12" x14ac:dyDescent="0.2">
      <c r="L150" s="12"/>
    </row>
    <row r="151" spans="12:12" x14ac:dyDescent="0.2">
      <c r="L151" s="12"/>
    </row>
    <row r="152" spans="12:12" x14ac:dyDescent="0.2">
      <c r="L152" s="12"/>
    </row>
    <row r="153" spans="12:12" x14ac:dyDescent="0.2">
      <c r="L153" s="12"/>
    </row>
    <row r="154" spans="12:12" x14ac:dyDescent="0.2">
      <c r="L154" s="12"/>
    </row>
    <row r="155" spans="12:12" x14ac:dyDescent="0.2">
      <c r="L155" s="12"/>
    </row>
    <row r="156" spans="12:12" x14ac:dyDescent="0.2">
      <c r="L156" s="12"/>
    </row>
    <row r="157" spans="12:12" x14ac:dyDescent="0.2">
      <c r="L157" s="12"/>
    </row>
    <row r="158" spans="12:12" x14ac:dyDescent="0.2">
      <c r="L158" s="12"/>
    </row>
    <row r="159" spans="12:12" x14ac:dyDescent="0.2">
      <c r="L159" s="12"/>
    </row>
    <row r="160" spans="12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26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36"/>
      <c r="B7" s="37"/>
      <c r="C7" s="38">
        <v>40179</v>
      </c>
      <c r="D7" s="38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4">
        <v>120</v>
      </c>
      <c r="C9" s="4">
        <v>34104</v>
      </c>
      <c r="D9" s="4">
        <v>32868</v>
      </c>
      <c r="E9" s="14">
        <v>0.5</v>
      </c>
      <c r="F9" s="15">
        <f t="shared" ref="F9:F72" si="0">B9/((C9+D9)/2)</f>
        <v>3.5835871707579287E-3</v>
      </c>
      <c r="G9" s="15">
        <f t="shared" ref="G9:G72" si="1">F9/((1+(1-E9)*F9))</f>
        <v>3.5771776068681807E-3</v>
      </c>
      <c r="H9" s="11">
        <v>100000</v>
      </c>
      <c r="I9" s="11">
        <f>H9*G9</f>
        <v>357.71776068681805</v>
      </c>
      <c r="J9" s="11">
        <f t="shared" ref="J9:J72" si="2">H10+I9*E9</f>
        <v>99821.14111965659</v>
      </c>
      <c r="K9" s="11">
        <f t="shared" ref="K9:K72" si="3">K10+J9</f>
        <v>8399875.2368471101</v>
      </c>
      <c r="L9" s="16">
        <f>K9/H9</f>
        <v>83.998752368471102</v>
      </c>
    </row>
    <row r="10" spans="1:13" x14ac:dyDescent="0.2">
      <c r="A10" s="13">
        <v>1</v>
      </c>
      <c r="B10" s="9">
        <v>6</v>
      </c>
      <c r="C10" s="4">
        <v>35210</v>
      </c>
      <c r="D10" s="4">
        <v>33916</v>
      </c>
      <c r="E10" s="14">
        <v>0.5</v>
      </c>
      <c r="F10" s="15">
        <f t="shared" si="0"/>
        <v>1.7359604201024216E-4</v>
      </c>
      <c r="G10" s="15">
        <f t="shared" si="1"/>
        <v>1.7358097552508245E-4</v>
      </c>
      <c r="H10" s="11">
        <f>H9-I9</f>
        <v>99642.282239313179</v>
      </c>
      <c r="I10" s="11">
        <f t="shared" ref="I10:I73" si="4">H10*G10</f>
        <v>17.296004554645577</v>
      </c>
      <c r="J10" s="11">
        <f t="shared" si="2"/>
        <v>99633.634237035847</v>
      </c>
      <c r="K10" s="11">
        <f t="shared" si="3"/>
        <v>8300054.095727453</v>
      </c>
      <c r="L10" s="17">
        <f t="shared" ref="L10:L73" si="5">K10/H10</f>
        <v>83.298514538165847</v>
      </c>
    </row>
    <row r="11" spans="1:13" x14ac:dyDescent="0.2">
      <c r="A11" s="13">
        <v>2</v>
      </c>
      <c r="B11" s="9">
        <v>3</v>
      </c>
      <c r="C11" s="4">
        <v>32445</v>
      </c>
      <c r="D11" s="4">
        <v>34180</v>
      </c>
      <c r="E11" s="14">
        <v>0.5</v>
      </c>
      <c r="F11" s="15">
        <f t="shared" si="0"/>
        <v>9.0056285178236392E-5</v>
      </c>
      <c r="G11" s="15">
        <f t="shared" si="1"/>
        <v>9.0052230293570263E-5</v>
      </c>
      <c r="H11" s="11">
        <f t="shared" ref="H11:H74" si="6">H10-I10</f>
        <v>99624.986234758529</v>
      </c>
      <c r="I11" s="11">
        <f t="shared" si="4"/>
        <v>8.9714522034062423</v>
      </c>
      <c r="J11" s="11">
        <f t="shared" si="2"/>
        <v>99620.500508656827</v>
      </c>
      <c r="K11" s="11">
        <f t="shared" si="3"/>
        <v>8200420.4614904169</v>
      </c>
      <c r="L11" s="17">
        <f t="shared" si="5"/>
        <v>82.312889280273168</v>
      </c>
    </row>
    <row r="12" spans="1:13" x14ac:dyDescent="0.2">
      <c r="A12" s="13">
        <v>3</v>
      </c>
      <c r="B12" s="9">
        <v>2</v>
      </c>
      <c r="C12" s="4">
        <v>30803</v>
      </c>
      <c r="D12" s="4">
        <v>31800</v>
      </c>
      <c r="E12" s="14">
        <v>0.5</v>
      </c>
      <c r="F12" s="15">
        <f t="shared" si="0"/>
        <v>6.3894701531875473E-5</v>
      </c>
      <c r="G12" s="15">
        <f t="shared" si="1"/>
        <v>6.3892660330644525E-5</v>
      </c>
      <c r="H12" s="11">
        <f t="shared" si="6"/>
        <v>99616.014782555125</v>
      </c>
      <c r="I12" s="11">
        <f t="shared" si="4"/>
        <v>6.3647321959942582</v>
      </c>
      <c r="J12" s="11">
        <f t="shared" si="2"/>
        <v>99612.832416457139</v>
      </c>
      <c r="K12" s="11">
        <f t="shared" si="3"/>
        <v>8100799.9609817602</v>
      </c>
      <c r="L12" s="17">
        <f t="shared" si="5"/>
        <v>81.320257376933156</v>
      </c>
    </row>
    <row r="13" spans="1:13" x14ac:dyDescent="0.2">
      <c r="A13" s="13">
        <v>4</v>
      </c>
      <c r="B13" s="9">
        <v>2</v>
      </c>
      <c r="C13" s="4">
        <v>29999</v>
      </c>
      <c r="D13" s="4">
        <v>30528</v>
      </c>
      <c r="E13" s="14">
        <v>0.5</v>
      </c>
      <c r="F13" s="15">
        <f t="shared" si="0"/>
        <v>6.608620946024089E-5</v>
      </c>
      <c r="G13" s="15">
        <f t="shared" si="1"/>
        <v>6.60840258388541E-5</v>
      </c>
      <c r="H13" s="11">
        <f t="shared" si="6"/>
        <v>99609.650050359138</v>
      </c>
      <c r="I13" s="11">
        <f t="shared" si="4"/>
        <v>6.5826066877271483</v>
      </c>
      <c r="J13" s="11">
        <f t="shared" si="2"/>
        <v>99606.358747015271</v>
      </c>
      <c r="K13" s="11">
        <f t="shared" si="3"/>
        <v>8001187.128565303</v>
      </c>
      <c r="L13" s="17">
        <f t="shared" si="5"/>
        <v>80.325421528136928</v>
      </c>
    </row>
    <row r="14" spans="1:13" x14ac:dyDescent="0.2">
      <c r="A14" s="13">
        <v>5</v>
      </c>
      <c r="B14" s="9">
        <v>3</v>
      </c>
      <c r="C14" s="4">
        <v>29942</v>
      </c>
      <c r="D14" s="4">
        <v>29730</v>
      </c>
      <c r="E14" s="14">
        <v>0.5</v>
      </c>
      <c r="F14" s="15">
        <f t="shared" si="0"/>
        <v>1.0054967153773964E-4</v>
      </c>
      <c r="G14" s="15">
        <f t="shared" si="1"/>
        <v>1.0054461667364893E-4</v>
      </c>
      <c r="H14" s="11">
        <f t="shared" si="6"/>
        <v>99603.067443671403</v>
      </c>
      <c r="I14" s="11">
        <f t="shared" si="4"/>
        <v>10.014552235643542</v>
      </c>
      <c r="J14" s="11">
        <f t="shared" si="2"/>
        <v>99598.060167553573</v>
      </c>
      <c r="K14" s="11">
        <f t="shared" si="3"/>
        <v>7901580.7698182873</v>
      </c>
      <c r="L14" s="17">
        <f t="shared" si="5"/>
        <v>79.330697061984296</v>
      </c>
    </row>
    <row r="15" spans="1:13" x14ac:dyDescent="0.2">
      <c r="A15" s="13">
        <v>6</v>
      </c>
      <c r="B15" s="4">
        <v>2</v>
      </c>
      <c r="C15" s="4">
        <v>29360</v>
      </c>
      <c r="D15" s="4">
        <v>29649</v>
      </c>
      <c r="E15" s="14">
        <v>0.5</v>
      </c>
      <c r="F15" s="15">
        <f t="shared" si="0"/>
        <v>6.7786269891033572E-5</v>
      </c>
      <c r="G15" s="15">
        <f t="shared" si="1"/>
        <v>6.7783972479707179E-5</v>
      </c>
      <c r="H15" s="11">
        <f t="shared" si="6"/>
        <v>99593.052891435756</v>
      </c>
      <c r="I15" s="11">
        <f t="shared" si="4"/>
        <v>6.7508127563631026</v>
      </c>
      <c r="J15" s="11">
        <f t="shared" si="2"/>
        <v>99589.677485057575</v>
      </c>
      <c r="K15" s="11">
        <f t="shared" si="3"/>
        <v>7801982.7096507335</v>
      </c>
      <c r="L15" s="17">
        <f t="shared" si="5"/>
        <v>78.338623861199508</v>
      </c>
    </row>
    <row r="16" spans="1:13" x14ac:dyDescent="0.2">
      <c r="A16" s="13">
        <v>7</v>
      </c>
      <c r="B16" s="9">
        <v>1</v>
      </c>
      <c r="C16" s="4">
        <v>28301</v>
      </c>
      <c r="D16" s="4">
        <v>29136</v>
      </c>
      <c r="E16" s="14">
        <v>0.5</v>
      </c>
      <c r="F16" s="15">
        <f t="shared" si="0"/>
        <v>3.4820760137193792E-5</v>
      </c>
      <c r="G16" s="15">
        <f t="shared" si="1"/>
        <v>3.4820153905080258E-5</v>
      </c>
      <c r="H16" s="11">
        <f t="shared" si="6"/>
        <v>99586.302078679393</v>
      </c>
      <c r="I16" s="11">
        <f t="shared" si="4"/>
        <v>3.4676103652174306</v>
      </c>
      <c r="J16" s="11">
        <f t="shared" si="2"/>
        <v>99584.568273496785</v>
      </c>
      <c r="K16" s="11">
        <f t="shared" si="3"/>
        <v>7702393.0321656764</v>
      </c>
      <c r="L16" s="17">
        <f t="shared" si="5"/>
        <v>77.34390043000397</v>
      </c>
    </row>
    <row r="17" spans="1:12" x14ac:dyDescent="0.2">
      <c r="A17" s="13">
        <v>8</v>
      </c>
      <c r="B17" s="9">
        <v>2</v>
      </c>
      <c r="C17" s="4">
        <v>27919</v>
      </c>
      <c r="D17" s="4">
        <v>28131</v>
      </c>
      <c r="E17" s="14">
        <v>0.5</v>
      </c>
      <c r="F17" s="15">
        <f t="shared" si="0"/>
        <v>7.1364852809991086E-5</v>
      </c>
      <c r="G17" s="15">
        <f t="shared" si="1"/>
        <v>7.1362306429743815E-5</v>
      </c>
      <c r="H17" s="11">
        <f t="shared" si="6"/>
        <v>99582.834468314177</v>
      </c>
      <c r="I17" s="11">
        <f t="shared" si="4"/>
        <v>7.1064607484702904</v>
      </c>
      <c r="J17" s="11">
        <f t="shared" si="2"/>
        <v>99579.28123793994</v>
      </c>
      <c r="K17" s="11">
        <f t="shared" si="3"/>
        <v>7602808.4638921795</v>
      </c>
      <c r="L17" s="17">
        <f t="shared" si="5"/>
        <v>76.346576239615715</v>
      </c>
    </row>
    <row r="18" spans="1:12" x14ac:dyDescent="0.2">
      <c r="A18" s="13">
        <v>9</v>
      </c>
      <c r="B18" s="9">
        <v>2</v>
      </c>
      <c r="C18" s="4">
        <v>27511</v>
      </c>
      <c r="D18" s="4">
        <v>27734</v>
      </c>
      <c r="E18" s="14">
        <v>0.5</v>
      </c>
      <c r="F18" s="15">
        <f t="shared" si="0"/>
        <v>7.2404742510634446E-5</v>
      </c>
      <c r="G18" s="15">
        <f t="shared" si="1"/>
        <v>7.2402121382156499E-5</v>
      </c>
      <c r="H18" s="11">
        <f t="shared" si="6"/>
        <v>99575.728007565704</v>
      </c>
      <c r="I18" s="11">
        <f t="shared" si="4"/>
        <v>7.2094939459203724</v>
      </c>
      <c r="J18" s="11">
        <f t="shared" si="2"/>
        <v>99572.123260592751</v>
      </c>
      <c r="K18" s="11">
        <f t="shared" si="3"/>
        <v>7503229.1826542392</v>
      </c>
      <c r="L18" s="17">
        <f t="shared" si="5"/>
        <v>75.351989212513203</v>
      </c>
    </row>
    <row r="19" spans="1:12" x14ac:dyDescent="0.2">
      <c r="A19" s="13">
        <v>10</v>
      </c>
      <c r="B19" s="4">
        <v>2</v>
      </c>
      <c r="C19" s="4">
        <v>26519</v>
      </c>
      <c r="D19" s="4">
        <v>27391</v>
      </c>
      <c r="E19" s="14">
        <v>0.5</v>
      </c>
      <c r="F19" s="15">
        <f t="shared" si="0"/>
        <v>7.4197736969022451E-5</v>
      </c>
      <c r="G19" s="15">
        <f t="shared" si="1"/>
        <v>7.4194984419053274E-5</v>
      </c>
      <c r="H19" s="11">
        <f t="shared" si="6"/>
        <v>99568.518513619783</v>
      </c>
      <c r="I19" s="11">
        <f t="shared" si="4"/>
        <v>7.3874846797462377</v>
      </c>
      <c r="J19" s="11">
        <f t="shared" si="2"/>
        <v>99564.82477127992</v>
      </c>
      <c r="K19" s="11">
        <f t="shared" si="3"/>
        <v>7403657.0593936462</v>
      </c>
      <c r="L19" s="17">
        <f t="shared" si="5"/>
        <v>74.357409047729419</v>
      </c>
    </row>
    <row r="20" spans="1:12" x14ac:dyDescent="0.2">
      <c r="A20" s="13">
        <v>11</v>
      </c>
      <c r="B20" s="9">
        <v>3</v>
      </c>
      <c r="C20" s="4">
        <v>25762</v>
      </c>
      <c r="D20" s="4">
        <v>26394</v>
      </c>
      <c r="E20" s="14">
        <v>0.5</v>
      </c>
      <c r="F20" s="15">
        <f t="shared" si="0"/>
        <v>1.1503949689393359E-4</v>
      </c>
      <c r="G20" s="15">
        <f t="shared" si="1"/>
        <v>1.1503288023159954E-4</v>
      </c>
      <c r="H20" s="11">
        <f t="shared" si="6"/>
        <v>99561.131028940043</v>
      </c>
      <c r="I20" s="11">
        <f t="shared" si="4"/>
        <v>11.452803661374649</v>
      </c>
      <c r="J20" s="11">
        <f t="shared" si="2"/>
        <v>99555.404627109354</v>
      </c>
      <c r="K20" s="11">
        <f t="shared" si="3"/>
        <v>7304092.2346223667</v>
      </c>
      <c r="L20" s="17">
        <f t="shared" si="5"/>
        <v>73.362889303650448</v>
      </c>
    </row>
    <row r="21" spans="1:12" x14ac:dyDescent="0.2">
      <c r="A21" s="13">
        <v>12</v>
      </c>
      <c r="B21" s="9">
        <v>2</v>
      </c>
      <c r="C21" s="4">
        <v>26355</v>
      </c>
      <c r="D21" s="4">
        <v>25760</v>
      </c>
      <c r="E21" s="14">
        <v>0.5</v>
      </c>
      <c r="F21" s="15">
        <f t="shared" si="0"/>
        <v>7.6753333972944449E-5</v>
      </c>
      <c r="G21" s="15">
        <f t="shared" si="1"/>
        <v>7.6750388548842022E-5</v>
      </c>
      <c r="H21" s="11">
        <f t="shared" si="6"/>
        <v>99549.678225278665</v>
      </c>
      <c r="I21" s="11">
        <f t="shared" si="4"/>
        <v>7.6404764837023356</v>
      </c>
      <c r="J21" s="11">
        <f t="shared" si="2"/>
        <v>99545.857987036812</v>
      </c>
      <c r="K21" s="11">
        <f t="shared" si="3"/>
        <v>7204536.8299952578</v>
      </c>
      <c r="L21" s="17">
        <f t="shared" si="5"/>
        <v>72.371271895942783</v>
      </c>
    </row>
    <row r="22" spans="1:12" x14ac:dyDescent="0.2">
      <c r="A22" s="13">
        <v>13</v>
      </c>
      <c r="B22" s="9">
        <v>6</v>
      </c>
      <c r="C22" s="4">
        <v>26113</v>
      </c>
      <c r="D22" s="4">
        <v>26348</v>
      </c>
      <c r="E22" s="14">
        <v>0.5</v>
      </c>
      <c r="F22" s="15">
        <f t="shared" si="0"/>
        <v>2.2874135071767598E-4</v>
      </c>
      <c r="G22" s="15">
        <f t="shared" si="1"/>
        <v>2.2871519240665563E-4</v>
      </c>
      <c r="H22" s="11">
        <f t="shared" si="6"/>
        <v>99542.037748794959</v>
      </c>
      <c r="I22" s="11">
        <f t="shared" si="4"/>
        <v>22.766776316266217</v>
      </c>
      <c r="J22" s="11">
        <f t="shared" si="2"/>
        <v>99530.654360636836</v>
      </c>
      <c r="K22" s="11">
        <f t="shared" si="3"/>
        <v>7104990.9720082209</v>
      </c>
      <c r="L22" s="17">
        <f t="shared" si="5"/>
        <v>71.37678846738531</v>
      </c>
    </row>
    <row r="23" spans="1:12" x14ac:dyDescent="0.2">
      <c r="A23" s="13">
        <v>14</v>
      </c>
      <c r="B23" s="9">
        <v>1</v>
      </c>
      <c r="C23" s="4">
        <v>25691</v>
      </c>
      <c r="D23" s="4">
        <v>26120</v>
      </c>
      <c r="E23" s="14">
        <v>0.5</v>
      </c>
      <c r="F23" s="15">
        <f t="shared" si="0"/>
        <v>3.8601841307830387E-5</v>
      </c>
      <c r="G23" s="15">
        <f t="shared" si="1"/>
        <v>3.8601096271134102E-5</v>
      </c>
      <c r="H23" s="11">
        <f t="shared" si="6"/>
        <v>99519.270972478698</v>
      </c>
      <c r="I23" s="11">
        <f t="shared" si="4"/>
        <v>3.8415529596417319</v>
      </c>
      <c r="J23" s="11">
        <f t="shared" si="2"/>
        <v>99517.350195998879</v>
      </c>
      <c r="K23" s="11">
        <f t="shared" si="3"/>
        <v>7005460.3176475838</v>
      </c>
      <c r="L23" s="17">
        <f t="shared" si="5"/>
        <v>70.393002774155079</v>
      </c>
    </row>
    <row r="24" spans="1:12" x14ac:dyDescent="0.2">
      <c r="A24" s="13">
        <v>15</v>
      </c>
      <c r="B24" s="9">
        <v>2</v>
      </c>
      <c r="C24" s="4">
        <v>26253</v>
      </c>
      <c r="D24" s="4">
        <v>25686</v>
      </c>
      <c r="E24" s="14">
        <v>0.5</v>
      </c>
      <c r="F24" s="15">
        <f t="shared" si="0"/>
        <v>7.701341958836327E-5</v>
      </c>
      <c r="G24" s="15">
        <f t="shared" si="1"/>
        <v>7.7010454169153467E-5</v>
      </c>
      <c r="H24" s="11">
        <f t="shared" si="6"/>
        <v>99515.42941951906</v>
      </c>
      <c r="I24" s="11">
        <f t="shared" si="4"/>
        <v>7.6637284164354993</v>
      </c>
      <c r="J24" s="11">
        <f t="shared" si="2"/>
        <v>99511.597555310844</v>
      </c>
      <c r="K24" s="11">
        <f t="shared" si="3"/>
        <v>6905942.9674515845</v>
      </c>
      <c r="L24" s="17">
        <f t="shared" si="5"/>
        <v>69.39570082483155</v>
      </c>
    </row>
    <row r="25" spans="1:12" x14ac:dyDescent="0.2">
      <c r="A25" s="13">
        <v>16</v>
      </c>
      <c r="B25" s="9">
        <v>3</v>
      </c>
      <c r="C25" s="4">
        <v>27005</v>
      </c>
      <c r="D25" s="4">
        <v>26293</v>
      </c>
      <c r="E25" s="14">
        <v>0.5</v>
      </c>
      <c r="F25" s="15">
        <f t="shared" si="0"/>
        <v>1.1257458065968704E-4</v>
      </c>
      <c r="G25" s="15">
        <f t="shared" si="1"/>
        <v>1.1256824449822705E-4</v>
      </c>
      <c r="H25" s="11">
        <f t="shared" si="6"/>
        <v>99507.765691102628</v>
      </c>
      <c r="I25" s="11">
        <f t="shared" si="4"/>
        <v>11.201414497788329</v>
      </c>
      <c r="J25" s="11">
        <f t="shared" si="2"/>
        <v>99502.164983853741</v>
      </c>
      <c r="K25" s="11">
        <f t="shared" si="3"/>
        <v>6806431.3698962741</v>
      </c>
      <c r="L25" s="17">
        <f t="shared" si="5"/>
        <v>68.401006922667378</v>
      </c>
    </row>
    <row r="26" spans="1:12" x14ac:dyDescent="0.2">
      <c r="A26" s="13">
        <v>17</v>
      </c>
      <c r="B26" s="9">
        <v>7</v>
      </c>
      <c r="C26" s="4">
        <v>27946</v>
      </c>
      <c r="D26" s="4">
        <v>27060</v>
      </c>
      <c r="E26" s="14">
        <v>0.5</v>
      </c>
      <c r="F26" s="15">
        <f t="shared" si="0"/>
        <v>2.5451768897938407E-4</v>
      </c>
      <c r="G26" s="15">
        <f t="shared" si="1"/>
        <v>2.5448530347372444E-4</v>
      </c>
      <c r="H26" s="11">
        <f t="shared" si="6"/>
        <v>99496.56427660484</v>
      </c>
      <c r="I26" s="11">
        <f t="shared" si="4"/>
        <v>25.320413354524714</v>
      </c>
      <c r="J26" s="11">
        <f t="shared" si="2"/>
        <v>99483.904069927579</v>
      </c>
      <c r="K26" s="11">
        <f t="shared" si="3"/>
        <v>6706929.2049124204</v>
      </c>
      <c r="L26" s="17">
        <f t="shared" si="5"/>
        <v>67.408651280328243</v>
      </c>
    </row>
    <row r="27" spans="1:12" x14ac:dyDescent="0.2">
      <c r="A27" s="13">
        <v>18</v>
      </c>
      <c r="B27" s="9">
        <v>2</v>
      </c>
      <c r="C27" s="4">
        <v>27847</v>
      </c>
      <c r="D27" s="4">
        <v>28364</v>
      </c>
      <c r="E27" s="14">
        <v>0.5</v>
      </c>
      <c r="F27" s="15">
        <f t="shared" si="0"/>
        <v>7.1160449022433333E-5</v>
      </c>
      <c r="G27" s="15">
        <f t="shared" si="1"/>
        <v>7.1157917207763336E-5</v>
      </c>
      <c r="H27" s="11">
        <f t="shared" si="6"/>
        <v>99471.243863250318</v>
      </c>
      <c r="I27" s="11">
        <f t="shared" si="4"/>
        <v>7.078166535374403</v>
      </c>
      <c r="J27" s="11">
        <f t="shared" si="2"/>
        <v>99467.70477998264</v>
      </c>
      <c r="K27" s="11">
        <f t="shared" si="3"/>
        <v>6607445.3008424928</v>
      </c>
      <c r="L27" s="17">
        <f t="shared" si="5"/>
        <v>66.425682883046917</v>
      </c>
    </row>
    <row r="28" spans="1:12" x14ac:dyDescent="0.2">
      <c r="A28" s="13">
        <v>19</v>
      </c>
      <c r="B28" s="9">
        <v>4</v>
      </c>
      <c r="C28" s="4">
        <v>28713</v>
      </c>
      <c r="D28" s="4">
        <v>28257</v>
      </c>
      <c r="E28" s="14">
        <v>0.5</v>
      </c>
      <c r="F28" s="15">
        <f t="shared" si="0"/>
        <v>1.40424784974548E-4</v>
      </c>
      <c r="G28" s="15">
        <f t="shared" si="1"/>
        <v>1.4041492610664515E-4</v>
      </c>
      <c r="H28" s="11">
        <f t="shared" si="6"/>
        <v>99464.165696714947</v>
      </c>
      <c r="I28" s="11">
        <f t="shared" si="4"/>
        <v>13.966253476563338</v>
      </c>
      <c r="J28" s="11">
        <f t="shared" si="2"/>
        <v>99457.182569976663</v>
      </c>
      <c r="K28" s="11">
        <f t="shared" si="3"/>
        <v>6507977.5960625103</v>
      </c>
      <c r="L28" s="17">
        <f t="shared" si="5"/>
        <v>65.430374351166478</v>
      </c>
    </row>
    <row r="29" spans="1:12" x14ac:dyDescent="0.2">
      <c r="A29" s="13">
        <v>20</v>
      </c>
      <c r="B29" s="9">
        <v>7</v>
      </c>
      <c r="C29" s="4">
        <v>30509</v>
      </c>
      <c r="D29" s="4">
        <v>29163</v>
      </c>
      <c r="E29" s="14">
        <v>0.5</v>
      </c>
      <c r="F29" s="15">
        <f t="shared" si="0"/>
        <v>2.3461590025472583E-4</v>
      </c>
      <c r="G29" s="15">
        <f t="shared" si="1"/>
        <v>2.3458838117260678E-4</v>
      </c>
      <c r="H29" s="11">
        <f t="shared" si="6"/>
        <v>99450.19944323838</v>
      </c>
      <c r="I29" s="11">
        <f t="shared" si="4"/>
        <v>23.329861294682171</v>
      </c>
      <c r="J29" s="11">
        <f t="shared" si="2"/>
        <v>99438.534512591039</v>
      </c>
      <c r="K29" s="11">
        <f t="shared" si="3"/>
        <v>6408520.4134925334</v>
      </c>
      <c r="L29" s="17">
        <f t="shared" si="5"/>
        <v>64.439492825252941</v>
      </c>
    </row>
    <row r="30" spans="1:12" x14ac:dyDescent="0.2">
      <c r="A30" s="13">
        <v>21</v>
      </c>
      <c r="B30" s="9">
        <v>5</v>
      </c>
      <c r="C30" s="4">
        <v>32178</v>
      </c>
      <c r="D30" s="4">
        <v>31090</v>
      </c>
      <c r="E30" s="14">
        <v>0.5</v>
      </c>
      <c r="F30" s="15">
        <f t="shared" si="0"/>
        <v>1.5805778592653473E-4</v>
      </c>
      <c r="G30" s="15">
        <f t="shared" si="1"/>
        <v>1.5804529578177103E-4</v>
      </c>
      <c r="H30" s="11">
        <f t="shared" si="6"/>
        <v>99426.869581943698</v>
      </c>
      <c r="I30" s="11">
        <f t="shared" si="4"/>
        <v>15.713949011733865</v>
      </c>
      <c r="J30" s="11">
        <f t="shared" si="2"/>
        <v>99419.01260743782</v>
      </c>
      <c r="K30" s="11">
        <f t="shared" si="3"/>
        <v>6309081.8789799428</v>
      </c>
      <c r="L30" s="17">
        <f t="shared" si="5"/>
        <v>63.454495806892993</v>
      </c>
    </row>
    <row r="31" spans="1:12" x14ac:dyDescent="0.2">
      <c r="A31" s="13">
        <v>22</v>
      </c>
      <c r="B31" s="9">
        <v>10</v>
      </c>
      <c r="C31" s="4">
        <v>34346</v>
      </c>
      <c r="D31" s="4">
        <v>32664</v>
      </c>
      <c r="E31" s="14">
        <v>0.5</v>
      </c>
      <c r="F31" s="15">
        <f t="shared" si="0"/>
        <v>2.9846291598268916E-4</v>
      </c>
      <c r="G31" s="15">
        <f t="shared" si="1"/>
        <v>2.9841838257236647E-4</v>
      </c>
      <c r="H31" s="11">
        <f t="shared" si="6"/>
        <v>99411.155632931957</v>
      </c>
      <c r="I31" s="11">
        <f t="shared" si="4"/>
        <v>29.666116273629353</v>
      </c>
      <c r="J31" s="11">
        <f t="shared" si="2"/>
        <v>99396.322574795151</v>
      </c>
      <c r="K31" s="11">
        <f t="shared" si="3"/>
        <v>6209662.8663725052</v>
      </c>
      <c r="L31" s="17">
        <f t="shared" si="5"/>
        <v>62.46444704154942</v>
      </c>
    </row>
    <row r="32" spans="1:12" x14ac:dyDescent="0.2">
      <c r="A32" s="13">
        <v>23</v>
      </c>
      <c r="B32" s="9">
        <v>7</v>
      </c>
      <c r="C32" s="4">
        <v>36446</v>
      </c>
      <c r="D32" s="4">
        <v>34811</v>
      </c>
      <c r="E32" s="14">
        <v>0.5</v>
      </c>
      <c r="F32" s="15">
        <f t="shared" si="0"/>
        <v>1.9647192556520763E-4</v>
      </c>
      <c r="G32" s="15">
        <f t="shared" si="1"/>
        <v>1.9645262685226764E-4</v>
      </c>
      <c r="H32" s="11">
        <f t="shared" si="6"/>
        <v>99381.48951665833</v>
      </c>
      <c r="I32" s="11">
        <f t="shared" si="4"/>
        <v>19.523754676038628</v>
      </c>
      <c r="J32" s="11">
        <f t="shared" si="2"/>
        <v>99371.727639320321</v>
      </c>
      <c r="K32" s="11">
        <f t="shared" si="3"/>
        <v>6110266.54379771</v>
      </c>
      <c r="L32" s="17">
        <f t="shared" si="5"/>
        <v>61.48294389141256</v>
      </c>
    </row>
    <row r="33" spans="1:12" x14ac:dyDescent="0.2">
      <c r="A33" s="13">
        <v>24</v>
      </c>
      <c r="B33" s="4">
        <v>5</v>
      </c>
      <c r="C33" s="4">
        <v>40005</v>
      </c>
      <c r="D33" s="4">
        <v>37288</v>
      </c>
      <c r="E33" s="14">
        <v>0.5</v>
      </c>
      <c r="F33" s="15">
        <f t="shared" si="0"/>
        <v>1.2937782205374354E-4</v>
      </c>
      <c r="G33" s="15">
        <f t="shared" si="1"/>
        <v>1.2936945328469041E-4</v>
      </c>
      <c r="H33" s="11">
        <f t="shared" si="6"/>
        <v>99361.965761982297</v>
      </c>
      <c r="I33" s="11">
        <f t="shared" si="4"/>
        <v>12.854403187919777</v>
      </c>
      <c r="J33" s="11">
        <f t="shared" si="2"/>
        <v>99355.538560388348</v>
      </c>
      <c r="K33" s="11">
        <f t="shared" si="3"/>
        <v>6010894.8161583897</v>
      </c>
      <c r="L33" s="17">
        <f t="shared" si="5"/>
        <v>60.49492650494912</v>
      </c>
    </row>
    <row r="34" spans="1:12" x14ac:dyDescent="0.2">
      <c r="A34" s="13">
        <v>25</v>
      </c>
      <c r="B34" s="4">
        <v>8</v>
      </c>
      <c r="C34" s="4">
        <v>43197</v>
      </c>
      <c r="D34" s="4">
        <v>40988</v>
      </c>
      <c r="E34" s="14">
        <v>0.5</v>
      </c>
      <c r="F34" s="15">
        <f t="shared" si="0"/>
        <v>1.9005761121339905E-4</v>
      </c>
      <c r="G34" s="15">
        <f t="shared" si="1"/>
        <v>1.9003955198175618E-4</v>
      </c>
      <c r="H34" s="11">
        <f t="shared" si="6"/>
        <v>99349.111358794384</v>
      </c>
      <c r="I34" s="11">
        <f t="shared" si="4"/>
        <v>18.88026061241089</v>
      </c>
      <c r="J34" s="11">
        <f t="shared" si="2"/>
        <v>99339.67122848818</v>
      </c>
      <c r="K34" s="11">
        <f t="shared" si="3"/>
        <v>5911539.2775980011</v>
      </c>
      <c r="L34" s="17">
        <f t="shared" si="5"/>
        <v>59.50268902002324</v>
      </c>
    </row>
    <row r="35" spans="1:12" x14ac:dyDescent="0.2">
      <c r="A35" s="13">
        <v>26</v>
      </c>
      <c r="B35" s="4">
        <v>8</v>
      </c>
      <c r="C35" s="4">
        <v>45920</v>
      </c>
      <c r="D35" s="4">
        <v>44231</v>
      </c>
      <c r="E35" s="14">
        <v>0.5</v>
      </c>
      <c r="F35" s="15">
        <f t="shared" si="0"/>
        <v>1.7748000576810018E-4</v>
      </c>
      <c r="G35" s="15">
        <f t="shared" si="1"/>
        <v>1.774642575893699E-4</v>
      </c>
      <c r="H35" s="11">
        <f t="shared" si="6"/>
        <v>99330.231098181976</v>
      </c>
      <c r="I35" s="11">
        <f t="shared" si="4"/>
        <v>17.627565718019408</v>
      </c>
      <c r="J35" s="11">
        <f t="shared" si="2"/>
        <v>99321.417315322964</v>
      </c>
      <c r="K35" s="11">
        <f t="shared" si="3"/>
        <v>5812199.6063695131</v>
      </c>
      <c r="L35" s="17">
        <f t="shared" si="5"/>
        <v>58.513903995899319</v>
      </c>
    </row>
    <row r="36" spans="1:12" x14ac:dyDescent="0.2">
      <c r="A36" s="13">
        <v>27</v>
      </c>
      <c r="B36" s="4">
        <v>11</v>
      </c>
      <c r="C36" s="4">
        <v>51072</v>
      </c>
      <c r="D36" s="4">
        <v>46667</v>
      </c>
      <c r="E36" s="14">
        <v>0.5</v>
      </c>
      <c r="F36" s="15">
        <f t="shared" si="0"/>
        <v>2.2508926835756454E-4</v>
      </c>
      <c r="G36" s="15">
        <f t="shared" si="1"/>
        <v>2.2506393861892584E-4</v>
      </c>
      <c r="H36" s="11">
        <f t="shared" si="6"/>
        <v>99312.603532463952</v>
      </c>
      <c r="I36" s="11">
        <f t="shared" si="4"/>
        <v>22.351685705516186</v>
      </c>
      <c r="J36" s="11">
        <f t="shared" si="2"/>
        <v>99301.427689611184</v>
      </c>
      <c r="K36" s="11">
        <f t="shared" si="3"/>
        <v>5712878.1890541902</v>
      </c>
      <c r="L36" s="17">
        <f t="shared" si="5"/>
        <v>57.524201217690639</v>
      </c>
    </row>
    <row r="37" spans="1:12" x14ac:dyDescent="0.2">
      <c r="A37" s="13">
        <v>28</v>
      </c>
      <c r="B37" s="4">
        <v>16</v>
      </c>
      <c r="C37" s="4">
        <v>53470</v>
      </c>
      <c r="D37" s="4">
        <v>51297</v>
      </c>
      <c r="E37" s="14">
        <v>0.5</v>
      </c>
      <c r="F37" s="15">
        <f t="shared" si="0"/>
        <v>3.0543968997871469E-4</v>
      </c>
      <c r="G37" s="15">
        <f t="shared" si="1"/>
        <v>3.0539305039939689E-4</v>
      </c>
      <c r="H37" s="11">
        <f t="shared" si="6"/>
        <v>99290.25184675843</v>
      </c>
      <c r="I37" s="11">
        <f t="shared" si="4"/>
        <v>30.322552886405909</v>
      </c>
      <c r="J37" s="11">
        <f t="shared" si="2"/>
        <v>99275.090570315224</v>
      </c>
      <c r="K37" s="11">
        <f t="shared" si="3"/>
        <v>5613576.7613645792</v>
      </c>
      <c r="L37" s="17">
        <f t="shared" si="5"/>
        <v>56.537038198154676</v>
      </c>
    </row>
    <row r="38" spans="1:12" x14ac:dyDescent="0.2">
      <c r="A38" s="13">
        <v>29</v>
      </c>
      <c r="B38" s="9">
        <v>19</v>
      </c>
      <c r="C38" s="4">
        <v>55357</v>
      </c>
      <c r="D38" s="4">
        <v>53615</v>
      </c>
      <c r="E38" s="14">
        <v>0.5</v>
      </c>
      <c r="F38" s="15">
        <f t="shared" si="0"/>
        <v>3.4871343097309402E-4</v>
      </c>
      <c r="G38" s="15">
        <f t="shared" si="1"/>
        <v>3.4865264104375591E-4</v>
      </c>
      <c r="H38" s="11">
        <f t="shared" si="6"/>
        <v>99259.929293872017</v>
      </c>
      <c r="I38" s="11">
        <f t="shared" si="4"/>
        <v>34.607236498124955</v>
      </c>
      <c r="J38" s="11">
        <f t="shared" si="2"/>
        <v>99242.625675622956</v>
      </c>
      <c r="K38" s="11">
        <f t="shared" si="3"/>
        <v>5514301.6707942644</v>
      </c>
      <c r="L38" s="17">
        <f t="shared" si="5"/>
        <v>55.554156748071541</v>
      </c>
    </row>
    <row r="39" spans="1:12" x14ac:dyDescent="0.2">
      <c r="A39" s="13">
        <v>30</v>
      </c>
      <c r="B39" s="9">
        <v>15</v>
      </c>
      <c r="C39" s="4">
        <v>57551</v>
      </c>
      <c r="D39" s="4">
        <v>55046</v>
      </c>
      <c r="E39" s="14">
        <v>0.5</v>
      </c>
      <c r="F39" s="15">
        <f t="shared" si="0"/>
        <v>2.6643693881719764E-4</v>
      </c>
      <c r="G39" s="15">
        <f t="shared" si="1"/>
        <v>2.6640144922388383E-4</v>
      </c>
      <c r="H39" s="11">
        <f t="shared" si="6"/>
        <v>99225.322057373894</v>
      </c>
      <c r="I39" s="11">
        <f t="shared" si="4"/>
        <v>26.433769595791013</v>
      </c>
      <c r="J39" s="11">
        <f t="shared" si="2"/>
        <v>99212.10517257599</v>
      </c>
      <c r="K39" s="11">
        <f t="shared" si="3"/>
        <v>5415059.0451186411</v>
      </c>
      <c r="L39" s="17">
        <f t="shared" si="5"/>
        <v>54.573358219866044</v>
      </c>
    </row>
    <row r="40" spans="1:12" x14ac:dyDescent="0.2">
      <c r="A40" s="13">
        <v>31</v>
      </c>
      <c r="B40" s="4">
        <v>18</v>
      </c>
      <c r="C40" s="4">
        <v>59329</v>
      </c>
      <c r="D40" s="4">
        <v>57150</v>
      </c>
      <c r="E40" s="14">
        <v>0.5</v>
      </c>
      <c r="F40" s="15">
        <f t="shared" si="0"/>
        <v>3.0906858747070285E-4</v>
      </c>
      <c r="G40" s="15">
        <f t="shared" si="1"/>
        <v>3.0902083315450184E-4</v>
      </c>
      <c r="H40" s="11">
        <f t="shared" si="6"/>
        <v>99198.8882877781</v>
      </c>
      <c r="I40" s="11">
        <f t="shared" si="4"/>
        <v>30.654523106689542</v>
      </c>
      <c r="J40" s="11">
        <f t="shared" si="2"/>
        <v>99183.561026224765</v>
      </c>
      <c r="K40" s="11">
        <f t="shared" si="3"/>
        <v>5315846.9399460647</v>
      </c>
      <c r="L40" s="17">
        <f t="shared" si="5"/>
        <v>53.587767279454575</v>
      </c>
    </row>
    <row r="41" spans="1:12" x14ac:dyDescent="0.2">
      <c r="A41" s="13">
        <v>32</v>
      </c>
      <c r="B41" s="9">
        <v>18</v>
      </c>
      <c r="C41" s="4">
        <v>60684</v>
      </c>
      <c r="D41" s="4">
        <v>58713</v>
      </c>
      <c r="E41" s="14">
        <v>0.5</v>
      </c>
      <c r="F41" s="15">
        <f t="shared" si="0"/>
        <v>3.0151511344506143E-4</v>
      </c>
      <c r="G41" s="15">
        <f t="shared" si="1"/>
        <v>3.0146966461499808E-4</v>
      </c>
      <c r="H41" s="11">
        <f t="shared" si="6"/>
        <v>99168.233764671415</v>
      </c>
      <c r="I41" s="11">
        <f t="shared" si="4"/>
        <v>29.896214173497221</v>
      </c>
      <c r="J41" s="11">
        <f t="shared" si="2"/>
        <v>99153.285657584667</v>
      </c>
      <c r="K41" s="11">
        <f t="shared" si="3"/>
        <v>5216663.3789198399</v>
      </c>
      <c r="L41" s="17">
        <f t="shared" si="5"/>
        <v>52.604177576653292</v>
      </c>
    </row>
    <row r="42" spans="1:12" x14ac:dyDescent="0.2">
      <c r="A42" s="13">
        <v>33</v>
      </c>
      <c r="B42" s="4">
        <v>14</v>
      </c>
      <c r="C42" s="4">
        <v>62439</v>
      </c>
      <c r="D42" s="4">
        <v>60095</v>
      </c>
      <c r="E42" s="14">
        <v>0.5</v>
      </c>
      <c r="F42" s="15">
        <f t="shared" si="0"/>
        <v>2.2850800594120815E-4</v>
      </c>
      <c r="G42" s="15">
        <f t="shared" si="1"/>
        <v>2.2848190096941607E-4</v>
      </c>
      <c r="H42" s="11">
        <f t="shared" si="6"/>
        <v>99138.337550497919</v>
      </c>
      <c r="I42" s="11">
        <f t="shared" si="4"/>
        <v>22.651315822485408</v>
      </c>
      <c r="J42" s="11">
        <f t="shared" si="2"/>
        <v>99127.011892586685</v>
      </c>
      <c r="K42" s="11">
        <f t="shared" si="3"/>
        <v>5117510.0932622552</v>
      </c>
      <c r="L42" s="17">
        <f t="shared" si="5"/>
        <v>51.61989014245431</v>
      </c>
    </row>
    <row r="43" spans="1:12" x14ac:dyDescent="0.2">
      <c r="A43" s="13">
        <v>34</v>
      </c>
      <c r="B43" s="4">
        <v>28</v>
      </c>
      <c r="C43" s="4">
        <v>61793</v>
      </c>
      <c r="D43" s="4">
        <v>61708</v>
      </c>
      <c r="E43" s="14">
        <v>0.5</v>
      </c>
      <c r="F43" s="15">
        <f t="shared" si="0"/>
        <v>4.5343762398685031E-4</v>
      </c>
      <c r="G43" s="15">
        <f t="shared" si="1"/>
        <v>4.5333484444948154E-4</v>
      </c>
      <c r="H43" s="11">
        <f t="shared" si="6"/>
        <v>99115.686234675435</v>
      </c>
      <c r="I43" s="11">
        <f t="shared" si="4"/>
        <v>44.932594201700205</v>
      </c>
      <c r="J43" s="11">
        <f t="shared" si="2"/>
        <v>99093.219937574584</v>
      </c>
      <c r="K43" s="11">
        <f t="shared" si="3"/>
        <v>5018383.0813696682</v>
      </c>
      <c r="L43" s="17">
        <f t="shared" si="5"/>
        <v>50.631572781402951</v>
      </c>
    </row>
    <row r="44" spans="1:12" x14ac:dyDescent="0.2">
      <c r="A44" s="13">
        <v>35</v>
      </c>
      <c r="B44" s="4">
        <v>20</v>
      </c>
      <c r="C44" s="4">
        <v>61756</v>
      </c>
      <c r="D44" s="4">
        <v>60861</v>
      </c>
      <c r="E44" s="14">
        <v>0.5</v>
      </c>
      <c r="F44" s="15">
        <f t="shared" si="0"/>
        <v>3.2621903977425641E-4</v>
      </c>
      <c r="G44" s="15">
        <f t="shared" si="1"/>
        <v>3.2616583902085014E-4</v>
      </c>
      <c r="H44" s="11">
        <f t="shared" si="6"/>
        <v>99070.753640473733</v>
      </c>
      <c r="I44" s="11">
        <f t="shared" si="4"/>
        <v>32.313495483573057</v>
      </c>
      <c r="J44" s="11">
        <f t="shared" si="2"/>
        <v>99054.596892731948</v>
      </c>
      <c r="K44" s="11">
        <f t="shared" si="3"/>
        <v>4919289.8614320941</v>
      </c>
      <c r="L44" s="17">
        <f t="shared" si="5"/>
        <v>49.654309477488411</v>
      </c>
    </row>
    <row r="45" spans="1:12" x14ac:dyDescent="0.2">
      <c r="A45" s="13">
        <v>36</v>
      </c>
      <c r="B45" s="4">
        <v>19</v>
      </c>
      <c r="C45" s="4">
        <v>59436</v>
      </c>
      <c r="D45" s="4">
        <v>60909</v>
      </c>
      <c r="E45" s="14">
        <v>0.5</v>
      </c>
      <c r="F45" s="15">
        <f t="shared" si="0"/>
        <v>3.1575885994432671E-4</v>
      </c>
      <c r="G45" s="15">
        <f t="shared" si="1"/>
        <v>3.1570901598484594E-4</v>
      </c>
      <c r="H45" s="11">
        <f t="shared" si="6"/>
        <v>99038.440144990163</v>
      </c>
      <c r="I45" s="11">
        <f t="shared" si="4"/>
        <v>31.267328482848907</v>
      </c>
      <c r="J45" s="11">
        <f t="shared" si="2"/>
        <v>99022.806480748739</v>
      </c>
      <c r="K45" s="11">
        <f t="shared" si="3"/>
        <v>4820235.2645393619</v>
      </c>
      <c r="L45" s="17">
        <f t="shared" si="5"/>
        <v>48.670347165026435</v>
      </c>
    </row>
    <row r="46" spans="1:12" x14ac:dyDescent="0.2">
      <c r="A46" s="13">
        <v>37</v>
      </c>
      <c r="B46" s="4">
        <v>40</v>
      </c>
      <c r="C46" s="4">
        <v>58778</v>
      </c>
      <c r="D46" s="4">
        <v>58654</v>
      </c>
      <c r="E46" s="14">
        <v>0.5</v>
      </c>
      <c r="F46" s="15">
        <f t="shared" si="0"/>
        <v>6.8124531643844947E-4</v>
      </c>
      <c r="G46" s="15">
        <f t="shared" si="1"/>
        <v>6.8101334786161804E-4</v>
      </c>
      <c r="H46" s="11">
        <f t="shared" si="6"/>
        <v>99007.172816507315</v>
      </c>
      <c r="I46" s="11">
        <f t="shared" si="4"/>
        <v>67.425206222083432</v>
      </c>
      <c r="J46" s="11">
        <f t="shared" si="2"/>
        <v>98973.460213396276</v>
      </c>
      <c r="K46" s="11">
        <f t="shared" si="3"/>
        <v>4721212.4580586134</v>
      </c>
      <c r="L46" s="17">
        <f t="shared" si="5"/>
        <v>47.685559780689474</v>
      </c>
    </row>
    <row r="47" spans="1:12" x14ac:dyDescent="0.2">
      <c r="A47" s="13">
        <v>38</v>
      </c>
      <c r="B47" s="4">
        <v>36</v>
      </c>
      <c r="C47" s="4">
        <v>57598</v>
      </c>
      <c r="D47" s="4">
        <v>57917</v>
      </c>
      <c r="E47" s="14">
        <v>0.5</v>
      </c>
      <c r="F47" s="15">
        <f t="shared" si="0"/>
        <v>6.232956758862485E-4</v>
      </c>
      <c r="G47" s="15">
        <f t="shared" si="1"/>
        <v>6.2310148765480178E-4</v>
      </c>
      <c r="H47" s="11">
        <f t="shared" si="6"/>
        <v>98939.747610285238</v>
      </c>
      <c r="I47" s="11">
        <f t="shared" si="4"/>
        <v>61.649503924159347</v>
      </c>
      <c r="J47" s="11">
        <f t="shared" si="2"/>
        <v>98908.92285832316</v>
      </c>
      <c r="K47" s="11">
        <f t="shared" si="3"/>
        <v>4622238.9978452167</v>
      </c>
      <c r="L47" s="17">
        <f t="shared" si="5"/>
        <v>46.717715675319894</v>
      </c>
    </row>
    <row r="48" spans="1:12" x14ac:dyDescent="0.2">
      <c r="A48" s="13">
        <v>39</v>
      </c>
      <c r="B48" s="4">
        <v>35</v>
      </c>
      <c r="C48" s="4">
        <v>55876</v>
      </c>
      <c r="D48" s="4">
        <v>56892</v>
      </c>
      <c r="E48" s="14">
        <v>0.5</v>
      </c>
      <c r="F48" s="15">
        <f t="shared" si="0"/>
        <v>6.2074347332576616E-4</v>
      </c>
      <c r="G48" s="15">
        <f t="shared" si="1"/>
        <v>6.2055087187397502E-4</v>
      </c>
      <c r="H48" s="11">
        <f t="shared" si="6"/>
        <v>98878.098106361082</v>
      </c>
      <c r="I48" s="11">
        <f t="shared" si="4"/>
        <v>61.35888998914281</v>
      </c>
      <c r="J48" s="11">
        <f t="shared" si="2"/>
        <v>98847.418661366508</v>
      </c>
      <c r="K48" s="11">
        <f t="shared" si="3"/>
        <v>4523330.0749868937</v>
      </c>
      <c r="L48" s="17">
        <f t="shared" si="5"/>
        <v>45.746531958181912</v>
      </c>
    </row>
    <row r="49" spans="1:12" x14ac:dyDescent="0.2">
      <c r="A49" s="13">
        <v>40</v>
      </c>
      <c r="B49" s="4">
        <v>43</v>
      </c>
      <c r="C49" s="4">
        <v>55023</v>
      </c>
      <c r="D49" s="4">
        <v>55335</v>
      </c>
      <c r="E49" s="14">
        <v>0.5</v>
      </c>
      <c r="F49" s="15">
        <f t="shared" si="0"/>
        <v>7.7928197321444756E-4</v>
      </c>
      <c r="G49" s="15">
        <f t="shared" si="1"/>
        <v>7.7897845128214419E-4</v>
      </c>
      <c r="H49" s="11">
        <f t="shared" si="6"/>
        <v>98816.739216371934</v>
      </c>
      <c r="I49" s="11">
        <f t="shared" si="4"/>
        <v>76.976110475520926</v>
      </c>
      <c r="J49" s="11">
        <f t="shared" si="2"/>
        <v>98778.251161134176</v>
      </c>
      <c r="K49" s="11">
        <f t="shared" si="3"/>
        <v>4424482.6563255275</v>
      </c>
      <c r="L49" s="17">
        <f t="shared" si="5"/>
        <v>44.774627167544509</v>
      </c>
    </row>
    <row r="50" spans="1:12" x14ac:dyDescent="0.2">
      <c r="A50" s="13">
        <v>41</v>
      </c>
      <c r="B50" s="4">
        <v>52</v>
      </c>
      <c r="C50" s="4">
        <v>54557</v>
      </c>
      <c r="D50" s="4">
        <v>54256</v>
      </c>
      <c r="E50" s="14">
        <v>0.5</v>
      </c>
      <c r="F50" s="15">
        <f t="shared" si="0"/>
        <v>9.5576815270234259E-4</v>
      </c>
      <c r="G50" s="15">
        <f t="shared" si="1"/>
        <v>9.5531162448904622E-4</v>
      </c>
      <c r="H50" s="11">
        <f t="shared" si="6"/>
        <v>98739.763105896418</v>
      </c>
      <c r="I50" s="11">
        <f t="shared" si="4"/>
        <v>94.327243494357504</v>
      </c>
      <c r="J50" s="11">
        <f t="shared" si="2"/>
        <v>98692.599484149236</v>
      </c>
      <c r="K50" s="11">
        <f t="shared" si="3"/>
        <v>4325704.4051643936</v>
      </c>
      <c r="L50" s="17">
        <f t="shared" si="5"/>
        <v>43.809143035163679</v>
      </c>
    </row>
    <row r="51" spans="1:12" x14ac:dyDescent="0.2">
      <c r="A51" s="13">
        <v>42</v>
      </c>
      <c r="B51" s="4">
        <v>56</v>
      </c>
      <c r="C51" s="4">
        <v>54399</v>
      </c>
      <c r="D51" s="4">
        <v>53978</v>
      </c>
      <c r="E51" s="14">
        <v>0.5</v>
      </c>
      <c r="F51" s="15">
        <f t="shared" si="0"/>
        <v>1.0334296022218737E-3</v>
      </c>
      <c r="G51" s="15">
        <f t="shared" si="1"/>
        <v>1.0328958896276964E-3</v>
      </c>
      <c r="H51" s="11">
        <f t="shared" si="6"/>
        <v>98645.435862402053</v>
      </c>
      <c r="I51" s="11">
        <f t="shared" si="4"/>
        <v>101.89046523280764</v>
      </c>
      <c r="J51" s="11">
        <f t="shared" si="2"/>
        <v>98594.490629785651</v>
      </c>
      <c r="K51" s="11">
        <f t="shared" si="3"/>
        <v>4227011.8056802442</v>
      </c>
      <c r="L51" s="17">
        <f t="shared" si="5"/>
        <v>42.850556325549547</v>
      </c>
    </row>
    <row r="52" spans="1:12" x14ac:dyDescent="0.2">
      <c r="A52" s="13">
        <v>43</v>
      </c>
      <c r="B52" s="4">
        <v>56</v>
      </c>
      <c r="C52" s="4">
        <v>52948</v>
      </c>
      <c r="D52" s="4">
        <v>53868</v>
      </c>
      <c r="E52" s="14">
        <v>0.5</v>
      </c>
      <c r="F52" s="15">
        <f t="shared" si="0"/>
        <v>1.048532055122828E-3</v>
      </c>
      <c r="G52" s="15">
        <f t="shared" si="1"/>
        <v>1.0479826334306459E-3</v>
      </c>
      <c r="H52" s="11">
        <f t="shared" si="6"/>
        <v>98543.545397169248</v>
      </c>
      <c r="I52" s="11">
        <f t="shared" si="4"/>
        <v>103.27192421291782</v>
      </c>
      <c r="J52" s="11">
        <f t="shared" si="2"/>
        <v>98491.909435062786</v>
      </c>
      <c r="K52" s="11">
        <f t="shared" si="3"/>
        <v>4128417.315050459</v>
      </c>
      <c r="L52" s="17">
        <f t="shared" si="5"/>
        <v>41.894345270522926</v>
      </c>
    </row>
    <row r="53" spans="1:12" x14ac:dyDescent="0.2">
      <c r="A53" s="13">
        <v>44</v>
      </c>
      <c r="B53" s="4">
        <v>67</v>
      </c>
      <c r="C53" s="4">
        <v>53034</v>
      </c>
      <c r="D53" s="4">
        <v>52514</v>
      </c>
      <c r="E53" s="14">
        <v>0.5</v>
      </c>
      <c r="F53" s="15">
        <f t="shared" si="0"/>
        <v>1.269564558305226E-3</v>
      </c>
      <c r="G53" s="15">
        <f t="shared" si="1"/>
        <v>1.2687591724660323E-3</v>
      </c>
      <c r="H53" s="11">
        <f t="shared" si="6"/>
        <v>98440.273472956324</v>
      </c>
      <c r="I53" s="11">
        <f t="shared" si="4"/>
        <v>124.89699990887797</v>
      </c>
      <c r="J53" s="11">
        <f t="shared" si="2"/>
        <v>98377.824973001887</v>
      </c>
      <c r="K53" s="11">
        <f t="shared" si="3"/>
        <v>4029925.4056153963</v>
      </c>
      <c r="L53" s="17">
        <f t="shared" si="5"/>
        <v>40.937771335250346</v>
      </c>
    </row>
    <row r="54" spans="1:12" x14ac:dyDescent="0.2">
      <c r="A54" s="13">
        <v>45</v>
      </c>
      <c r="B54" s="4">
        <v>86</v>
      </c>
      <c r="C54" s="4">
        <v>53183</v>
      </c>
      <c r="D54" s="4">
        <v>52451</v>
      </c>
      <c r="E54" s="14">
        <v>0.5</v>
      </c>
      <c r="F54" s="15">
        <f t="shared" si="0"/>
        <v>1.6282636272412292E-3</v>
      </c>
      <c r="G54" s="15">
        <f t="shared" si="1"/>
        <v>1.6269390843738178E-3</v>
      </c>
      <c r="H54" s="11">
        <f t="shared" si="6"/>
        <v>98315.37647304745</v>
      </c>
      <c r="I54" s="11">
        <f t="shared" si="4"/>
        <v>159.95312857892702</v>
      </c>
      <c r="J54" s="11">
        <f t="shared" si="2"/>
        <v>98235.399908757987</v>
      </c>
      <c r="K54" s="11">
        <f t="shared" si="3"/>
        <v>3931547.5806423943</v>
      </c>
      <c r="L54" s="17">
        <f t="shared" si="5"/>
        <v>39.989142305936284</v>
      </c>
    </row>
    <row r="55" spans="1:12" x14ac:dyDescent="0.2">
      <c r="A55" s="13">
        <v>46</v>
      </c>
      <c r="B55" s="4">
        <v>94</v>
      </c>
      <c r="C55" s="4">
        <v>50749</v>
      </c>
      <c r="D55" s="4">
        <v>52673</v>
      </c>
      <c r="E55" s="14">
        <v>0.5</v>
      </c>
      <c r="F55" s="15">
        <f t="shared" si="0"/>
        <v>1.8177950532768656E-3</v>
      </c>
      <c r="G55" s="15">
        <f t="shared" si="1"/>
        <v>1.8161443641562657E-3</v>
      </c>
      <c r="H55" s="11">
        <f t="shared" si="6"/>
        <v>98155.423344468523</v>
      </c>
      <c r="I55" s="11">
        <f t="shared" si="4"/>
        <v>178.26441891842887</v>
      </c>
      <c r="J55" s="11">
        <f t="shared" si="2"/>
        <v>98066.291135009305</v>
      </c>
      <c r="K55" s="11">
        <f t="shared" si="3"/>
        <v>3833312.1807336365</v>
      </c>
      <c r="L55" s="17">
        <f t="shared" si="5"/>
        <v>39.053493430321595</v>
      </c>
    </row>
    <row r="56" spans="1:12" x14ac:dyDescent="0.2">
      <c r="A56" s="13">
        <v>47</v>
      </c>
      <c r="B56" s="4">
        <v>95</v>
      </c>
      <c r="C56" s="4">
        <v>49225</v>
      </c>
      <c r="D56" s="4">
        <v>50241</v>
      </c>
      <c r="E56" s="14">
        <v>0.5</v>
      </c>
      <c r="F56" s="15">
        <f t="shared" si="0"/>
        <v>1.9102004705125371E-3</v>
      </c>
      <c r="G56" s="15">
        <f t="shared" si="1"/>
        <v>1.908377778447384E-3</v>
      </c>
      <c r="H56" s="11">
        <f t="shared" si="6"/>
        <v>97977.158925550088</v>
      </c>
      <c r="I56" s="11">
        <f t="shared" si="4"/>
        <v>186.97743288892755</v>
      </c>
      <c r="J56" s="11">
        <f t="shared" si="2"/>
        <v>97883.670209105621</v>
      </c>
      <c r="K56" s="11">
        <f t="shared" si="3"/>
        <v>3735245.8895986271</v>
      </c>
      <c r="L56" s="17">
        <f t="shared" si="5"/>
        <v>38.123639535587358</v>
      </c>
    </row>
    <row r="57" spans="1:12" x14ac:dyDescent="0.2">
      <c r="A57" s="13">
        <v>48</v>
      </c>
      <c r="B57" s="4">
        <v>88</v>
      </c>
      <c r="C57" s="4">
        <v>46824</v>
      </c>
      <c r="D57" s="4">
        <v>48861</v>
      </c>
      <c r="E57" s="14">
        <v>0.5</v>
      </c>
      <c r="F57" s="15">
        <f t="shared" si="0"/>
        <v>1.8393687620839212E-3</v>
      </c>
      <c r="G57" s="15">
        <f t="shared" si="1"/>
        <v>1.8376786777066607E-3</v>
      </c>
      <c r="H57" s="11">
        <f t="shared" si="6"/>
        <v>97790.181492661155</v>
      </c>
      <c r="I57" s="11">
        <f t="shared" si="4"/>
        <v>179.70693141812791</v>
      </c>
      <c r="J57" s="11">
        <f t="shared" si="2"/>
        <v>97700.328026952091</v>
      </c>
      <c r="K57" s="11">
        <f t="shared" si="3"/>
        <v>3637362.2193895215</v>
      </c>
      <c r="L57" s="17">
        <f t="shared" si="5"/>
        <v>37.195576936959604</v>
      </c>
    </row>
    <row r="58" spans="1:12" x14ac:dyDescent="0.2">
      <c r="A58" s="13">
        <v>49</v>
      </c>
      <c r="B58" s="4">
        <v>100</v>
      </c>
      <c r="C58" s="4">
        <v>46742</v>
      </c>
      <c r="D58" s="4">
        <v>46418</v>
      </c>
      <c r="E58" s="14">
        <v>0.5</v>
      </c>
      <c r="F58" s="15">
        <f t="shared" si="0"/>
        <v>2.1468441391155001E-3</v>
      </c>
      <c r="G58" s="15">
        <f t="shared" si="1"/>
        <v>2.1445421402530558E-3</v>
      </c>
      <c r="H58" s="11">
        <f t="shared" si="6"/>
        <v>97610.474561243027</v>
      </c>
      <c r="I58" s="11">
        <f t="shared" si="4"/>
        <v>209.32977602668458</v>
      </c>
      <c r="J58" s="11">
        <f t="shared" si="2"/>
        <v>97505.809673229684</v>
      </c>
      <c r="K58" s="11">
        <f t="shared" si="3"/>
        <v>3539661.8913625693</v>
      </c>
      <c r="L58" s="17">
        <f t="shared" si="5"/>
        <v>36.263135767685519</v>
      </c>
    </row>
    <row r="59" spans="1:12" x14ac:dyDescent="0.2">
      <c r="A59" s="13">
        <v>50</v>
      </c>
      <c r="B59" s="4">
        <v>103</v>
      </c>
      <c r="C59" s="4">
        <v>45148</v>
      </c>
      <c r="D59" s="4">
        <v>46462</v>
      </c>
      <c r="E59" s="14">
        <v>0.5</v>
      </c>
      <c r="F59" s="15">
        <f t="shared" si="0"/>
        <v>2.2486628097369283E-3</v>
      </c>
      <c r="G59" s="15">
        <f t="shared" si="1"/>
        <v>2.2461374069106888E-3</v>
      </c>
      <c r="H59" s="11">
        <f t="shared" si="6"/>
        <v>97401.14478521634</v>
      </c>
      <c r="I59" s="11">
        <f t="shared" si="4"/>
        <v>218.77635477799839</v>
      </c>
      <c r="J59" s="11">
        <f t="shared" si="2"/>
        <v>97291.756607827338</v>
      </c>
      <c r="K59" s="11">
        <f t="shared" si="3"/>
        <v>3442156.0816893396</v>
      </c>
      <c r="L59" s="17">
        <f t="shared" si="5"/>
        <v>35.339996149735136</v>
      </c>
    </row>
    <row r="60" spans="1:12" x14ac:dyDescent="0.2">
      <c r="A60" s="13">
        <v>51</v>
      </c>
      <c r="B60" s="4">
        <v>116</v>
      </c>
      <c r="C60" s="4">
        <v>43831</v>
      </c>
      <c r="D60" s="4">
        <v>44809</v>
      </c>
      <c r="E60" s="14">
        <v>0.5</v>
      </c>
      <c r="F60" s="15">
        <f t="shared" si="0"/>
        <v>2.6173285198555956E-3</v>
      </c>
      <c r="G60" s="15">
        <f t="shared" si="1"/>
        <v>2.6139077921492628E-3</v>
      </c>
      <c r="H60" s="11">
        <f t="shared" si="6"/>
        <v>97182.368430438335</v>
      </c>
      <c r="I60" s="11">
        <f t="shared" si="4"/>
        <v>254.02575009984329</v>
      </c>
      <c r="J60" s="11">
        <f t="shared" si="2"/>
        <v>97055.355555388422</v>
      </c>
      <c r="K60" s="11">
        <f t="shared" si="3"/>
        <v>3344864.3250815123</v>
      </c>
      <c r="L60" s="17">
        <f t="shared" si="5"/>
        <v>34.418427736464515</v>
      </c>
    </row>
    <row r="61" spans="1:12" x14ac:dyDescent="0.2">
      <c r="A61" s="13">
        <v>52</v>
      </c>
      <c r="B61" s="4">
        <v>129</v>
      </c>
      <c r="C61" s="4">
        <v>42899</v>
      </c>
      <c r="D61" s="4">
        <v>43497</v>
      </c>
      <c r="E61" s="14">
        <v>0.5</v>
      </c>
      <c r="F61" s="15">
        <f t="shared" si="0"/>
        <v>2.9862493633964534E-3</v>
      </c>
      <c r="G61" s="15">
        <f t="shared" si="1"/>
        <v>2.9817971684484249E-3</v>
      </c>
      <c r="H61" s="11">
        <f t="shared" si="6"/>
        <v>96928.342680338494</v>
      </c>
      <c r="I61" s="11">
        <f t="shared" si="4"/>
        <v>289.02065774663191</v>
      </c>
      <c r="J61" s="11">
        <f t="shared" si="2"/>
        <v>96783.832351465186</v>
      </c>
      <c r="K61" s="11">
        <f t="shared" si="3"/>
        <v>3247808.9695261237</v>
      </c>
      <c r="L61" s="17">
        <f t="shared" si="5"/>
        <v>33.507319734508656</v>
      </c>
    </row>
    <row r="62" spans="1:12" x14ac:dyDescent="0.2">
      <c r="A62" s="13">
        <v>53</v>
      </c>
      <c r="B62" s="4">
        <v>128</v>
      </c>
      <c r="C62" s="4">
        <v>39492</v>
      </c>
      <c r="D62" s="4">
        <v>42570</v>
      </c>
      <c r="E62" s="14">
        <v>0.5</v>
      </c>
      <c r="F62" s="15">
        <f t="shared" si="0"/>
        <v>3.1195925032292656E-3</v>
      </c>
      <c r="G62" s="15">
        <f t="shared" si="1"/>
        <v>3.1147341525733052E-3</v>
      </c>
      <c r="H62" s="11">
        <f t="shared" si="6"/>
        <v>96639.322022591863</v>
      </c>
      <c r="I62" s="11">
        <f t="shared" si="4"/>
        <v>301.00579678529641</v>
      </c>
      <c r="J62" s="11">
        <f t="shared" si="2"/>
        <v>96488.819124199217</v>
      </c>
      <c r="K62" s="11">
        <f t="shared" si="3"/>
        <v>3151025.1371746585</v>
      </c>
      <c r="L62" s="17">
        <f t="shared" si="5"/>
        <v>32.606035216575997</v>
      </c>
    </row>
    <row r="63" spans="1:12" x14ac:dyDescent="0.2">
      <c r="A63" s="13">
        <v>54</v>
      </c>
      <c r="B63" s="4">
        <v>137</v>
      </c>
      <c r="C63" s="4">
        <v>38228</v>
      </c>
      <c r="D63" s="4">
        <v>39196</v>
      </c>
      <c r="E63" s="14">
        <v>0.5</v>
      </c>
      <c r="F63" s="15">
        <f t="shared" si="0"/>
        <v>3.5389543294069023E-3</v>
      </c>
      <c r="G63" s="15">
        <f t="shared" si="1"/>
        <v>3.5327032916027388E-3</v>
      </c>
      <c r="H63" s="11">
        <f t="shared" si="6"/>
        <v>96338.316225806571</v>
      </c>
      <c r="I63" s="11">
        <f t="shared" si="4"/>
        <v>340.33468683837242</v>
      </c>
      <c r="J63" s="11">
        <f t="shared" si="2"/>
        <v>96168.148882387395</v>
      </c>
      <c r="K63" s="11">
        <f t="shared" si="3"/>
        <v>3054536.318050459</v>
      </c>
      <c r="L63" s="17">
        <f t="shared" si="5"/>
        <v>31.706349433084931</v>
      </c>
    </row>
    <row r="64" spans="1:12" x14ac:dyDescent="0.2">
      <c r="A64" s="13">
        <v>55</v>
      </c>
      <c r="B64" s="4">
        <v>132</v>
      </c>
      <c r="C64" s="4">
        <v>35706</v>
      </c>
      <c r="D64" s="4">
        <v>37912</v>
      </c>
      <c r="E64" s="14">
        <v>0.5</v>
      </c>
      <c r="F64" s="15">
        <f t="shared" si="0"/>
        <v>3.5860794914287265E-3</v>
      </c>
      <c r="G64" s="15">
        <f t="shared" si="1"/>
        <v>3.5796610169491522E-3</v>
      </c>
      <c r="H64" s="11">
        <f t="shared" si="6"/>
        <v>95997.981538968204</v>
      </c>
      <c r="I64" s="11">
        <f t="shared" si="4"/>
        <v>343.64023222084887</v>
      </c>
      <c r="J64" s="11">
        <f t="shared" si="2"/>
        <v>95826.161422857782</v>
      </c>
      <c r="K64" s="11">
        <f t="shared" si="3"/>
        <v>2958368.1691680718</v>
      </c>
      <c r="L64" s="17">
        <f t="shared" si="5"/>
        <v>30.816983042161041</v>
      </c>
    </row>
    <row r="65" spans="1:12" x14ac:dyDescent="0.2">
      <c r="A65" s="13">
        <v>56</v>
      </c>
      <c r="B65" s="4">
        <v>154</v>
      </c>
      <c r="C65" s="4">
        <v>35169</v>
      </c>
      <c r="D65" s="4">
        <v>35416</v>
      </c>
      <c r="E65" s="14">
        <v>0.5</v>
      </c>
      <c r="F65" s="15">
        <f t="shared" si="0"/>
        <v>4.3635333286108947E-3</v>
      </c>
      <c r="G65" s="15">
        <f t="shared" si="1"/>
        <v>4.3540338427175964E-3</v>
      </c>
      <c r="H65" s="11">
        <f t="shared" si="6"/>
        <v>95654.341306747359</v>
      </c>
      <c r="I65" s="11">
        <f t="shared" si="4"/>
        <v>416.48223925243769</v>
      </c>
      <c r="J65" s="11">
        <f t="shared" si="2"/>
        <v>95446.100187121148</v>
      </c>
      <c r="K65" s="11">
        <f t="shared" si="3"/>
        <v>2862542.0077452143</v>
      </c>
      <c r="L65" s="17">
        <f t="shared" si="5"/>
        <v>29.925897441136772</v>
      </c>
    </row>
    <row r="66" spans="1:12" x14ac:dyDescent="0.2">
      <c r="A66" s="13">
        <v>57</v>
      </c>
      <c r="B66" s="4">
        <v>171</v>
      </c>
      <c r="C66" s="4">
        <v>34856</v>
      </c>
      <c r="D66" s="4">
        <v>34777</v>
      </c>
      <c r="E66" s="14">
        <v>0.5</v>
      </c>
      <c r="F66" s="15">
        <f t="shared" si="0"/>
        <v>4.9114643918831587E-3</v>
      </c>
      <c r="G66" s="15">
        <f t="shared" si="1"/>
        <v>4.899432697266632E-3</v>
      </c>
      <c r="H66" s="11">
        <f t="shared" si="6"/>
        <v>95237.859067494923</v>
      </c>
      <c r="I66" s="11">
        <f t="shared" si="4"/>
        <v>466.61148073295601</v>
      </c>
      <c r="J66" s="11">
        <f t="shared" si="2"/>
        <v>95004.553327128437</v>
      </c>
      <c r="K66" s="11">
        <f t="shared" si="3"/>
        <v>2767095.9075580933</v>
      </c>
      <c r="L66" s="17">
        <f t="shared" si="5"/>
        <v>29.054579078652502</v>
      </c>
    </row>
    <row r="67" spans="1:12" x14ac:dyDescent="0.2">
      <c r="A67" s="13">
        <v>58</v>
      </c>
      <c r="B67" s="4">
        <v>157</v>
      </c>
      <c r="C67" s="4">
        <v>32855</v>
      </c>
      <c r="D67" s="4">
        <v>34484</v>
      </c>
      <c r="E67" s="14">
        <v>0.5</v>
      </c>
      <c r="F67" s="15">
        <f t="shared" si="0"/>
        <v>4.6629739081364436E-3</v>
      </c>
      <c r="G67" s="15">
        <f t="shared" si="1"/>
        <v>4.6521275334834656E-3</v>
      </c>
      <c r="H67" s="11">
        <f t="shared" si="6"/>
        <v>94771.247586761965</v>
      </c>
      <c r="I67" s="11">
        <f t="shared" si="4"/>
        <v>440.88793028095375</v>
      </c>
      <c r="J67" s="11">
        <f t="shared" si="2"/>
        <v>94550.803621621497</v>
      </c>
      <c r="K67" s="11">
        <f t="shared" si="3"/>
        <v>2672091.354230965</v>
      </c>
      <c r="L67" s="17">
        <f t="shared" si="5"/>
        <v>28.195169128534442</v>
      </c>
    </row>
    <row r="68" spans="1:12" x14ac:dyDescent="0.2">
      <c r="A68" s="13">
        <v>59</v>
      </c>
      <c r="B68" s="4">
        <v>161</v>
      </c>
      <c r="C68" s="4">
        <v>32733</v>
      </c>
      <c r="D68" s="4">
        <v>32486</v>
      </c>
      <c r="E68" s="14">
        <v>0.5</v>
      </c>
      <c r="F68" s="15">
        <f t="shared" si="0"/>
        <v>4.9372115487817964E-3</v>
      </c>
      <c r="G68" s="15">
        <f t="shared" si="1"/>
        <v>4.9250535331905772E-3</v>
      </c>
      <c r="H68" s="11">
        <f t="shared" si="6"/>
        <v>94330.359656481014</v>
      </c>
      <c r="I68" s="11">
        <f t="shared" si="4"/>
        <v>464.58207111328971</v>
      </c>
      <c r="J68" s="11">
        <f t="shared" si="2"/>
        <v>94098.068620924372</v>
      </c>
      <c r="K68" s="11">
        <f t="shared" si="3"/>
        <v>2577540.5506093437</v>
      </c>
      <c r="L68" s="17">
        <f t="shared" si="5"/>
        <v>27.324612775736963</v>
      </c>
    </row>
    <row r="69" spans="1:12" x14ac:dyDescent="0.2">
      <c r="A69" s="13">
        <v>60</v>
      </c>
      <c r="B69" s="4">
        <v>165</v>
      </c>
      <c r="C69" s="4">
        <v>34249</v>
      </c>
      <c r="D69" s="4">
        <v>32342</v>
      </c>
      <c r="E69" s="14">
        <v>0.5</v>
      </c>
      <c r="F69" s="15">
        <f t="shared" si="0"/>
        <v>4.9556246339595442E-3</v>
      </c>
      <c r="G69" s="15">
        <f t="shared" si="1"/>
        <v>4.9433758763257236E-3</v>
      </c>
      <c r="H69" s="11">
        <f t="shared" si="6"/>
        <v>93865.77758536773</v>
      </c>
      <c r="I69" s="11">
        <f t="shared" si="4"/>
        <v>464.01382052806269</v>
      </c>
      <c r="J69" s="11">
        <f t="shared" si="2"/>
        <v>93633.770675103689</v>
      </c>
      <c r="K69" s="11">
        <f t="shared" si="3"/>
        <v>2483442.4819884193</v>
      </c>
      <c r="L69" s="17">
        <f t="shared" si="5"/>
        <v>26.457379311962903</v>
      </c>
    </row>
    <row r="70" spans="1:12" x14ac:dyDescent="0.2">
      <c r="A70" s="13">
        <v>61</v>
      </c>
      <c r="B70" s="4">
        <v>176</v>
      </c>
      <c r="C70" s="4">
        <v>35735</v>
      </c>
      <c r="D70" s="4">
        <v>33867</v>
      </c>
      <c r="E70" s="14">
        <v>0.5</v>
      </c>
      <c r="F70" s="15">
        <f t="shared" si="0"/>
        <v>5.0573259389098011E-3</v>
      </c>
      <c r="G70" s="15">
        <f t="shared" si="1"/>
        <v>5.0445699217518411E-3</v>
      </c>
      <c r="H70" s="11">
        <f t="shared" si="6"/>
        <v>93401.763764839663</v>
      </c>
      <c r="I70" s="11">
        <f t="shared" si="4"/>
        <v>471.17172812668116</v>
      </c>
      <c r="J70" s="11">
        <f t="shared" si="2"/>
        <v>93166.177900776325</v>
      </c>
      <c r="K70" s="11">
        <f t="shared" si="3"/>
        <v>2389808.7113133157</v>
      </c>
      <c r="L70" s="17">
        <f t="shared" si="5"/>
        <v>25.586333865495373</v>
      </c>
    </row>
    <row r="71" spans="1:12" x14ac:dyDescent="0.2">
      <c r="A71" s="13">
        <v>62</v>
      </c>
      <c r="B71" s="4">
        <v>201</v>
      </c>
      <c r="C71" s="4">
        <v>33053</v>
      </c>
      <c r="D71" s="4">
        <v>35313</v>
      </c>
      <c r="E71" s="14">
        <v>0.5</v>
      </c>
      <c r="F71" s="15">
        <f t="shared" si="0"/>
        <v>5.8801158470584798E-3</v>
      </c>
      <c r="G71" s="15">
        <f t="shared" si="1"/>
        <v>5.862878644245775E-3</v>
      </c>
      <c r="H71" s="11">
        <f t="shared" si="6"/>
        <v>92930.592036712987</v>
      </c>
      <c r="I71" s="11">
        <f t="shared" si="4"/>
        <v>544.84078344916111</v>
      </c>
      <c r="J71" s="11">
        <f t="shared" si="2"/>
        <v>92658.171644988397</v>
      </c>
      <c r="K71" s="11">
        <f t="shared" si="3"/>
        <v>2296642.5334125394</v>
      </c>
      <c r="L71" s="17">
        <f t="shared" si="5"/>
        <v>24.71352525662628</v>
      </c>
    </row>
    <row r="72" spans="1:12" x14ac:dyDescent="0.2">
      <c r="A72" s="13">
        <v>63</v>
      </c>
      <c r="B72" s="4">
        <v>202</v>
      </c>
      <c r="C72" s="4">
        <v>31637</v>
      </c>
      <c r="D72" s="4">
        <v>32538</v>
      </c>
      <c r="E72" s="14">
        <v>0.5</v>
      </c>
      <c r="F72" s="15">
        <f t="shared" si="0"/>
        <v>6.2952863264511098E-3</v>
      </c>
      <c r="G72" s="15">
        <f t="shared" si="1"/>
        <v>6.2755331873184514E-3</v>
      </c>
      <c r="H72" s="11">
        <f t="shared" si="6"/>
        <v>92385.751253263821</v>
      </c>
      <c r="I72" s="11">
        <f t="shared" si="4"/>
        <v>579.76984802520428</v>
      </c>
      <c r="J72" s="11">
        <f t="shared" si="2"/>
        <v>92095.866329251221</v>
      </c>
      <c r="K72" s="11">
        <f t="shared" si="3"/>
        <v>2203984.3617675509</v>
      </c>
      <c r="L72" s="17">
        <f t="shared" si="5"/>
        <v>23.85632342508757</v>
      </c>
    </row>
    <row r="73" spans="1:12" x14ac:dyDescent="0.2">
      <c r="A73" s="13">
        <v>64</v>
      </c>
      <c r="B73" s="4">
        <v>219</v>
      </c>
      <c r="C73" s="4">
        <v>33416</v>
      </c>
      <c r="D73" s="4">
        <v>31270</v>
      </c>
      <c r="E73" s="14">
        <v>0.5</v>
      </c>
      <c r="F73" s="15">
        <f t="shared" ref="F73:F109" si="7">B73/((C73+D73)/2)</f>
        <v>6.7711715054262125E-3</v>
      </c>
      <c r="G73" s="15">
        <f t="shared" ref="G73:G108" si="8">F73/((1+(1-E73)*F73))</f>
        <v>6.7483244742315681E-3</v>
      </c>
      <c r="H73" s="11">
        <f t="shared" si="6"/>
        <v>91805.981405238621</v>
      </c>
      <c r="I73" s="11">
        <f t="shared" si="4"/>
        <v>619.53655119782002</v>
      </c>
      <c r="J73" s="11">
        <f t="shared" ref="J73:J108" si="9">H74+I73*E73</f>
        <v>91496.213129639713</v>
      </c>
      <c r="K73" s="11">
        <f t="shared" ref="K73:K97" si="10">K74+J73</f>
        <v>2111888.4954382996</v>
      </c>
      <c r="L73" s="17">
        <f t="shared" si="5"/>
        <v>23.003822442856553</v>
      </c>
    </row>
    <row r="74" spans="1:12" x14ac:dyDescent="0.2">
      <c r="A74" s="13">
        <v>65</v>
      </c>
      <c r="B74" s="4">
        <v>243</v>
      </c>
      <c r="C74" s="4">
        <v>32893</v>
      </c>
      <c r="D74" s="4">
        <v>32877</v>
      </c>
      <c r="E74" s="14">
        <v>0.5</v>
      </c>
      <c r="F74" s="15">
        <f t="shared" si="7"/>
        <v>7.3893872586285542E-3</v>
      </c>
      <c r="G74" s="15">
        <f t="shared" si="8"/>
        <v>7.3621862360444155E-3</v>
      </c>
      <c r="H74" s="11">
        <f t="shared" si="6"/>
        <v>91186.444854040805</v>
      </c>
      <c r="I74" s="11">
        <f t="shared" ref="I74:I108" si="11">H74*G74</f>
        <v>671.33158921824236</v>
      </c>
      <c r="J74" s="11">
        <f t="shared" si="9"/>
        <v>90850.779059431676</v>
      </c>
      <c r="K74" s="11">
        <f t="shared" si="10"/>
        <v>2020392.28230866</v>
      </c>
      <c r="L74" s="17">
        <f t="shared" ref="L74:L108" si="12">K74/H74</f>
        <v>22.15671732287224</v>
      </c>
    </row>
    <row r="75" spans="1:12" x14ac:dyDescent="0.2">
      <c r="A75" s="13">
        <v>66</v>
      </c>
      <c r="B75" s="4">
        <v>210</v>
      </c>
      <c r="C75" s="4">
        <v>32153</v>
      </c>
      <c r="D75" s="4">
        <v>32444</v>
      </c>
      <c r="E75" s="14">
        <v>0.5</v>
      </c>
      <c r="F75" s="15">
        <f t="shared" si="7"/>
        <v>6.5018499311113517E-3</v>
      </c>
      <c r="G75" s="15">
        <f t="shared" si="8"/>
        <v>6.4807813970713035E-3</v>
      </c>
      <c r="H75" s="11">
        <f t="shared" ref="H75:H108" si="13">H74-I74</f>
        <v>90515.113264822561</v>
      </c>
      <c r="I75" s="11">
        <f t="shared" si="11"/>
        <v>586.60866220046398</v>
      </c>
      <c r="J75" s="11">
        <f t="shared" si="9"/>
        <v>90221.808933722321</v>
      </c>
      <c r="K75" s="11">
        <f t="shared" si="10"/>
        <v>1929541.5032492282</v>
      </c>
      <c r="L75" s="17">
        <f t="shared" si="12"/>
        <v>21.317340647897279</v>
      </c>
    </row>
    <row r="76" spans="1:12" x14ac:dyDescent="0.2">
      <c r="A76" s="13">
        <v>67</v>
      </c>
      <c r="B76" s="4">
        <v>254</v>
      </c>
      <c r="C76" s="4">
        <v>28513</v>
      </c>
      <c r="D76" s="4">
        <v>31724</v>
      </c>
      <c r="E76" s="14">
        <v>0.5</v>
      </c>
      <c r="F76" s="15">
        <f t="shared" si="7"/>
        <v>8.4333549147533916E-3</v>
      </c>
      <c r="G76" s="15">
        <f t="shared" si="8"/>
        <v>8.3979434957266383E-3</v>
      </c>
      <c r="H76" s="11">
        <f t="shared" si="13"/>
        <v>89928.504602622095</v>
      </c>
      <c r="I76" s="11">
        <f t="shared" si="11"/>
        <v>755.21450030801327</v>
      </c>
      <c r="J76" s="11">
        <f t="shared" si="9"/>
        <v>89550.897352468091</v>
      </c>
      <c r="K76" s="11">
        <f t="shared" si="10"/>
        <v>1839319.6943155059</v>
      </c>
      <c r="L76" s="17">
        <f t="shared" si="12"/>
        <v>20.453133324557427</v>
      </c>
    </row>
    <row r="77" spans="1:12" x14ac:dyDescent="0.2">
      <c r="A77" s="13">
        <v>68</v>
      </c>
      <c r="B77" s="4">
        <v>263</v>
      </c>
      <c r="C77" s="4">
        <v>26330</v>
      </c>
      <c r="D77" s="4">
        <v>28050</v>
      </c>
      <c r="E77" s="14">
        <v>0.5</v>
      </c>
      <c r="F77" s="15">
        <f t="shared" si="7"/>
        <v>9.672673777123943E-3</v>
      </c>
      <c r="G77" s="15">
        <f t="shared" si="8"/>
        <v>9.6261186245264717E-3</v>
      </c>
      <c r="H77" s="11">
        <f t="shared" si="13"/>
        <v>89173.290102314088</v>
      </c>
      <c r="I77" s="11">
        <f t="shared" si="11"/>
        <v>858.39266866418768</v>
      </c>
      <c r="J77" s="11">
        <f t="shared" si="9"/>
        <v>88744.093767981991</v>
      </c>
      <c r="K77" s="11">
        <f t="shared" si="10"/>
        <v>1749768.7969630379</v>
      </c>
      <c r="L77" s="17">
        <f t="shared" si="12"/>
        <v>19.622117732287535</v>
      </c>
    </row>
    <row r="78" spans="1:12" x14ac:dyDescent="0.2">
      <c r="A78" s="13">
        <v>69</v>
      </c>
      <c r="B78" s="4">
        <v>281</v>
      </c>
      <c r="C78" s="4">
        <v>33704</v>
      </c>
      <c r="D78" s="4">
        <v>25940</v>
      </c>
      <c r="E78" s="14">
        <v>0.5</v>
      </c>
      <c r="F78" s="15">
        <f t="shared" si="7"/>
        <v>9.4225739387029713E-3</v>
      </c>
      <c r="G78" s="15">
        <f t="shared" si="8"/>
        <v>9.3783896537338336E-3</v>
      </c>
      <c r="H78" s="11">
        <f t="shared" si="13"/>
        <v>88314.897433649894</v>
      </c>
      <c r="I78" s="11">
        <f t="shared" si="11"/>
        <v>828.25152036230691</v>
      </c>
      <c r="J78" s="11">
        <f t="shared" si="9"/>
        <v>87900.771673468742</v>
      </c>
      <c r="K78" s="11">
        <f t="shared" si="10"/>
        <v>1661024.7031950559</v>
      </c>
      <c r="L78" s="17">
        <f t="shared" si="12"/>
        <v>18.807978624930946</v>
      </c>
    </row>
    <row r="79" spans="1:12" x14ac:dyDescent="0.2">
      <c r="A79" s="13">
        <v>70</v>
      </c>
      <c r="B79" s="4">
        <v>310</v>
      </c>
      <c r="C79" s="4">
        <v>21592</v>
      </c>
      <c r="D79" s="4">
        <v>33189</v>
      </c>
      <c r="E79" s="14">
        <v>0.5</v>
      </c>
      <c r="F79" s="15">
        <f t="shared" si="7"/>
        <v>1.1317792665340172E-2</v>
      </c>
      <c r="G79" s="15">
        <f t="shared" si="8"/>
        <v>1.1254106841407853E-2</v>
      </c>
      <c r="H79" s="11">
        <f t="shared" si="13"/>
        <v>87486.64591328759</v>
      </c>
      <c r="I79" s="11">
        <f t="shared" si="11"/>
        <v>984.58406030455626</v>
      </c>
      <c r="J79" s="11">
        <f t="shared" si="9"/>
        <v>86994.353883135322</v>
      </c>
      <c r="K79" s="11">
        <f t="shared" si="10"/>
        <v>1573123.9315215873</v>
      </c>
      <c r="L79" s="17">
        <f t="shared" si="12"/>
        <v>17.981303490372571</v>
      </c>
    </row>
    <row r="80" spans="1:12" x14ac:dyDescent="0.2">
      <c r="A80" s="13">
        <v>71</v>
      </c>
      <c r="B80" s="4">
        <v>282</v>
      </c>
      <c r="C80" s="4">
        <v>25561</v>
      </c>
      <c r="D80" s="4">
        <v>21187</v>
      </c>
      <c r="E80" s="14">
        <v>0.5</v>
      </c>
      <c r="F80" s="15">
        <f t="shared" si="7"/>
        <v>1.2064687259347994E-2</v>
      </c>
      <c r="G80" s="15">
        <f t="shared" si="8"/>
        <v>1.1992345311503295E-2</v>
      </c>
      <c r="H80" s="11">
        <f t="shared" si="13"/>
        <v>86502.061852983039</v>
      </c>
      <c r="I80" s="11">
        <f t="shared" si="11"/>
        <v>1037.3625958979892</v>
      </c>
      <c r="J80" s="11">
        <f t="shared" si="9"/>
        <v>85983.380555034048</v>
      </c>
      <c r="K80" s="11">
        <f t="shared" si="10"/>
        <v>1486129.5776384519</v>
      </c>
      <c r="L80" s="17">
        <f t="shared" si="12"/>
        <v>17.180279241947371</v>
      </c>
    </row>
    <row r="81" spans="1:12" x14ac:dyDescent="0.2">
      <c r="A81" s="13">
        <v>72</v>
      </c>
      <c r="B81" s="4">
        <v>367</v>
      </c>
      <c r="C81" s="4">
        <v>27700</v>
      </c>
      <c r="D81" s="4">
        <v>25057</v>
      </c>
      <c r="E81" s="14">
        <v>0.5</v>
      </c>
      <c r="F81" s="15">
        <f t="shared" si="7"/>
        <v>1.3912845688723771E-2</v>
      </c>
      <c r="G81" s="15">
        <f t="shared" si="8"/>
        <v>1.3816730667871395E-2</v>
      </c>
      <c r="H81" s="11">
        <f t="shared" si="13"/>
        <v>85464.699257085056</v>
      </c>
      <c r="I81" s="11">
        <f t="shared" si="11"/>
        <v>1180.8427312457727</v>
      </c>
      <c r="J81" s="11">
        <f t="shared" si="9"/>
        <v>84874.277891462159</v>
      </c>
      <c r="K81" s="11">
        <f t="shared" si="10"/>
        <v>1400146.1970834178</v>
      </c>
      <c r="L81" s="17">
        <f t="shared" si="12"/>
        <v>16.382742924908207</v>
      </c>
    </row>
    <row r="82" spans="1:12" x14ac:dyDescent="0.2">
      <c r="A82" s="13">
        <v>73</v>
      </c>
      <c r="B82" s="4">
        <v>449</v>
      </c>
      <c r="C82" s="4">
        <v>30269</v>
      </c>
      <c r="D82" s="4">
        <v>27157</v>
      </c>
      <c r="E82" s="14">
        <v>0.5</v>
      </c>
      <c r="F82" s="15">
        <f t="shared" si="7"/>
        <v>1.5637516107686412E-2</v>
      </c>
      <c r="G82" s="15">
        <f t="shared" si="8"/>
        <v>1.5516198704103671E-2</v>
      </c>
      <c r="H82" s="11">
        <f t="shared" si="13"/>
        <v>84283.856525839277</v>
      </c>
      <c r="I82" s="11">
        <f t="shared" si="11"/>
        <v>1307.7650654030872</v>
      </c>
      <c r="J82" s="11">
        <f t="shared" si="9"/>
        <v>83629.973993137726</v>
      </c>
      <c r="K82" s="11">
        <f t="shared" si="10"/>
        <v>1315271.9191919556</v>
      </c>
      <c r="L82" s="17">
        <f t="shared" si="12"/>
        <v>15.605265034220722</v>
      </c>
    </row>
    <row r="83" spans="1:12" x14ac:dyDescent="0.2">
      <c r="A83" s="13">
        <v>74</v>
      </c>
      <c r="B83" s="4">
        <v>526</v>
      </c>
      <c r="C83" s="4">
        <v>28930</v>
      </c>
      <c r="D83" s="4">
        <v>29565</v>
      </c>
      <c r="E83" s="14">
        <v>0.5</v>
      </c>
      <c r="F83" s="15">
        <f t="shared" si="7"/>
        <v>1.7984443114796137E-2</v>
      </c>
      <c r="G83" s="15">
        <f t="shared" si="8"/>
        <v>1.7824164280510327E-2</v>
      </c>
      <c r="H83" s="11">
        <f t="shared" si="13"/>
        <v>82976.09146043619</v>
      </c>
      <c r="I83" s="11">
        <f t="shared" si="11"/>
        <v>1478.9794855454647</v>
      </c>
      <c r="J83" s="11">
        <f t="shared" si="9"/>
        <v>82236.601717663449</v>
      </c>
      <c r="K83" s="11">
        <f t="shared" si="10"/>
        <v>1231641.9451988179</v>
      </c>
      <c r="L83" s="17">
        <f t="shared" si="12"/>
        <v>14.843335273101852</v>
      </c>
    </row>
    <row r="84" spans="1:12" x14ac:dyDescent="0.2">
      <c r="A84" s="13">
        <v>75</v>
      </c>
      <c r="B84" s="4">
        <v>548</v>
      </c>
      <c r="C84" s="4">
        <v>29016</v>
      </c>
      <c r="D84" s="4">
        <v>28285</v>
      </c>
      <c r="E84" s="14">
        <v>0.5</v>
      </c>
      <c r="F84" s="15">
        <f t="shared" si="7"/>
        <v>1.9127065845273208E-2</v>
      </c>
      <c r="G84" s="15">
        <f t="shared" si="8"/>
        <v>1.894587633321233E-2</v>
      </c>
      <c r="H84" s="11">
        <f t="shared" si="13"/>
        <v>81497.111974890722</v>
      </c>
      <c r="I84" s="11">
        <f t="shared" si="11"/>
        <v>1544.0342049902372</v>
      </c>
      <c r="J84" s="11">
        <f t="shared" si="9"/>
        <v>80725.094872395595</v>
      </c>
      <c r="K84" s="11">
        <f t="shared" si="10"/>
        <v>1149405.3434811544</v>
      </c>
      <c r="L84" s="17">
        <f t="shared" si="12"/>
        <v>14.103632823642712</v>
      </c>
    </row>
    <row r="85" spans="1:12" x14ac:dyDescent="0.2">
      <c r="A85" s="13">
        <v>76</v>
      </c>
      <c r="B85" s="4">
        <v>584</v>
      </c>
      <c r="C85" s="4">
        <v>29359</v>
      </c>
      <c r="D85" s="4">
        <v>28283</v>
      </c>
      <c r="E85" s="14">
        <v>0.5</v>
      </c>
      <c r="F85" s="15">
        <f t="shared" si="7"/>
        <v>2.0263002671663023E-2</v>
      </c>
      <c r="G85" s="15">
        <f t="shared" si="8"/>
        <v>2.0059767114347545E-2</v>
      </c>
      <c r="H85" s="11">
        <f t="shared" si="13"/>
        <v>79953.077769900483</v>
      </c>
      <c r="I85" s="11">
        <f t="shared" si="11"/>
        <v>1603.8401201395213</v>
      </c>
      <c r="J85" s="11">
        <f t="shared" si="9"/>
        <v>79151.157709830732</v>
      </c>
      <c r="K85" s="11">
        <f t="shared" si="10"/>
        <v>1068680.2486087589</v>
      </c>
      <c r="L85" s="17">
        <f t="shared" si="12"/>
        <v>13.36634284028875</v>
      </c>
    </row>
    <row r="86" spans="1:12" x14ac:dyDescent="0.2">
      <c r="A86" s="13">
        <v>77</v>
      </c>
      <c r="B86" s="4">
        <v>688</v>
      </c>
      <c r="C86" s="4">
        <v>28251</v>
      </c>
      <c r="D86" s="4">
        <v>28564</v>
      </c>
      <c r="E86" s="14">
        <v>0.5</v>
      </c>
      <c r="F86" s="15">
        <f t="shared" si="7"/>
        <v>2.4218956261550646E-2</v>
      </c>
      <c r="G86" s="15">
        <f t="shared" si="8"/>
        <v>2.3929186303323302E-2</v>
      </c>
      <c r="H86" s="11">
        <f t="shared" si="13"/>
        <v>78349.237649760966</v>
      </c>
      <c r="I86" s="11">
        <f t="shared" si="11"/>
        <v>1874.8335044444825</v>
      </c>
      <c r="J86" s="11">
        <f t="shared" si="9"/>
        <v>77411.820897538724</v>
      </c>
      <c r="K86" s="11">
        <f t="shared" si="10"/>
        <v>989529.09089892823</v>
      </c>
      <c r="L86" s="17">
        <f t="shared" si="12"/>
        <v>12.629722006005341</v>
      </c>
    </row>
    <row r="87" spans="1:12" x14ac:dyDescent="0.2">
      <c r="A87" s="13">
        <v>78</v>
      </c>
      <c r="B87" s="4">
        <v>742</v>
      </c>
      <c r="C87" s="4">
        <v>26467</v>
      </c>
      <c r="D87" s="4">
        <v>27368</v>
      </c>
      <c r="E87" s="14">
        <v>0.5</v>
      </c>
      <c r="F87" s="15">
        <f t="shared" si="7"/>
        <v>2.7565710039936846E-2</v>
      </c>
      <c r="G87" s="15">
        <f t="shared" si="8"/>
        <v>2.7190941238983458E-2</v>
      </c>
      <c r="H87" s="11">
        <f t="shared" si="13"/>
        <v>76474.404145316483</v>
      </c>
      <c r="I87" s="11">
        <f t="shared" si="11"/>
        <v>2079.4110294015736</v>
      </c>
      <c r="J87" s="11">
        <f t="shared" si="9"/>
        <v>75434.698630615705</v>
      </c>
      <c r="K87" s="11">
        <f t="shared" si="10"/>
        <v>912117.27000138955</v>
      </c>
      <c r="L87" s="17">
        <f t="shared" si="12"/>
        <v>11.927092210724341</v>
      </c>
    </row>
    <row r="88" spans="1:12" x14ac:dyDescent="0.2">
      <c r="A88" s="13">
        <v>79</v>
      </c>
      <c r="B88" s="4">
        <v>757</v>
      </c>
      <c r="C88" s="4">
        <v>25845</v>
      </c>
      <c r="D88" s="4">
        <v>25570</v>
      </c>
      <c r="E88" s="14">
        <v>0.5</v>
      </c>
      <c r="F88" s="15">
        <f t="shared" si="7"/>
        <v>2.9446659535155111E-2</v>
      </c>
      <c r="G88" s="15">
        <f t="shared" si="8"/>
        <v>2.901939737790386E-2</v>
      </c>
      <c r="H88" s="11">
        <f t="shared" si="13"/>
        <v>74394.993115914913</v>
      </c>
      <c r="I88" s="11">
        <f t="shared" si="11"/>
        <v>2158.8978681571571</v>
      </c>
      <c r="J88" s="11">
        <f t="shared" si="9"/>
        <v>73315.544181836332</v>
      </c>
      <c r="K88" s="11">
        <f t="shared" si="10"/>
        <v>836682.57137077383</v>
      </c>
      <c r="L88" s="17">
        <f t="shared" si="12"/>
        <v>11.24649033930466</v>
      </c>
    </row>
    <row r="89" spans="1:12" x14ac:dyDescent="0.2">
      <c r="A89" s="13">
        <v>80</v>
      </c>
      <c r="B89" s="4">
        <v>810</v>
      </c>
      <c r="C89" s="4">
        <v>24048</v>
      </c>
      <c r="D89" s="4">
        <v>24847</v>
      </c>
      <c r="E89" s="14">
        <v>0.5</v>
      </c>
      <c r="F89" s="15">
        <f t="shared" si="7"/>
        <v>3.3132222108600062E-2</v>
      </c>
      <c r="G89" s="15">
        <f t="shared" si="8"/>
        <v>3.2592294537772862E-2</v>
      </c>
      <c r="H89" s="11">
        <f t="shared" si="13"/>
        <v>72236.095247757752</v>
      </c>
      <c r="I89" s="11">
        <f t="shared" si="11"/>
        <v>2354.340092573535</v>
      </c>
      <c r="J89" s="11">
        <f t="shared" si="9"/>
        <v>71058.925201470993</v>
      </c>
      <c r="K89" s="11">
        <f t="shared" si="10"/>
        <v>763367.02718893753</v>
      </c>
      <c r="L89" s="17">
        <f t="shared" si="12"/>
        <v>10.56766737696322</v>
      </c>
    </row>
    <row r="90" spans="1:12" x14ac:dyDescent="0.2">
      <c r="A90" s="13">
        <v>81</v>
      </c>
      <c r="B90" s="4">
        <v>890</v>
      </c>
      <c r="C90" s="4">
        <v>22850</v>
      </c>
      <c r="D90" s="4">
        <v>22964</v>
      </c>
      <c r="E90" s="14">
        <v>0.5</v>
      </c>
      <c r="F90" s="15">
        <f t="shared" si="7"/>
        <v>3.8852752433753877E-2</v>
      </c>
      <c r="G90" s="15">
        <f t="shared" si="8"/>
        <v>3.81123672490579E-2</v>
      </c>
      <c r="H90" s="11">
        <f t="shared" si="13"/>
        <v>69881.755155184219</v>
      </c>
      <c r="I90" s="11">
        <f t="shared" si="11"/>
        <v>2663.3591164831259</v>
      </c>
      <c r="J90" s="11">
        <f t="shared" si="9"/>
        <v>68550.075596942654</v>
      </c>
      <c r="K90" s="11">
        <f t="shared" si="10"/>
        <v>692308.10198746657</v>
      </c>
      <c r="L90" s="17">
        <f t="shared" si="12"/>
        <v>9.9068505141303298</v>
      </c>
    </row>
    <row r="91" spans="1:12" x14ac:dyDescent="0.2">
      <c r="A91" s="13">
        <v>82</v>
      </c>
      <c r="B91" s="4">
        <v>922</v>
      </c>
      <c r="C91" s="4">
        <v>20028</v>
      </c>
      <c r="D91" s="4">
        <v>21659</v>
      </c>
      <c r="E91" s="14">
        <v>0.5</v>
      </c>
      <c r="F91" s="15">
        <f t="shared" si="7"/>
        <v>4.4234413606160192E-2</v>
      </c>
      <c r="G91" s="15">
        <f t="shared" si="8"/>
        <v>4.3277241897251753E-2</v>
      </c>
      <c r="H91" s="11">
        <f t="shared" si="13"/>
        <v>67218.396038701088</v>
      </c>
      <c r="I91" s="11">
        <f t="shared" si="11"/>
        <v>2909.0267853121359</v>
      </c>
      <c r="J91" s="11">
        <f t="shared" si="9"/>
        <v>65763.882646045022</v>
      </c>
      <c r="K91" s="11">
        <f t="shared" si="10"/>
        <v>623758.02639052388</v>
      </c>
      <c r="L91" s="17">
        <f t="shared" si="12"/>
        <v>9.2795731994466859</v>
      </c>
    </row>
    <row r="92" spans="1:12" x14ac:dyDescent="0.2">
      <c r="A92" s="13">
        <v>83</v>
      </c>
      <c r="B92" s="4">
        <v>977</v>
      </c>
      <c r="C92" s="4">
        <v>18719</v>
      </c>
      <c r="D92" s="4">
        <v>18863</v>
      </c>
      <c r="E92" s="14">
        <v>0.5</v>
      </c>
      <c r="F92" s="15">
        <f t="shared" si="7"/>
        <v>5.1992975360544945E-2</v>
      </c>
      <c r="G92" s="15">
        <f t="shared" si="8"/>
        <v>5.0675588059856322E-2</v>
      </c>
      <c r="H92" s="11">
        <f t="shared" si="13"/>
        <v>64309.369253388955</v>
      </c>
      <c r="I92" s="11">
        <f t="shared" si="11"/>
        <v>3258.9151046739285</v>
      </c>
      <c r="J92" s="11">
        <f t="shared" si="9"/>
        <v>62679.911701051991</v>
      </c>
      <c r="K92" s="11">
        <f t="shared" si="10"/>
        <v>557994.14374447882</v>
      </c>
      <c r="L92" s="17">
        <f t="shared" si="12"/>
        <v>8.6767161647301307</v>
      </c>
    </row>
    <row r="93" spans="1:12" x14ac:dyDescent="0.2">
      <c r="A93" s="13">
        <v>84</v>
      </c>
      <c r="B93" s="4">
        <v>1018</v>
      </c>
      <c r="C93" s="4">
        <v>16484</v>
      </c>
      <c r="D93" s="4">
        <v>17520</v>
      </c>
      <c r="E93" s="14">
        <v>0.5</v>
      </c>
      <c r="F93" s="15">
        <f t="shared" si="7"/>
        <v>5.9875308787201507E-2</v>
      </c>
      <c r="G93" s="15">
        <f t="shared" si="8"/>
        <v>5.8134886642681745E-2</v>
      </c>
      <c r="H93" s="11">
        <f t="shared" si="13"/>
        <v>61050.454148715027</v>
      </c>
      <c r="I93" s="11">
        <f t="shared" si="11"/>
        <v>3549.1612314197873</v>
      </c>
      <c r="J93" s="11">
        <f t="shared" si="9"/>
        <v>59275.873533005135</v>
      </c>
      <c r="K93" s="11">
        <f t="shared" si="10"/>
        <v>495314.23204342677</v>
      </c>
      <c r="L93" s="17">
        <f t="shared" si="12"/>
        <v>8.1131948803668639</v>
      </c>
    </row>
    <row r="94" spans="1:12" x14ac:dyDescent="0.2">
      <c r="A94" s="13">
        <v>85</v>
      </c>
      <c r="B94" s="4">
        <v>961</v>
      </c>
      <c r="C94" s="4">
        <v>15127</v>
      </c>
      <c r="D94" s="4">
        <v>15288</v>
      </c>
      <c r="E94" s="14">
        <v>0.5</v>
      </c>
      <c r="F94" s="15">
        <f t="shared" si="7"/>
        <v>6.3192503698832808E-2</v>
      </c>
      <c r="G94" s="15">
        <f t="shared" si="8"/>
        <v>6.1257011728709836E-2</v>
      </c>
      <c r="H94" s="11">
        <f t="shared" si="13"/>
        <v>57501.292917295243</v>
      </c>
      <c r="I94" s="11">
        <f t="shared" si="11"/>
        <v>3522.3573746507345</v>
      </c>
      <c r="J94" s="11">
        <f t="shared" si="9"/>
        <v>55740.114229969877</v>
      </c>
      <c r="K94" s="11">
        <f t="shared" si="10"/>
        <v>436038.35851042165</v>
      </c>
      <c r="L94" s="17">
        <f t="shared" si="12"/>
        <v>7.5831052901293985</v>
      </c>
    </row>
    <row r="95" spans="1:12" x14ac:dyDescent="0.2">
      <c r="A95" s="13">
        <v>86</v>
      </c>
      <c r="B95" s="4">
        <v>1008</v>
      </c>
      <c r="C95" s="4">
        <v>13503</v>
      </c>
      <c r="D95" s="4">
        <v>13911</v>
      </c>
      <c r="E95" s="14">
        <v>0.5</v>
      </c>
      <c r="F95" s="15">
        <f t="shared" si="7"/>
        <v>7.3539067629678267E-2</v>
      </c>
      <c r="G95" s="15">
        <f t="shared" si="8"/>
        <v>7.0930968967701083E-2</v>
      </c>
      <c r="H95" s="11">
        <f t="shared" si="13"/>
        <v>53978.935542644511</v>
      </c>
      <c r="I95" s="11">
        <f t="shared" si="11"/>
        <v>3828.7782018848548</v>
      </c>
      <c r="J95" s="11">
        <f t="shared" si="9"/>
        <v>52064.546441702085</v>
      </c>
      <c r="K95" s="11">
        <f t="shared" si="10"/>
        <v>380298.24428045179</v>
      </c>
      <c r="L95" s="17">
        <f t="shared" si="12"/>
        <v>7.0453083310619951</v>
      </c>
    </row>
    <row r="96" spans="1:12" x14ac:dyDescent="0.2">
      <c r="A96" s="13">
        <v>87</v>
      </c>
      <c r="B96" s="4">
        <v>967</v>
      </c>
      <c r="C96" s="4">
        <v>12037</v>
      </c>
      <c r="D96" s="4">
        <v>12341</v>
      </c>
      <c r="E96" s="14">
        <v>0.5</v>
      </c>
      <c r="F96" s="15">
        <f t="shared" si="7"/>
        <v>7.9333825580441386E-2</v>
      </c>
      <c r="G96" s="15">
        <f t="shared" si="8"/>
        <v>7.630696389820478E-2</v>
      </c>
      <c r="H96" s="11">
        <f t="shared" si="13"/>
        <v>50150.157340759659</v>
      </c>
      <c r="I96" s="11">
        <f t="shared" si="11"/>
        <v>3826.8062456906368</v>
      </c>
      <c r="J96" s="11">
        <f t="shared" si="9"/>
        <v>48236.754217914342</v>
      </c>
      <c r="K96" s="11">
        <f t="shared" si="10"/>
        <v>328233.69783874974</v>
      </c>
      <c r="L96" s="17">
        <f t="shared" si="12"/>
        <v>6.545018305894267</v>
      </c>
    </row>
    <row r="97" spans="1:12" x14ac:dyDescent="0.2">
      <c r="A97" s="13">
        <v>88</v>
      </c>
      <c r="B97" s="4">
        <v>974</v>
      </c>
      <c r="C97" s="4">
        <v>9975</v>
      </c>
      <c r="D97" s="4">
        <v>10800</v>
      </c>
      <c r="E97" s="14">
        <v>0.5</v>
      </c>
      <c r="F97" s="15">
        <f t="shared" si="7"/>
        <v>9.3766546329723227E-2</v>
      </c>
      <c r="G97" s="15">
        <f t="shared" si="8"/>
        <v>8.956733642926111E-2</v>
      </c>
      <c r="H97" s="11">
        <f t="shared" si="13"/>
        <v>46323.351095069025</v>
      </c>
      <c r="I97" s="11">
        <f t="shared" si="11"/>
        <v>4149.0591720628281</v>
      </c>
      <c r="J97" s="11">
        <f t="shared" si="9"/>
        <v>44248.821509037611</v>
      </c>
      <c r="K97" s="11">
        <f t="shared" si="10"/>
        <v>279996.94362083537</v>
      </c>
      <c r="L97" s="17">
        <f t="shared" si="12"/>
        <v>6.0444017326423554</v>
      </c>
    </row>
    <row r="98" spans="1:12" x14ac:dyDescent="0.2">
      <c r="A98" s="13">
        <v>89</v>
      </c>
      <c r="B98" s="4">
        <v>896</v>
      </c>
      <c r="C98" s="4">
        <v>8029</v>
      </c>
      <c r="D98" s="4">
        <v>8877</v>
      </c>
      <c r="E98" s="14">
        <v>0.5</v>
      </c>
      <c r="F98" s="15">
        <f t="shared" si="7"/>
        <v>0.10599787057849284</v>
      </c>
      <c r="G98" s="15">
        <f t="shared" si="8"/>
        <v>0.10066284687113808</v>
      </c>
      <c r="H98" s="11">
        <f t="shared" si="13"/>
        <v>42174.291923006196</v>
      </c>
      <c r="I98" s="11">
        <f t="shared" si="11"/>
        <v>4245.3842897442482</v>
      </c>
      <c r="J98" s="11">
        <f t="shared" si="9"/>
        <v>40051.59977813407</v>
      </c>
      <c r="K98" s="11">
        <f>K99+J98</f>
        <v>235748.12211179774</v>
      </c>
      <c r="L98" s="17">
        <f t="shared" si="12"/>
        <v>5.5898537085621225</v>
      </c>
    </row>
    <row r="99" spans="1:12" x14ac:dyDescent="0.2">
      <c r="A99" s="13">
        <v>90</v>
      </c>
      <c r="B99" s="4">
        <v>823</v>
      </c>
      <c r="C99" s="4">
        <v>6103</v>
      </c>
      <c r="D99" s="4">
        <v>7002</v>
      </c>
      <c r="E99" s="18">
        <v>0.5</v>
      </c>
      <c r="F99" s="19">
        <f t="shared" si="7"/>
        <v>0.12560091568103776</v>
      </c>
      <c r="G99" s="19">
        <f t="shared" si="8"/>
        <v>0.1181792073520965</v>
      </c>
      <c r="H99" s="20">
        <f t="shared" si="13"/>
        <v>37928.907633261944</v>
      </c>
      <c r="I99" s="20">
        <f t="shared" si="11"/>
        <v>4482.4082398297787</v>
      </c>
      <c r="J99" s="20">
        <f t="shared" si="9"/>
        <v>35687.703513347056</v>
      </c>
      <c r="K99" s="20">
        <f t="shared" ref="K99:K108" si="14">K100+J99</f>
        <v>195696.52233366366</v>
      </c>
      <c r="L99" s="21">
        <f t="shared" si="12"/>
        <v>5.1595612567034914</v>
      </c>
    </row>
    <row r="100" spans="1:12" x14ac:dyDescent="0.2">
      <c r="A100" s="13">
        <v>91</v>
      </c>
      <c r="B100" s="4">
        <v>723</v>
      </c>
      <c r="C100" s="4">
        <v>5126</v>
      </c>
      <c r="D100" s="4">
        <v>5240</v>
      </c>
      <c r="E100" s="18">
        <v>0.5</v>
      </c>
      <c r="F100" s="19">
        <f t="shared" si="7"/>
        <v>0.13949450125409993</v>
      </c>
      <c r="G100" s="19">
        <f t="shared" si="8"/>
        <v>0.13039949499504011</v>
      </c>
      <c r="H100" s="20">
        <f t="shared" si="13"/>
        <v>33446.499393432168</v>
      </c>
      <c r="I100" s="20">
        <f t="shared" si="11"/>
        <v>4361.4066302554702</v>
      </c>
      <c r="J100" s="20">
        <f t="shared" si="9"/>
        <v>31265.796078304433</v>
      </c>
      <c r="K100" s="20">
        <f t="shared" si="14"/>
        <v>160008.81882031661</v>
      </c>
      <c r="L100" s="21">
        <f t="shared" si="12"/>
        <v>4.7840228939396052</v>
      </c>
    </row>
    <row r="101" spans="1:12" x14ac:dyDescent="0.2">
      <c r="A101" s="13">
        <v>92</v>
      </c>
      <c r="B101" s="4">
        <v>705</v>
      </c>
      <c r="C101" s="4">
        <v>4281</v>
      </c>
      <c r="D101" s="4">
        <v>4342</v>
      </c>
      <c r="E101" s="18">
        <v>0.5</v>
      </c>
      <c r="F101" s="19">
        <f t="shared" si="7"/>
        <v>0.16351617766438595</v>
      </c>
      <c r="G101" s="19">
        <f t="shared" si="8"/>
        <v>0.15115780445969126</v>
      </c>
      <c r="H101" s="20">
        <f t="shared" si="13"/>
        <v>29085.092763176697</v>
      </c>
      <c r="I101" s="20">
        <f t="shared" si="11"/>
        <v>4396.4387645882443</v>
      </c>
      <c r="J101" s="20">
        <f t="shared" si="9"/>
        <v>26886.873380882575</v>
      </c>
      <c r="K101" s="20">
        <f t="shared" si="14"/>
        <v>128743.02274201217</v>
      </c>
      <c r="L101" s="21">
        <f t="shared" si="12"/>
        <v>4.4264264099239119</v>
      </c>
    </row>
    <row r="102" spans="1:12" x14ac:dyDescent="0.2">
      <c r="A102" s="13">
        <v>93</v>
      </c>
      <c r="B102" s="4">
        <v>603</v>
      </c>
      <c r="C102" s="4">
        <v>3361</v>
      </c>
      <c r="D102" s="4">
        <v>3522</v>
      </c>
      <c r="E102" s="18">
        <v>0.5</v>
      </c>
      <c r="F102" s="19">
        <f t="shared" si="7"/>
        <v>0.17521429609182043</v>
      </c>
      <c r="G102" s="19">
        <f t="shared" si="8"/>
        <v>0.16110072134651349</v>
      </c>
      <c r="H102" s="20">
        <f t="shared" si="13"/>
        <v>24688.653998588452</v>
      </c>
      <c r="I102" s="20">
        <f t="shared" si="11"/>
        <v>3977.359968247084</v>
      </c>
      <c r="J102" s="20">
        <f t="shared" si="9"/>
        <v>22699.974014464908</v>
      </c>
      <c r="K102" s="20">
        <f t="shared" si="14"/>
        <v>101856.14936112959</v>
      </c>
      <c r="L102" s="21">
        <f t="shared" si="12"/>
        <v>4.1256258590263002</v>
      </c>
    </row>
    <row r="103" spans="1:12" x14ac:dyDescent="0.2">
      <c r="A103" s="13">
        <v>94</v>
      </c>
      <c r="B103" s="4">
        <v>545</v>
      </c>
      <c r="C103" s="4">
        <v>2731</v>
      </c>
      <c r="D103" s="4">
        <v>2739</v>
      </c>
      <c r="E103" s="18">
        <v>0.5</v>
      </c>
      <c r="F103" s="19">
        <f t="shared" si="7"/>
        <v>0.19926873857404023</v>
      </c>
      <c r="G103" s="19">
        <f t="shared" si="8"/>
        <v>0.18121363258520368</v>
      </c>
      <c r="H103" s="20">
        <f t="shared" si="13"/>
        <v>20711.294030341367</v>
      </c>
      <c r="I103" s="20">
        <f t="shared" si="11"/>
        <v>3753.1688267784029</v>
      </c>
      <c r="J103" s="20">
        <f t="shared" si="9"/>
        <v>18834.709616952168</v>
      </c>
      <c r="K103" s="20">
        <f t="shared" si="14"/>
        <v>79156.175346664677</v>
      </c>
      <c r="L103" s="21">
        <f t="shared" si="12"/>
        <v>3.8218845829093766</v>
      </c>
    </row>
    <row r="104" spans="1:12" x14ac:dyDescent="0.2">
      <c r="A104" s="13">
        <v>95</v>
      </c>
      <c r="B104" s="4">
        <v>466</v>
      </c>
      <c r="C104" s="4">
        <v>2073</v>
      </c>
      <c r="D104" s="4">
        <v>2180</v>
      </c>
      <c r="E104" s="18">
        <v>0.5</v>
      </c>
      <c r="F104" s="19">
        <f t="shared" si="7"/>
        <v>0.2191394309898895</v>
      </c>
      <c r="G104" s="19">
        <f t="shared" si="8"/>
        <v>0.19749947022674297</v>
      </c>
      <c r="H104" s="20">
        <f t="shared" si="13"/>
        <v>16958.125203562966</v>
      </c>
      <c r="I104" s="20">
        <f t="shared" si="11"/>
        <v>3349.2207437424636</v>
      </c>
      <c r="J104" s="20">
        <f t="shared" si="9"/>
        <v>15283.514831691733</v>
      </c>
      <c r="K104" s="20">
        <f t="shared" si="14"/>
        <v>60321.465729712509</v>
      </c>
      <c r="L104" s="21">
        <f t="shared" si="12"/>
        <v>3.5570834043045481</v>
      </c>
    </row>
    <row r="105" spans="1:12" x14ac:dyDescent="0.2">
      <c r="A105" s="13">
        <v>96</v>
      </c>
      <c r="B105" s="4">
        <v>397</v>
      </c>
      <c r="C105" s="4">
        <v>1610</v>
      </c>
      <c r="D105" s="4">
        <v>1607</v>
      </c>
      <c r="E105" s="18">
        <v>0.5</v>
      </c>
      <c r="F105" s="19">
        <f t="shared" si="7"/>
        <v>0.24681380167858252</v>
      </c>
      <c r="G105" s="19">
        <f t="shared" si="8"/>
        <v>0.21970116214720531</v>
      </c>
      <c r="H105" s="20">
        <f t="shared" si="13"/>
        <v>13608.904459820502</v>
      </c>
      <c r="I105" s="20">
        <f t="shared" si="11"/>
        <v>2989.8921253728495</v>
      </c>
      <c r="J105" s="20">
        <f t="shared" si="9"/>
        <v>12113.958397134076</v>
      </c>
      <c r="K105" s="20">
        <f t="shared" si="14"/>
        <v>45037.950898020776</v>
      </c>
      <c r="L105" s="21">
        <f t="shared" si="12"/>
        <v>3.3094472101698345</v>
      </c>
    </row>
    <row r="106" spans="1:12" x14ac:dyDescent="0.2">
      <c r="A106" s="13">
        <v>97</v>
      </c>
      <c r="B106" s="4">
        <v>333</v>
      </c>
      <c r="C106" s="4">
        <v>1075</v>
      </c>
      <c r="D106" s="4">
        <v>1244</v>
      </c>
      <c r="E106" s="18">
        <v>0.5</v>
      </c>
      <c r="F106" s="19">
        <f t="shared" si="7"/>
        <v>0.2871927554980595</v>
      </c>
      <c r="G106" s="19">
        <f t="shared" si="8"/>
        <v>0.25113122171945701</v>
      </c>
      <c r="H106" s="20">
        <f t="shared" si="13"/>
        <v>10619.012334447652</v>
      </c>
      <c r="I106" s="20">
        <f t="shared" si="11"/>
        <v>2666.7655410038224</v>
      </c>
      <c r="J106" s="20">
        <f t="shared" si="9"/>
        <v>9285.6295639457421</v>
      </c>
      <c r="K106" s="20">
        <f t="shared" si="14"/>
        <v>32923.992500886699</v>
      </c>
      <c r="L106" s="21">
        <f t="shared" si="12"/>
        <v>3.1004759636715535</v>
      </c>
    </row>
    <row r="107" spans="1:12" x14ac:dyDescent="0.2">
      <c r="A107" s="13">
        <v>98</v>
      </c>
      <c r="B107" s="4">
        <v>220</v>
      </c>
      <c r="C107" s="4">
        <v>769</v>
      </c>
      <c r="D107" s="4">
        <v>770</v>
      </c>
      <c r="E107" s="18">
        <v>0.5</v>
      </c>
      <c r="F107" s="19">
        <f t="shared" si="7"/>
        <v>0.28589993502274202</v>
      </c>
      <c r="G107" s="19">
        <f t="shared" si="8"/>
        <v>0.25014212620807275</v>
      </c>
      <c r="H107" s="20">
        <f t="shared" si="13"/>
        <v>7952.24679344383</v>
      </c>
      <c r="I107" s="20">
        <f t="shared" si="11"/>
        <v>1989.1919210433684</v>
      </c>
      <c r="J107" s="20">
        <f t="shared" si="9"/>
        <v>6957.650832922146</v>
      </c>
      <c r="K107" s="20">
        <f t="shared" si="14"/>
        <v>23638.362936940957</v>
      </c>
      <c r="L107" s="21">
        <f t="shared" si="12"/>
        <v>2.9725389001293858</v>
      </c>
    </row>
    <row r="108" spans="1:12" x14ac:dyDescent="0.2">
      <c r="A108" s="13">
        <v>99</v>
      </c>
      <c r="B108" s="4">
        <v>151</v>
      </c>
      <c r="C108" s="4">
        <v>519</v>
      </c>
      <c r="D108" s="4">
        <v>568</v>
      </c>
      <c r="E108" s="18">
        <v>0.5</v>
      </c>
      <c r="F108" s="19">
        <f t="shared" si="7"/>
        <v>0.27782888684452622</v>
      </c>
      <c r="G108" s="19">
        <f t="shared" si="8"/>
        <v>0.24394184168012925</v>
      </c>
      <c r="H108" s="20">
        <f t="shared" si="13"/>
        <v>5963.054872400462</v>
      </c>
      <c r="I108" s="20">
        <f t="shared" si="11"/>
        <v>1454.6385876130369</v>
      </c>
      <c r="J108" s="20">
        <f t="shared" si="9"/>
        <v>5235.7355785939435</v>
      </c>
      <c r="K108" s="20">
        <f t="shared" si="14"/>
        <v>16680.71210401881</v>
      </c>
      <c r="L108" s="21">
        <f t="shared" si="12"/>
        <v>2.7973433853886194</v>
      </c>
    </row>
    <row r="109" spans="1:12" x14ac:dyDescent="0.2">
      <c r="A109" s="13" t="s">
        <v>21</v>
      </c>
      <c r="B109" s="20">
        <v>324</v>
      </c>
      <c r="C109" s="4">
        <v>789</v>
      </c>
      <c r="D109" s="4">
        <v>856</v>
      </c>
      <c r="E109" s="18"/>
      <c r="F109" s="19">
        <f t="shared" si="7"/>
        <v>0.39392097264437692</v>
      </c>
      <c r="G109" s="19">
        <v>1</v>
      </c>
      <c r="H109" s="20">
        <f>H108-I108</f>
        <v>4508.416284787425</v>
      </c>
      <c r="I109" s="20">
        <f>H109*G109</f>
        <v>4508.416284787425</v>
      </c>
      <c r="J109" s="20">
        <f>H109/F109</f>
        <v>11444.976525424867</v>
      </c>
      <c r="K109" s="20">
        <f>J109</f>
        <v>11444.976525424867</v>
      </c>
      <c r="L109" s="21">
        <f>K109/H109</f>
        <v>2.5385802469135803</v>
      </c>
    </row>
    <row r="110" spans="1:12" x14ac:dyDescent="0.2">
      <c r="A110" s="22"/>
      <c r="B110" s="22"/>
      <c r="C110" s="34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20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ht="11.25" x14ac:dyDescent="0.2">
      <c r="A112" s="25" t="s">
        <v>9</v>
      </c>
      <c r="B112" s="26"/>
      <c r="C112" s="39"/>
      <c r="D112" s="26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ht="11.25" x14ac:dyDescent="0.2">
      <c r="A113" s="42" t="s">
        <v>27</v>
      </c>
      <c r="B113" s="30"/>
      <c r="C113" s="40"/>
      <c r="D113" s="30"/>
      <c r="H113" s="30"/>
      <c r="I113" s="30"/>
      <c r="J113" s="30"/>
      <c r="K113" s="30"/>
      <c r="L113" s="27"/>
    </row>
    <row r="114" spans="1:12" s="28" customFormat="1" ht="11.25" x14ac:dyDescent="0.2">
      <c r="A114" s="31" t="s">
        <v>10</v>
      </c>
      <c r="B114" s="32"/>
      <c r="C114" s="41"/>
      <c r="D114" s="32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ht="11.25" x14ac:dyDescent="0.2">
      <c r="A115" s="29" t="s">
        <v>11</v>
      </c>
      <c r="B115" s="32"/>
      <c r="C115" s="41"/>
      <c r="D115" s="32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ht="11.25" x14ac:dyDescent="0.2">
      <c r="A116" s="29" t="s">
        <v>12</v>
      </c>
      <c r="B116" s="32"/>
      <c r="C116" s="41"/>
      <c r="D116" s="32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ht="11.25" x14ac:dyDescent="0.2">
      <c r="A117" s="29" t="s">
        <v>13</v>
      </c>
      <c r="B117" s="32"/>
      <c r="C117" s="41"/>
      <c r="D117" s="32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ht="11.25" x14ac:dyDescent="0.2">
      <c r="A118" s="29" t="s">
        <v>14</v>
      </c>
      <c r="B118" s="32"/>
      <c r="C118" s="41"/>
      <c r="D118" s="32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ht="11.25" x14ac:dyDescent="0.2">
      <c r="A119" s="29" t="s">
        <v>15</v>
      </c>
      <c r="B119" s="32"/>
      <c r="C119" s="41"/>
      <c r="D119" s="32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ht="11.25" x14ac:dyDescent="0.2">
      <c r="A120" s="29" t="s">
        <v>16</v>
      </c>
      <c r="B120" s="32"/>
      <c r="C120" s="41"/>
      <c r="D120" s="32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ht="11.25" x14ac:dyDescent="0.2">
      <c r="A121" s="29" t="s">
        <v>17</v>
      </c>
      <c r="B121" s="32"/>
      <c r="C121" s="41"/>
      <c r="D121" s="32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ht="11.25" x14ac:dyDescent="0.2">
      <c r="A122" s="29" t="s">
        <v>18</v>
      </c>
      <c r="B122" s="32"/>
      <c r="C122" s="41"/>
      <c r="D122" s="32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ht="11.25" x14ac:dyDescent="0.2">
      <c r="A123" s="29" t="s">
        <v>19</v>
      </c>
      <c r="B123" s="32"/>
      <c r="C123" s="41"/>
      <c r="D123" s="32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ht="11.25" x14ac:dyDescent="0.2">
      <c r="A124" s="29" t="s">
        <v>20</v>
      </c>
      <c r="B124" s="32"/>
      <c r="C124" s="41"/>
      <c r="D124" s="32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ht="11.25" x14ac:dyDescent="0.2">
      <c r="A125" s="26"/>
      <c r="B125" s="26"/>
      <c r="C125" s="39"/>
      <c r="D125" s="26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ht="11.25" x14ac:dyDescent="0.2">
      <c r="A126" s="3" t="s">
        <v>47</v>
      </c>
      <c r="B126" s="30"/>
      <c r="C126" s="40"/>
      <c r="D126" s="30"/>
      <c r="H126" s="30"/>
      <c r="I126" s="30"/>
      <c r="J126" s="30"/>
      <c r="K126" s="30"/>
      <c r="L126" s="27"/>
    </row>
    <row r="127" spans="1:12" s="28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7"/>
    </row>
    <row r="128" spans="1:12" s="28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7"/>
    </row>
    <row r="129" spans="1:12" s="28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7"/>
    </row>
    <row r="130" spans="1:12" s="28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7"/>
    </row>
    <row r="131" spans="1:12" s="28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7"/>
    </row>
    <row r="132" spans="1:12" s="28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7"/>
    </row>
    <row r="133" spans="1:12" s="28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7"/>
    </row>
    <row r="134" spans="1:12" s="28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7"/>
    </row>
    <row r="135" spans="1:12" s="28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7"/>
    </row>
    <row r="136" spans="1:12" s="28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7"/>
    </row>
    <row r="137" spans="1:12" s="28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7"/>
    </row>
    <row r="138" spans="1:12" s="28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7"/>
    </row>
    <row r="139" spans="1:12" s="28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7"/>
    </row>
    <row r="140" spans="1:12" s="28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7"/>
    </row>
    <row r="141" spans="1:12" s="28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7"/>
    </row>
    <row r="142" spans="1:12" s="28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7"/>
    </row>
    <row r="143" spans="1:12" s="28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7"/>
    </row>
    <row r="144" spans="1:12" s="28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7"/>
    </row>
    <row r="145" spans="1:12" s="28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7"/>
    </row>
    <row r="146" spans="1:12" s="28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7"/>
    </row>
    <row r="147" spans="1:12" s="28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7"/>
    </row>
    <row r="148" spans="1:12" s="28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7"/>
    </row>
    <row r="149" spans="1:12" s="28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7"/>
    </row>
    <row r="150" spans="1:12" s="28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7"/>
    </row>
    <row r="151" spans="1:12" s="28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7"/>
    </row>
    <row r="152" spans="1:12" s="28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7"/>
    </row>
    <row r="153" spans="1:12" s="28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7"/>
    </row>
    <row r="154" spans="1:12" s="28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7"/>
    </row>
    <row r="155" spans="1:12" s="28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7"/>
    </row>
    <row r="156" spans="1:12" s="28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7"/>
    </row>
    <row r="157" spans="1:12" s="28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7"/>
    </row>
    <row r="158" spans="1:12" s="28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7"/>
    </row>
    <row r="159" spans="1:12" s="28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7"/>
    </row>
    <row r="160" spans="1:12" s="28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7"/>
    </row>
    <row r="161" spans="1:12" s="28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7"/>
    </row>
    <row r="162" spans="1:12" s="28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7"/>
    </row>
    <row r="163" spans="1:12" s="28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7"/>
    </row>
    <row r="164" spans="1:12" s="28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7"/>
    </row>
    <row r="165" spans="1:12" s="28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7"/>
    </row>
    <row r="166" spans="1:12" s="28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7"/>
    </row>
    <row r="167" spans="1:12" s="28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7"/>
    </row>
    <row r="168" spans="1:12" s="28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7"/>
    </row>
    <row r="169" spans="1:12" s="28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7"/>
    </row>
    <row r="170" spans="1:12" s="28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7"/>
    </row>
    <row r="171" spans="1:12" s="28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7"/>
    </row>
    <row r="172" spans="1:12" s="28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7"/>
    </row>
    <row r="173" spans="1:12" s="28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7"/>
    </row>
    <row r="174" spans="1:12" s="28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7"/>
    </row>
    <row r="175" spans="1:12" s="28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7"/>
    </row>
    <row r="176" spans="1:12" s="28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7"/>
    </row>
    <row r="177" spans="1:12" s="28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7"/>
    </row>
    <row r="178" spans="1:12" s="28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7"/>
    </row>
    <row r="179" spans="1:12" s="28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7"/>
    </row>
    <row r="180" spans="1:12" s="28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7"/>
    </row>
    <row r="181" spans="1:12" s="28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7"/>
    </row>
    <row r="182" spans="1:12" s="28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7"/>
    </row>
    <row r="183" spans="1:12" s="28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7"/>
    </row>
    <row r="184" spans="1:12" s="28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7"/>
    </row>
    <row r="185" spans="1:12" s="28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7"/>
    </row>
    <row r="186" spans="1:12" s="28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7"/>
    </row>
    <row r="187" spans="1:12" s="28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7"/>
    </row>
    <row r="188" spans="1:12" s="28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7"/>
    </row>
    <row r="189" spans="1:12" s="28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7"/>
    </row>
    <row r="190" spans="1:12" s="28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7"/>
    </row>
    <row r="191" spans="1:12" s="28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7"/>
    </row>
    <row r="192" spans="1:12" s="28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7"/>
    </row>
    <row r="193" spans="1:12" s="28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7"/>
    </row>
    <row r="194" spans="1:12" s="28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7"/>
    </row>
    <row r="195" spans="1:12" s="28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7"/>
    </row>
    <row r="196" spans="1:12" s="28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7"/>
    </row>
    <row r="197" spans="1:12" s="28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7"/>
    </row>
    <row r="198" spans="1:12" s="28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7"/>
    </row>
    <row r="199" spans="1:12" s="28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7"/>
    </row>
    <row r="200" spans="1:12" s="28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7"/>
    </row>
    <row r="201" spans="1:12" s="28" customFormat="1" ht="11.25" x14ac:dyDescent="0.2">
      <c r="A201" s="30"/>
      <c r="B201" s="30"/>
      <c r="C201" s="40"/>
      <c r="D201" s="30"/>
      <c r="H201" s="30"/>
      <c r="I201" s="30"/>
      <c r="J201" s="30"/>
      <c r="K201" s="30"/>
      <c r="L201" s="27"/>
    </row>
    <row r="202" spans="1:12" s="28" customFormat="1" ht="11.25" x14ac:dyDescent="0.2">
      <c r="A202" s="30"/>
      <c r="B202" s="30"/>
      <c r="C202" s="40"/>
      <c r="D202" s="30"/>
      <c r="H202" s="30"/>
      <c r="I202" s="30"/>
      <c r="J202" s="30"/>
      <c r="K202" s="30"/>
      <c r="L202" s="27"/>
    </row>
    <row r="203" spans="1:12" s="28" customFormat="1" ht="11.25" x14ac:dyDescent="0.2">
      <c r="A203" s="30"/>
      <c r="B203" s="30"/>
      <c r="C203" s="40"/>
      <c r="D203" s="30"/>
      <c r="H203" s="30"/>
      <c r="I203" s="30"/>
      <c r="J203" s="30"/>
      <c r="K203" s="30"/>
      <c r="L203" s="27"/>
    </row>
    <row r="204" spans="1:12" s="28" customFormat="1" ht="11.25" x14ac:dyDescent="0.2">
      <c r="A204" s="30"/>
      <c r="B204" s="30"/>
      <c r="C204" s="40"/>
      <c r="D204" s="30"/>
      <c r="H204" s="30"/>
      <c r="I204" s="30"/>
      <c r="J204" s="30"/>
      <c r="K204" s="30"/>
      <c r="L204" s="27"/>
    </row>
    <row r="205" spans="1:12" s="28" customFormat="1" ht="11.25" x14ac:dyDescent="0.2">
      <c r="A205" s="30"/>
      <c r="B205" s="30"/>
      <c r="C205" s="40"/>
      <c r="D205" s="30"/>
      <c r="H205" s="30"/>
      <c r="I205" s="30"/>
      <c r="J205" s="30"/>
      <c r="K205" s="30"/>
      <c r="L205" s="27"/>
    </row>
    <row r="206" spans="1:12" s="28" customFormat="1" ht="11.25" x14ac:dyDescent="0.2">
      <c r="A206" s="30"/>
      <c r="B206" s="30"/>
      <c r="C206" s="40"/>
      <c r="D206" s="30"/>
      <c r="H206" s="30"/>
      <c r="I206" s="30"/>
      <c r="J206" s="30"/>
      <c r="K206" s="30"/>
      <c r="L206" s="27"/>
    </row>
    <row r="207" spans="1:12" x14ac:dyDescent="0.2">
      <c r="C207" s="9"/>
      <c r="L207" s="12"/>
    </row>
    <row r="208" spans="1:12" x14ac:dyDescent="0.2">
      <c r="C208" s="9"/>
      <c r="L208" s="12"/>
    </row>
    <row r="209" spans="3:12" x14ac:dyDescent="0.2">
      <c r="C209" s="9"/>
      <c r="L209" s="12"/>
    </row>
    <row r="210" spans="3:12" x14ac:dyDescent="0.2">
      <c r="C210" s="9"/>
      <c r="L210" s="12"/>
    </row>
    <row r="211" spans="3:12" x14ac:dyDescent="0.2">
      <c r="C211" s="9"/>
      <c r="L211" s="12"/>
    </row>
    <row r="212" spans="3:12" x14ac:dyDescent="0.2">
      <c r="C212" s="9"/>
      <c r="L212" s="12"/>
    </row>
    <row r="213" spans="3:12" x14ac:dyDescent="0.2">
      <c r="C213" s="9"/>
      <c r="L213" s="12"/>
    </row>
    <row r="214" spans="3:12" x14ac:dyDescent="0.2">
      <c r="C214" s="9"/>
      <c r="L214" s="12"/>
    </row>
    <row r="215" spans="3:12" x14ac:dyDescent="0.2">
      <c r="C215" s="9"/>
      <c r="L215" s="12"/>
    </row>
    <row r="216" spans="3:12" x14ac:dyDescent="0.2">
      <c r="C216" s="9"/>
      <c r="L216" s="12"/>
    </row>
    <row r="217" spans="3:12" x14ac:dyDescent="0.2">
      <c r="C217" s="9"/>
      <c r="L217" s="12"/>
    </row>
    <row r="218" spans="3:12" x14ac:dyDescent="0.2">
      <c r="C218" s="9"/>
      <c r="L218" s="12"/>
    </row>
    <row r="219" spans="3:12" x14ac:dyDescent="0.2">
      <c r="C219" s="9"/>
      <c r="L219" s="12"/>
    </row>
    <row r="220" spans="3:12" x14ac:dyDescent="0.2">
      <c r="C220" s="9"/>
      <c r="L220" s="12"/>
    </row>
    <row r="221" spans="3:12" x14ac:dyDescent="0.2">
      <c r="C221" s="9"/>
      <c r="L221" s="12"/>
    </row>
    <row r="222" spans="3:12" x14ac:dyDescent="0.2">
      <c r="C222" s="9"/>
      <c r="L222" s="12"/>
    </row>
    <row r="223" spans="3:12" x14ac:dyDescent="0.2">
      <c r="C223" s="9"/>
      <c r="L223" s="12"/>
    </row>
    <row r="224" spans="3:12" x14ac:dyDescent="0.2">
      <c r="C224" s="9"/>
      <c r="L224" s="12"/>
    </row>
    <row r="225" spans="3:12" x14ac:dyDescent="0.2">
      <c r="C225" s="9"/>
      <c r="L225" s="12"/>
    </row>
    <row r="226" spans="3:12" x14ac:dyDescent="0.2">
      <c r="C226" s="9"/>
      <c r="L226" s="12"/>
    </row>
    <row r="227" spans="3:12" x14ac:dyDescent="0.2">
      <c r="C227" s="9"/>
      <c r="L227" s="12"/>
    </row>
    <row r="228" spans="3:12" x14ac:dyDescent="0.2">
      <c r="C228" s="9"/>
      <c r="L228" s="12"/>
    </row>
    <row r="229" spans="3:12" x14ac:dyDescent="0.2">
      <c r="C229" s="9"/>
      <c r="L229" s="12"/>
    </row>
    <row r="230" spans="3:12" x14ac:dyDescent="0.2">
      <c r="C230" s="9"/>
      <c r="L230" s="12"/>
    </row>
    <row r="231" spans="3:12" x14ac:dyDescent="0.2">
      <c r="C231" s="9"/>
      <c r="L231" s="12"/>
    </row>
    <row r="232" spans="3:12" x14ac:dyDescent="0.2">
      <c r="C232" s="9"/>
      <c r="L232" s="12"/>
    </row>
    <row r="233" spans="3:12" x14ac:dyDescent="0.2">
      <c r="C233" s="9"/>
      <c r="L233" s="12"/>
    </row>
    <row r="234" spans="3:12" x14ac:dyDescent="0.2">
      <c r="C234" s="9"/>
      <c r="L234" s="12"/>
    </row>
    <row r="235" spans="3:12" x14ac:dyDescent="0.2">
      <c r="C235" s="9"/>
      <c r="L235" s="12"/>
    </row>
    <row r="236" spans="3:12" x14ac:dyDescent="0.2">
      <c r="C236" s="9"/>
      <c r="L236" s="12"/>
    </row>
    <row r="237" spans="3:12" x14ac:dyDescent="0.2">
      <c r="C237" s="9"/>
      <c r="L237" s="12"/>
    </row>
    <row r="238" spans="3:12" x14ac:dyDescent="0.2">
      <c r="C238" s="9"/>
      <c r="L238" s="12"/>
    </row>
    <row r="239" spans="3:12" x14ac:dyDescent="0.2">
      <c r="C239" s="9"/>
      <c r="L239" s="12"/>
    </row>
    <row r="240" spans="3:12" x14ac:dyDescent="0.2">
      <c r="C240" s="9"/>
      <c r="L240" s="12"/>
    </row>
    <row r="241" spans="3:12" x14ac:dyDescent="0.2">
      <c r="C241" s="9"/>
      <c r="L241" s="12"/>
    </row>
    <row r="242" spans="3:12" x14ac:dyDescent="0.2">
      <c r="L242" s="12"/>
    </row>
    <row r="243" spans="3:12" x14ac:dyDescent="0.2">
      <c r="L243" s="12"/>
    </row>
    <row r="244" spans="3:12" x14ac:dyDescent="0.2">
      <c r="L244" s="12"/>
    </row>
    <row r="245" spans="3:12" x14ac:dyDescent="0.2">
      <c r="L245" s="12"/>
    </row>
    <row r="246" spans="3:12" x14ac:dyDescent="0.2">
      <c r="L246" s="12"/>
    </row>
    <row r="247" spans="3:12" x14ac:dyDescent="0.2">
      <c r="L247" s="12"/>
    </row>
    <row r="248" spans="3:12" x14ac:dyDescent="0.2">
      <c r="L248" s="12"/>
    </row>
    <row r="249" spans="3:12" x14ac:dyDescent="0.2">
      <c r="L249" s="12"/>
    </row>
    <row r="250" spans="3:12" x14ac:dyDescent="0.2">
      <c r="L250" s="12"/>
    </row>
    <row r="251" spans="3:12" x14ac:dyDescent="0.2">
      <c r="L251" s="12"/>
    </row>
    <row r="252" spans="3:12" x14ac:dyDescent="0.2">
      <c r="L252" s="12"/>
    </row>
    <row r="253" spans="3:12" x14ac:dyDescent="0.2">
      <c r="L253" s="12"/>
    </row>
    <row r="254" spans="3:12" x14ac:dyDescent="0.2">
      <c r="L254" s="12"/>
    </row>
    <row r="255" spans="3:12" x14ac:dyDescent="0.2">
      <c r="L255" s="12"/>
    </row>
    <row r="256" spans="3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1" width="10" style="7" customWidth="1"/>
    <col min="2" max="14" width="10.7109375" style="7" customWidth="1"/>
    <col min="15" max="224" width="10.85546875" style="8"/>
    <col min="225" max="225" width="10" style="8" customWidth="1"/>
    <col min="226" max="255" width="10.7109375" style="8" customWidth="1"/>
    <col min="256" max="480" width="10.85546875" style="8"/>
    <col min="481" max="481" width="10" style="8" customWidth="1"/>
    <col min="482" max="511" width="10.7109375" style="8" customWidth="1"/>
    <col min="512" max="736" width="10.85546875" style="8"/>
    <col min="737" max="737" width="10" style="8" customWidth="1"/>
    <col min="738" max="767" width="10.7109375" style="8" customWidth="1"/>
    <col min="768" max="992" width="10.85546875" style="8"/>
    <col min="993" max="993" width="10" style="8" customWidth="1"/>
    <col min="994" max="1023" width="10.7109375" style="8" customWidth="1"/>
    <col min="1024" max="1248" width="10.85546875" style="8"/>
    <col min="1249" max="1249" width="10" style="8" customWidth="1"/>
    <col min="1250" max="1279" width="10.7109375" style="8" customWidth="1"/>
    <col min="1280" max="1504" width="10.85546875" style="8"/>
    <col min="1505" max="1505" width="10" style="8" customWidth="1"/>
    <col min="1506" max="1535" width="10.7109375" style="8" customWidth="1"/>
    <col min="1536" max="1760" width="10.85546875" style="8"/>
    <col min="1761" max="1761" width="10" style="8" customWidth="1"/>
    <col min="1762" max="1791" width="10.7109375" style="8" customWidth="1"/>
    <col min="1792" max="2016" width="10.85546875" style="8"/>
    <col min="2017" max="2017" width="10" style="8" customWidth="1"/>
    <col min="2018" max="2047" width="10.7109375" style="8" customWidth="1"/>
    <col min="2048" max="2272" width="10.85546875" style="8"/>
    <col min="2273" max="2273" width="10" style="8" customWidth="1"/>
    <col min="2274" max="2303" width="10.7109375" style="8" customWidth="1"/>
    <col min="2304" max="2528" width="10.85546875" style="8"/>
    <col min="2529" max="2529" width="10" style="8" customWidth="1"/>
    <col min="2530" max="2559" width="10.7109375" style="8" customWidth="1"/>
    <col min="2560" max="2784" width="10.85546875" style="8"/>
    <col min="2785" max="2785" width="10" style="8" customWidth="1"/>
    <col min="2786" max="2815" width="10.7109375" style="8" customWidth="1"/>
    <col min="2816" max="3040" width="10.85546875" style="8"/>
    <col min="3041" max="3041" width="10" style="8" customWidth="1"/>
    <col min="3042" max="3071" width="10.7109375" style="8" customWidth="1"/>
    <col min="3072" max="3296" width="10.85546875" style="8"/>
    <col min="3297" max="3297" width="10" style="8" customWidth="1"/>
    <col min="3298" max="3327" width="10.7109375" style="8" customWidth="1"/>
    <col min="3328" max="3552" width="10.85546875" style="8"/>
    <col min="3553" max="3553" width="10" style="8" customWidth="1"/>
    <col min="3554" max="3583" width="10.7109375" style="8" customWidth="1"/>
    <col min="3584" max="3808" width="10.85546875" style="8"/>
    <col min="3809" max="3809" width="10" style="8" customWidth="1"/>
    <col min="3810" max="3839" width="10.7109375" style="8" customWidth="1"/>
    <col min="3840" max="4064" width="10.85546875" style="8"/>
    <col min="4065" max="4065" width="10" style="8" customWidth="1"/>
    <col min="4066" max="4095" width="10.7109375" style="8" customWidth="1"/>
    <col min="4096" max="4320" width="10.85546875" style="8"/>
    <col min="4321" max="4321" width="10" style="8" customWidth="1"/>
    <col min="4322" max="4351" width="10.7109375" style="8" customWidth="1"/>
    <col min="4352" max="4576" width="10.85546875" style="8"/>
    <col min="4577" max="4577" width="10" style="8" customWidth="1"/>
    <col min="4578" max="4607" width="10.7109375" style="8" customWidth="1"/>
    <col min="4608" max="4832" width="10.85546875" style="8"/>
    <col min="4833" max="4833" width="10" style="8" customWidth="1"/>
    <col min="4834" max="4863" width="10.7109375" style="8" customWidth="1"/>
    <col min="4864" max="5088" width="10.85546875" style="8"/>
    <col min="5089" max="5089" width="10" style="8" customWidth="1"/>
    <col min="5090" max="5119" width="10.7109375" style="8" customWidth="1"/>
    <col min="5120" max="5344" width="10.85546875" style="8"/>
    <col min="5345" max="5345" width="10" style="8" customWidth="1"/>
    <col min="5346" max="5375" width="10.7109375" style="8" customWidth="1"/>
    <col min="5376" max="5600" width="10.85546875" style="8"/>
    <col min="5601" max="5601" width="10" style="8" customWidth="1"/>
    <col min="5602" max="5631" width="10.7109375" style="8" customWidth="1"/>
    <col min="5632" max="5856" width="10.85546875" style="8"/>
    <col min="5857" max="5857" width="10" style="8" customWidth="1"/>
    <col min="5858" max="5887" width="10.7109375" style="8" customWidth="1"/>
    <col min="5888" max="6112" width="10.85546875" style="8"/>
    <col min="6113" max="6113" width="10" style="8" customWidth="1"/>
    <col min="6114" max="6143" width="10.7109375" style="8" customWidth="1"/>
    <col min="6144" max="6368" width="10.85546875" style="8"/>
    <col min="6369" max="6369" width="10" style="8" customWidth="1"/>
    <col min="6370" max="6399" width="10.7109375" style="8" customWidth="1"/>
    <col min="6400" max="6624" width="10.85546875" style="8"/>
    <col min="6625" max="6625" width="10" style="8" customWidth="1"/>
    <col min="6626" max="6655" width="10.7109375" style="8" customWidth="1"/>
    <col min="6656" max="6880" width="10.85546875" style="8"/>
    <col min="6881" max="6881" width="10" style="8" customWidth="1"/>
    <col min="6882" max="6911" width="10.7109375" style="8" customWidth="1"/>
    <col min="6912" max="7136" width="10.85546875" style="8"/>
    <col min="7137" max="7137" width="10" style="8" customWidth="1"/>
    <col min="7138" max="7167" width="10.7109375" style="8" customWidth="1"/>
    <col min="7168" max="7392" width="10.85546875" style="8"/>
    <col min="7393" max="7393" width="10" style="8" customWidth="1"/>
    <col min="7394" max="7423" width="10.7109375" style="8" customWidth="1"/>
    <col min="7424" max="7648" width="10.85546875" style="8"/>
    <col min="7649" max="7649" width="10" style="8" customWidth="1"/>
    <col min="7650" max="7679" width="10.7109375" style="8" customWidth="1"/>
    <col min="7680" max="7904" width="10.85546875" style="8"/>
    <col min="7905" max="7905" width="10" style="8" customWidth="1"/>
    <col min="7906" max="7935" width="10.7109375" style="8" customWidth="1"/>
    <col min="7936" max="8160" width="10.85546875" style="8"/>
    <col min="8161" max="8161" width="10" style="8" customWidth="1"/>
    <col min="8162" max="8191" width="10.7109375" style="8" customWidth="1"/>
    <col min="8192" max="8416" width="10.85546875" style="8"/>
    <col min="8417" max="8417" width="10" style="8" customWidth="1"/>
    <col min="8418" max="8447" width="10.7109375" style="8" customWidth="1"/>
    <col min="8448" max="8672" width="10.85546875" style="8"/>
    <col min="8673" max="8673" width="10" style="8" customWidth="1"/>
    <col min="8674" max="8703" width="10.7109375" style="8" customWidth="1"/>
    <col min="8704" max="8928" width="10.85546875" style="8"/>
    <col min="8929" max="8929" width="10" style="8" customWidth="1"/>
    <col min="8930" max="8959" width="10.7109375" style="8" customWidth="1"/>
    <col min="8960" max="9184" width="10.85546875" style="8"/>
    <col min="9185" max="9185" width="10" style="8" customWidth="1"/>
    <col min="9186" max="9215" width="10.7109375" style="8" customWidth="1"/>
    <col min="9216" max="9440" width="10.85546875" style="8"/>
    <col min="9441" max="9441" width="10" style="8" customWidth="1"/>
    <col min="9442" max="9471" width="10.7109375" style="8" customWidth="1"/>
    <col min="9472" max="9696" width="10.85546875" style="8"/>
    <col min="9697" max="9697" width="10" style="8" customWidth="1"/>
    <col min="9698" max="9727" width="10.7109375" style="8" customWidth="1"/>
    <col min="9728" max="9952" width="10.85546875" style="8"/>
    <col min="9953" max="9953" width="10" style="8" customWidth="1"/>
    <col min="9954" max="9983" width="10.7109375" style="8" customWidth="1"/>
    <col min="9984" max="10208" width="10.85546875" style="8"/>
    <col min="10209" max="10209" width="10" style="8" customWidth="1"/>
    <col min="10210" max="10239" width="10.7109375" style="8" customWidth="1"/>
    <col min="10240" max="10464" width="10.85546875" style="8"/>
    <col min="10465" max="10465" width="10" style="8" customWidth="1"/>
    <col min="10466" max="10495" width="10.7109375" style="8" customWidth="1"/>
    <col min="10496" max="10720" width="10.85546875" style="8"/>
    <col min="10721" max="10721" width="10" style="8" customWidth="1"/>
    <col min="10722" max="10751" width="10.7109375" style="8" customWidth="1"/>
    <col min="10752" max="10976" width="10.85546875" style="8"/>
    <col min="10977" max="10977" width="10" style="8" customWidth="1"/>
    <col min="10978" max="11007" width="10.7109375" style="8" customWidth="1"/>
    <col min="11008" max="11232" width="10.85546875" style="8"/>
    <col min="11233" max="11233" width="10" style="8" customWidth="1"/>
    <col min="11234" max="11263" width="10.7109375" style="8" customWidth="1"/>
    <col min="11264" max="11488" width="10.85546875" style="8"/>
    <col min="11489" max="11489" width="10" style="8" customWidth="1"/>
    <col min="11490" max="11519" width="10.7109375" style="8" customWidth="1"/>
    <col min="11520" max="11744" width="10.85546875" style="8"/>
    <col min="11745" max="11745" width="10" style="8" customWidth="1"/>
    <col min="11746" max="11775" width="10.7109375" style="8" customWidth="1"/>
    <col min="11776" max="12000" width="10.85546875" style="8"/>
    <col min="12001" max="12001" width="10" style="8" customWidth="1"/>
    <col min="12002" max="12031" width="10.7109375" style="8" customWidth="1"/>
    <col min="12032" max="12256" width="10.85546875" style="8"/>
    <col min="12257" max="12257" width="10" style="8" customWidth="1"/>
    <col min="12258" max="12287" width="10.7109375" style="8" customWidth="1"/>
    <col min="12288" max="12512" width="10.85546875" style="8"/>
    <col min="12513" max="12513" width="10" style="8" customWidth="1"/>
    <col min="12514" max="12543" width="10.7109375" style="8" customWidth="1"/>
    <col min="12544" max="12768" width="10.85546875" style="8"/>
    <col min="12769" max="12769" width="10" style="8" customWidth="1"/>
    <col min="12770" max="12799" width="10.7109375" style="8" customWidth="1"/>
    <col min="12800" max="13024" width="10.85546875" style="8"/>
    <col min="13025" max="13025" width="10" style="8" customWidth="1"/>
    <col min="13026" max="13055" width="10.7109375" style="8" customWidth="1"/>
    <col min="13056" max="13280" width="10.85546875" style="8"/>
    <col min="13281" max="13281" width="10" style="8" customWidth="1"/>
    <col min="13282" max="13311" width="10.7109375" style="8" customWidth="1"/>
    <col min="13312" max="13536" width="10.85546875" style="8"/>
    <col min="13537" max="13537" width="10" style="8" customWidth="1"/>
    <col min="13538" max="13567" width="10.7109375" style="8" customWidth="1"/>
    <col min="13568" max="13792" width="10.85546875" style="8"/>
    <col min="13793" max="13793" width="10" style="8" customWidth="1"/>
    <col min="13794" max="13823" width="10.7109375" style="8" customWidth="1"/>
    <col min="13824" max="14048" width="10.85546875" style="8"/>
    <col min="14049" max="14049" width="10" style="8" customWidth="1"/>
    <col min="14050" max="14079" width="10.7109375" style="8" customWidth="1"/>
    <col min="14080" max="14304" width="10.85546875" style="8"/>
    <col min="14305" max="14305" width="10" style="8" customWidth="1"/>
    <col min="14306" max="14335" width="10.7109375" style="8" customWidth="1"/>
    <col min="14336" max="14560" width="10.85546875" style="8"/>
    <col min="14561" max="14561" width="10" style="8" customWidth="1"/>
    <col min="14562" max="14591" width="10.7109375" style="8" customWidth="1"/>
    <col min="14592" max="14816" width="10.85546875" style="8"/>
    <col min="14817" max="14817" width="10" style="8" customWidth="1"/>
    <col min="14818" max="14847" width="10.7109375" style="8" customWidth="1"/>
    <col min="14848" max="15072" width="10.85546875" style="8"/>
    <col min="15073" max="15073" width="10" style="8" customWidth="1"/>
    <col min="15074" max="15103" width="10.7109375" style="8" customWidth="1"/>
    <col min="15104" max="15328" width="10.85546875" style="8"/>
    <col min="15329" max="15329" width="10" style="8" customWidth="1"/>
    <col min="15330" max="15359" width="10.7109375" style="8" customWidth="1"/>
    <col min="15360" max="15584" width="10.85546875" style="8"/>
    <col min="15585" max="15585" width="10" style="8" customWidth="1"/>
    <col min="15586" max="15615" width="10.7109375" style="8" customWidth="1"/>
    <col min="15616" max="15840" width="10.85546875" style="8"/>
    <col min="15841" max="15841" width="10" style="8" customWidth="1"/>
    <col min="15842" max="15871" width="10.7109375" style="8" customWidth="1"/>
    <col min="15872" max="16096" width="10.85546875" style="8"/>
    <col min="16097" max="16097" width="10" style="8" customWidth="1"/>
    <col min="16098" max="16127" width="10.7109375" style="8" customWidth="1"/>
    <col min="16128" max="16373" width="10.85546875" style="8"/>
    <col min="16374" max="16384" width="10.85546875" style="8" customWidth="1"/>
  </cols>
  <sheetData>
    <row r="4" spans="1:14" s="2" customFormat="1" ht="15.75" x14ac:dyDescent="0.25">
      <c r="A4" s="53" t="s">
        <v>42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12.75" customHeight="1" x14ac:dyDescent="0.2">
      <c r="A5" s="11"/>
    </row>
    <row r="6" spans="1:14" s="61" customFormat="1" x14ac:dyDescent="0.2">
      <c r="A6" s="60" t="s">
        <v>43</v>
      </c>
      <c r="B6" s="60">
        <v>2022</v>
      </c>
      <c r="C6" s="60">
        <v>2021</v>
      </c>
      <c r="D6" s="60">
        <v>2020</v>
      </c>
      <c r="E6" s="60">
        <v>2019</v>
      </c>
      <c r="F6" s="60">
        <v>2018</v>
      </c>
      <c r="G6" s="60">
        <v>2017</v>
      </c>
      <c r="H6" s="60">
        <v>2016</v>
      </c>
      <c r="I6" s="60">
        <v>2015</v>
      </c>
      <c r="J6" s="60">
        <v>2014</v>
      </c>
      <c r="K6" s="60">
        <v>2013</v>
      </c>
      <c r="L6" s="60">
        <v>2012</v>
      </c>
      <c r="M6" s="60">
        <v>2011</v>
      </c>
      <c r="N6" s="60">
        <v>2010</v>
      </c>
    </row>
    <row r="7" spans="1:14" x14ac:dyDescent="0.2">
      <c r="A7" s="11"/>
      <c r="B7" s="11"/>
      <c r="C7" s="11"/>
      <c r="D7" s="11"/>
      <c r="E7" s="11"/>
      <c r="F7" s="11"/>
      <c r="G7" s="11"/>
      <c r="H7" s="11"/>
      <c r="I7" s="11"/>
      <c r="J7" s="4"/>
      <c r="K7" s="4"/>
      <c r="L7" s="4"/>
      <c r="M7" s="4"/>
      <c r="N7" s="4"/>
    </row>
    <row r="8" spans="1:14" x14ac:dyDescent="0.2">
      <c r="A8" s="13">
        <v>0</v>
      </c>
      <c r="B8" s="55">
        <v>84.772974275243669</v>
      </c>
      <c r="C8" s="55">
        <v>84.61610277111869</v>
      </c>
      <c r="D8" s="55">
        <v>82.168354465843208</v>
      </c>
      <c r="E8" s="55">
        <v>85.111027065790495</v>
      </c>
      <c r="F8" s="55">
        <v>84.790153995584745</v>
      </c>
      <c r="G8" s="55">
        <v>84.401961789726172</v>
      </c>
      <c r="H8" s="55">
        <v>84.484364291457126</v>
      </c>
      <c r="I8" s="55">
        <v>83.924395248225352</v>
      </c>
      <c r="J8" s="56">
        <v>84.237996286358111</v>
      </c>
      <c r="K8" s="56">
        <v>84.055720782617726</v>
      </c>
      <c r="L8" s="56">
        <v>83.57868008368483</v>
      </c>
      <c r="M8" s="56">
        <v>84.072500294783765</v>
      </c>
      <c r="N8" s="56">
        <v>83.998752368471102</v>
      </c>
    </row>
    <row r="9" spans="1:14" x14ac:dyDescent="0.2">
      <c r="A9" s="13">
        <v>1</v>
      </c>
      <c r="B9" s="57">
        <v>84.002471097454944</v>
      </c>
      <c r="C9" s="57">
        <v>83.864423838541882</v>
      </c>
      <c r="D9" s="57">
        <v>81.38356221537552</v>
      </c>
      <c r="E9" s="57">
        <v>84.354153127814826</v>
      </c>
      <c r="F9" s="57">
        <v>84.032923406268736</v>
      </c>
      <c r="G9" s="57">
        <v>83.647135493861725</v>
      </c>
      <c r="H9" s="57">
        <v>83.768258908112585</v>
      </c>
      <c r="I9" s="57">
        <v>83.182928704250784</v>
      </c>
      <c r="J9" s="58">
        <v>83.523234389247705</v>
      </c>
      <c r="K9" s="58">
        <v>83.353209338183177</v>
      </c>
      <c r="L9" s="58">
        <v>82.913568434177691</v>
      </c>
      <c r="M9" s="58">
        <v>83.364874676620019</v>
      </c>
      <c r="N9" s="58">
        <v>83.298514538165847</v>
      </c>
    </row>
    <row r="10" spans="1:14" x14ac:dyDescent="0.2">
      <c r="A10" s="13">
        <v>2</v>
      </c>
      <c r="B10" s="57">
        <v>83.015921812693094</v>
      </c>
      <c r="C10" s="57">
        <v>82.877513789504206</v>
      </c>
      <c r="D10" s="57">
        <v>80.401622100440136</v>
      </c>
      <c r="E10" s="57">
        <v>83.375223144933287</v>
      </c>
      <c r="F10" s="57">
        <v>83.053267872070592</v>
      </c>
      <c r="G10" s="57">
        <v>82.666990414630845</v>
      </c>
      <c r="H10" s="57">
        <v>82.793676321611088</v>
      </c>
      <c r="I10" s="57">
        <v>82.19992721053714</v>
      </c>
      <c r="J10" s="58">
        <v>82.537100407962029</v>
      </c>
      <c r="K10" s="58">
        <v>82.377149970797674</v>
      </c>
      <c r="L10" s="58">
        <v>81.941778645712461</v>
      </c>
      <c r="M10" s="58">
        <v>82.384757375281225</v>
      </c>
      <c r="N10" s="58">
        <v>82.312889280273168</v>
      </c>
    </row>
    <row r="11" spans="1:14" x14ac:dyDescent="0.2">
      <c r="A11" s="13">
        <v>3</v>
      </c>
      <c r="B11" s="57">
        <v>82.046165888469005</v>
      </c>
      <c r="C11" s="57">
        <v>81.883845023526732</v>
      </c>
      <c r="D11" s="57">
        <v>79.404546920578312</v>
      </c>
      <c r="E11" s="57">
        <v>82.383987136241927</v>
      </c>
      <c r="F11" s="57">
        <v>82.067519869148143</v>
      </c>
      <c r="G11" s="57">
        <v>81.684019460245452</v>
      </c>
      <c r="H11" s="57">
        <v>81.81372420682942</v>
      </c>
      <c r="I11" s="57">
        <v>81.216747159483617</v>
      </c>
      <c r="J11" s="58">
        <v>81.550838463123853</v>
      </c>
      <c r="K11" s="58">
        <v>81.385114803233748</v>
      </c>
      <c r="L11" s="58">
        <v>80.951881987923542</v>
      </c>
      <c r="M11" s="58">
        <v>81.389638004539165</v>
      </c>
      <c r="N11" s="58">
        <v>81.320257376933156</v>
      </c>
    </row>
    <row r="12" spans="1:14" x14ac:dyDescent="0.2">
      <c r="A12" s="13">
        <v>4</v>
      </c>
      <c r="B12" s="57">
        <v>81.052600804081692</v>
      </c>
      <c r="C12" s="57">
        <v>80.893068644238411</v>
      </c>
      <c r="D12" s="57">
        <v>78.407342719290995</v>
      </c>
      <c r="E12" s="57">
        <v>81.389620515701608</v>
      </c>
      <c r="F12" s="57">
        <v>81.073126269579049</v>
      </c>
      <c r="G12" s="57">
        <v>80.692506024895394</v>
      </c>
      <c r="H12" s="57">
        <v>80.81933053748098</v>
      </c>
      <c r="I12" s="57">
        <v>80.230442537705116</v>
      </c>
      <c r="J12" s="58">
        <v>80.55352346031404</v>
      </c>
      <c r="K12" s="58">
        <v>80.40064275769781</v>
      </c>
      <c r="L12" s="58">
        <v>79.956817080672153</v>
      </c>
      <c r="M12" s="58">
        <v>80.392125271055306</v>
      </c>
      <c r="N12" s="58">
        <v>80.325421528136928</v>
      </c>
    </row>
    <row r="13" spans="1:14" x14ac:dyDescent="0.2">
      <c r="A13" s="13">
        <v>5</v>
      </c>
      <c r="B13" s="55">
        <v>80.058780970482076</v>
      </c>
      <c r="C13" s="55">
        <v>79.904742345878645</v>
      </c>
      <c r="D13" s="55">
        <v>77.412724639725724</v>
      </c>
      <c r="E13" s="55">
        <v>80.400721434563323</v>
      </c>
      <c r="F13" s="55">
        <v>80.089954993692871</v>
      </c>
      <c r="G13" s="55">
        <v>79.695287614256429</v>
      </c>
      <c r="H13" s="55">
        <v>79.830266288811117</v>
      </c>
      <c r="I13" s="55">
        <v>79.241200835479631</v>
      </c>
      <c r="J13" s="56">
        <v>79.566666942441799</v>
      </c>
      <c r="K13" s="56">
        <v>79.40064275769781</v>
      </c>
      <c r="L13" s="56">
        <v>78.969317759864225</v>
      </c>
      <c r="M13" s="56">
        <v>79.394719592382501</v>
      </c>
      <c r="N13" s="56">
        <v>79.330697061984296</v>
      </c>
    </row>
    <row r="14" spans="1:14" x14ac:dyDescent="0.2">
      <c r="A14" s="13">
        <v>6</v>
      </c>
      <c r="B14" s="57">
        <v>79.070507203543968</v>
      </c>
      <c r="C14" s="57">
        <v>78.913197400335335</v>
      </c>
      <c r="D14" s="57">
        <v>76.423355322606952</v>
      </c>
      <c r="E14" s="57">
        <v>79.400721434563323</v>
      </c>
      <c r="F14" s="57">
        <v>79.095454956030906</v>
      </c>
      <c r="G14" s="57">
        <v>78.697991837298687</v>
      </c>
      <c r="H14" s="57">
        <v>78.841020078820108</v>
      </c>
      <c r="I14" s="57">
        <v>78.241200835479631</v>
      </c>
      <c r="J14" s="58">
        <v>78.569207101001993</v>
      </c>
      <c r="K14" s="58">
        <v>78.405720345879658</v>
      </c>
      <c r="L14" s="58">
        <v>77.982339983927403</v>
      </c>
      <c r="M14" s="58">
        <v>78.397369289094257</v>
      </c>
      <c r="N14" s="58">
        <v>78.338623861199508</v>
      </c>
    </row>
    <row r="15" spans="1:14" x14ac:dyDescent="0.2">
      <c r="A15" s="13">
        <v>7</v>
      </c>
      <c r="B15" s="57">
        <v>78.081736969637632</v>
      </c>
      <c r="C15" s="57">
        <v>77.924316241773965</v>
      </c>
      <c r="D15" s="57">
        <v>75.423355322606952</v>
      </c>
      <c r="E15" s="57">
        <v>78.411603166995775</v>
      </c>
      <c r="F15" s="57">
        <v>78.098134788104005</v>
      </c>
      <c r="G15" s="57">
        <v>77.705983247982516</v>
      </c>
      <c r="H15" s="57">
        <v>77.84624503820416</v>
      </c>
      <c r="I15" s="57">
        <v>77.253945195305988</v>
      </c>
      <c r="J15" s="58">
        <v>77.574351928694497</v>
      </c>
      <c r="K15" s="58">
        <v>77.40836059125688</v>
      </c>
      <c r="L15" s="58">
        <v>76.987637831142592</v>
      </c>
      <c r="M15" s="58">
        <v>77.410623678042739</v>
      </c>
      <c r="N15" s="58">
        <v>77.34390043000397</v>
      </c>
    </row>
    <row r="16" spans="1:14" x14ac:dyDescent="0.2">
      <c r="A16" s="13">
        <v>8</v>
      </c>
      <c r="B16" s="57">
        <v>77.084489789106868</v>
      </c>
      <c r="C16" s="57">
        <v>76.932635415764665</v>
      </c>
      <c r="D16" s="57">
        <v>74.423355322606952</v>
      </c>
      <c r="E16" s="57">
        <v>77.414244506900417</v>
      </c>
      <c r="F16" s="57">
        <v>77.098134788104005</v>
      </c>
      <c r="G16" s="57">
        <v>76.70858611557</v>
      </c>
      <c r="H16" s="57">
        <v>76.851330580233338</v>
      </c>
      <c r="I16" s="57">
        <v>76.256499983182891</v>
      </c>
      <c r="J16" s="58">
        <v>76.582352404416127</v>
      </c>
      <c r="K16" s="58">
        <v>76.419086814382879</v>
      </c>
      <c r="L16" s="58">
        <v>76.003540453489109</v>
      </c>
      <c r="M16" s="58">
        <v>76.415905456958242</v>
      </c>
      <c r="N16" s="58">
        <v>76.346576239615715</v>
      </c>
    </row>
    <row r="17" spans="1:14" x14ac:dyDescent="0.2">
      <c r="A17" s="13">
        <v>9</v>
      </c>
      <c r="B17" s="57">
        <v>76.103587735524343</v>
      </c>
      <c r="C17" s="57">
        <v>75.938047870767889</v>
      </c>
      <c r="D17" s="57">
        <v>73.423355322606952</v>
      </c>
      <c r="E17" s="57">
        <v>76.416844761959041</v>
      </c>
      <c r="F17" s="57">
        <v>76.103286840216882</v>
      </c>
      <c r="G17" s="57">
        <v>75.716147379315117</v>
      </c>
      <c r="H17" s="57">
        <v>75.85643246854228</v>
      </c>
      <c r="I17" s="57">
        <v>75.261797095572206</v>
      </c>
      <c r="J17" s="58">
        <v>75.601322098216428</v>
      </c>
      <c r="K17" s="58">
        <v>75.427119305184803</v>
      </c>
      <c r="L17" s="58">
        <v>75.006175600176263</v>
      </c>
      <c r="M17" s="58">
        <v>75.418581143114096</v>
      </c>
      <c r="N17" s="58">
        <v>75.351989212513203</v>
      </c>
    </row>
    <row r="18" spans="1:14" x14ac:dyDescent="0.2">
      <c r="A18" s="13">
        <v>10</v>
      </c>
      <c r="B18" s="55">
        <v>75.108917425304526</v>
      </c>
      <c r="C18" s="55">
        <v>74.938047870767889</v>
      </c>
      <c r="D18" s="55">
        <v>72.425817859843619</v>
      </c>
      <c r="E18" s="55">
        <v>75.421916027474211</v>
      </c>
      <c r="F18" s="55">
        <v>75.10577571440713</v>
      </c>
      <c r="G18" s="55">
        <v>74.723728685346956</v>
      </c>
      <c r="H18" s="55">
        <v>74.861726812419718</v>
      </c>
      <c r="I18" s="55">
        <v>74.269803958231094</v>
      </c>
      <c r="J18" s="56">
        <v>74.606694158429463</v>
      </c>
      <c r="K18" s="56">
        <v>74.427119305184803</v>
      </c>
      <c r="L18" s="56">
        <v>74.008833734484753</v>
      </c>
      <c r="M18" s="56">
        <v>74.429394050601971</v>
      </c>
      <c r="N18" s="56">
        <v>74.357409047729419</v>
      </c>
    </row>
    <row r="19" spans="1:14" x14ac:dyDescent="0.2">
      <c r="A19" s="13">
        <v>11</v>
      </c>
      <c r="B19" s="57">
        <v>74.114037726524955</v>
      </c>
      <c r="C19" s="57">
        <v>73.948181373065935</v>
      </c>
      <c r="D19" s="57">
        <v>71.433008528085182</v>
      </c>
      <c r="E19" s="57">
        <v>74.429260953313886</v>
      </c>
      <c r="F19" s="57">
        <v>74.108270056624264</v>
      </c>
      <c r="G19" s="57">
        <v>73.726324830671714</v>
      </c>
      <c r="H19" s="57">
        <v>73.866999786623779</v>
      </c>
      <c r="I19" s="57">
        <v>73.272434656920055</v>
      </c>
      <c r="J19" s="58">
        <v>73.61467388914177</v>
      </c>
      <c r="K19" s="58">
        <v>73.437813425837248</v>
      </c>
      <c r="L19" s="58">
        <v>73.011523803786318</v>
      </c>
      <c r="M19" s="58">
        <v>73.434805960418629</v>
      </c>
      <c r="N19" s="58">
        <v>73.362889303650448</v>
      </c>
    </row>
    <row r="20" spans="1:14" x14ac:dyDescent="0.2">
      <c r="A20" s="13">
        <v>12</v>
      </c>
      <c r="B20" s="57">
        <v>73.119062490194906</v>
      </c>
      <c r="C20" s="57">
        <v>72.950656160289725</v>
      </c>
      <c r="D20" s="57">
        <v>70.446928313493558</v>
      </c>
      <c r="E20" s="57">
        <v>73.434163017861138</v>
      </c>
      <c r="F20" s="57">
        <v>73.121036415161953</v>
      </c>
      <c r="G20" s="57">
        <v>72.731520031745774</v>
      </c>
      <c r="H20" s="57">
        <v>72.872241384117174</v>
      </c>
      <c r="I20" s="57">
        <v>72.280284512350363</v>
      </c>
      <c r="J20" s="58">
        <v>72.617335909793866</v>
      </c>
      <c r="K20" s="58">
        <v>72.437813425837248</v>
      </c>
      <c r="L20" s="58">
        <v>72.019585417016799</v>
      </c>
      <c r="M20" s="58">
        <v>72.440270265041988</v>
      </c>
      <c r="N20" s="58">
        <v>72.371271895942783</v>
      </c>
    </row>
    <row r="21" spans="1:14" x14ac:dyDescent="0.2">
      <c r="A21" s="13">
        <v>13</v>
      </c>
      <c r="B21" s="57">
        <v>72.123922928656555</v>
      </c>
      <c r="C21" s="57">
        <v>71.953051940487782</v>
      </c>
      <c r="D21" s="57">
        <v>69.44925427934848</v>
      </c>
      <c r="E21" s="57">
        <v>72.434163017861138</v>
      </c>
      <c r="F21" s="57">
        <v>72.126156341587162</v>
      </c>
      <c r="G21" s="57">
        <v>71.744356465029867</v>
      </c>
      <c r="H21" s="57">
        <v>71.887708495218703</v>
      </c>
      <c r="I21" s="57">
        <v>71.285526042683728</v>
      </c>
      <c r="J21" s="58">
        <v>71.620034308934336</v>
      </c>
      <c r="K21" s="58">
        <v>71.440501634705754</v>
      </c>
      <c r="L21" s="58">
        <v>71.024997622201781</v>
      </c>
      <c r="M21" s="58">
        <v>71.443046273927393</v>
      </c>
      <c r="N21" s="58">
        <v>71.37678846738531</v>
      </c>
    </row>
    <row r="22" spans="1:14" x14ac:dyDescent="0.2">
      <c r="A22" s="13">
        <v>14</v>
      </c>
      <c r="B22" s="57">
        <v>71.128585164193638</v>
      </c>
      <c r="C22" s="57">
        <v>70.955440244543681</v>
      </c>
      <c r="D22" s="57">
        <v>68.456372067829761</v>
      </c>
      <c r="E22" s="57">
        <v>71.43666716612465</v>
      </c>
      <c r="F22" s="57">
        <v>71.128676215510765</v>
      </c>
      <c r="G22" s="57">
        <v>70.754413676371271</v>
      </c>
      <c r="H22" s="57">
        <v>70.895477382553096</v>
      </c>
      <c r="I22" s="57">
        <v>70.290772830109091</v>
      </c>
      <c r="J22" s="58">
        <v>70.633410235664698</v>
      </c>
      <c r="K22" s="58">
        <v>70.445908582106497</v>
      </c>
      <c r="L22" s="58">
        <v>70.035973421380405</v>
      </c>
      <c r="M22" s="58">
        <v>70.448525665016135</v>
      </c>
      <c r="N22" s="58">
        <v>70.393002774155079</v>
      </c>
    </row>
    <row r="23" spans="1:14" x14ac:dyDescent="0.2">
      <c r="A23" s="13">
        <v>15</v>
      </c>
      <c r="B23" s="55">
        <v>70.137926200627277</v>
      </c>
      <c r="C23" s="55">
        <v>69.97241366165612</v>
      </c>
      <c r="D23" s="55">
        <v>67.463439043970496</v>
      </c>
      <c r="E23" s="55">
        <v>70.43666716612465</v>
      </c>
      <c r="F23" s="55">
        <v>70.138568360151325</v>
      </c>
      <c r="G23" s="55">
        <v>69.764529599257443</v>
      </c>
      <c r="H23" s="55">
        <v>69.90325678950515</v>
      </c>
      <c r="I23" s="55">
        <v>69.298608764675379</v>
      </c>
      <c r="J23" s="56">
        <v>69.644162083666259</v>
      </c>
      <c r="K23" s="56">
        <v>69.454116108586319</v>
      </c>
      <c r="L23" s="56">
        <v>69.04677240003376</v>
      </c>
      <c r="M23" s="56">
        <v>69.459239588150737</v>
      </c>
      <c r="N23" s="56">
        <v>69.39570082483155</v>
      </c>
    </row>
    <row r="24" spans="1:14" x14ac:dyDescent="0.2">
      <c r="A24" s="13">
        <v>16</v>
      </c>
      <c r="B24" s="57">
        <v>69.152100660855922</v>
      </c>
      <c r="C24" s="57">
        <v>68.974815954077926</v>
      </c>
      <c r="D24" s="57">
        <v>66.474929228992764</v>
      </c>
      <c r="E24" s="57">
        <v>69.446306124472983</v>
      </c>
      <c r="F24" s="57">
        <v>69.145983028843844</v>
      </c>
      <c r="G24" s="57">
        <v>68.777192200429369</v>
      </c>
      <c r="H24" s="57">
        <v>68.921335684168483</v>
      </c>
      <c r="I24" s="57">
        <v>68.306477838418459</v>
      </c>
      <c r="J24" s="58">
        <v>68.646881172429332</v>
      </c>
      <c r="K24" s="58">
        <v>68.45950409601447</v>
      </c>
      <c r="L24" s="58">
        <v>68.05735244246398</v>
      </c>
      <c r="M24" s="58">
        <v>68.464591177277342</v>
      </c>
      <c r="N24" s="58">
        <v>68.401006922667378</v>
      </c>
    </row>
    <row r="25" spans="1:14" x14ac:dyDescent="0.2">
      <c r="A25" s="13">
        <v>17</v>
      </c>
      <c r="B25" s="57">
        <v>68.16615230547184</v>
      </c>
      <c r="C25" s="57">
        <v>67.981889983920993</v>
      </c>
      <c r="D25" s="57">
        <v>65.481709671369586</v>
      </c>
      <c r="E25" s="57">
        <v>68.460725010382589</v>
      </c>
      <c r="F25" s="57">
        <v>68.160784865190166</v>
      </c>
      <c r="G25" s="57">
        <v>67.789688787368149</v>
      </c>
      <c r="H25" s="57">
        <v>67.926486931761332</v>
      </c>
      <c r="I25" s="57">
        <v>67.319728975566719</v>
      </c>
      <c r="J25" s="58">
        <v>67.66031437794858</v>
      </c>
      <c r="K25" s="58">
        <v>67.464799263561929</v>
      </c>
      <c r="L25" s="58">
        <v>67.062643588488612</v>
      </c>
      <c r="M25" s="58">
        <v>67.469841029832352</v>
      </c>
      <c r="N25" s="58">
        <v>67.408651280328243</v>
      </c>
    </row>
    <row r="26" spans="1:14" x14ac:dyDescent="0.2">
      <c r="A26" s="13">
        <v>18</v>
      </c>
      <c r="B26" s="57">
        <v>67.175279367903784</v>
      </c>
      <c r="C26" s="57">
        <v>66.993400183392836</v>
      </c>
      <c r="D26" s="57">
        <v>64.490671588966052</v>
      </c>
      <c r="E26" s="57">
        <v>67.470289366088153</v>
      </c>
      <c r="F26" s="57">
        <v>67.170529343459805</v>
      </c>
      <c r="G26" s="57">
        <v>66.804676815002864</v>
      </c>
      <c r="H26" s="57">
        <v>66.936861843646568</v>
      </c>
      <c r="I26" s="57">
        <v>66.332772551216891</v>
      </c>
      <c r="J26" s="58">
        <v>66.676101214066591</v>
      </c>
      <c r="K26" s="58">
        <v>66.472703357272337</v>
      </c>
      <c r="L26" s="58">
        <v>66.083276770010158</v>
      </c>
      <c r="M26" s="58">
        <v>66.477385227312354</v>
      </c>
      <c r="N26" s="58">
        <v>66.425682883046917</v>
      </c>
    </row>
    <row r="27" spans="1:14" x14ac:dyDescent="0.2">
      <c r="A27" s="13">
        <v>19</v>
      </c>
      <c r="B27" s="57">
        <v>66.192578953987876</v>
      </c>
      <c r="C27" s="57">
        <v>66.008945924556656</v>
      </c>
      <c r="D27" s="57">
        <v>63.497155521103672</v>
      </c>
      <c r="E27" s="57">
        <v>66.483995933703</v>
      </c>
      <c r="F27" s="57">
        <v>66.184627076536827</v>
      </c>
      <c r="G27" s="57">
        <v>65.814438570480704</v>
      </c>
      <c r="H27" s="57">
        <v>65.946876730715289</v>
      </c>
      <c r="I27" s="57">
        <v>65.342748979565116</v>
      </c>
      <c r="J27" s="58">
        <v>65.688929609257144</v>
      </c>
      <c r="K27" s="58">
        <v>65.480263976509164</v>
      </c>
      <c r="L27" s="58">
        <v>65.088142720208253</v>
      </c>
      <c r="M27" s="58">
        <v>65.493969305327013</v>
      </c>
      <c r="N27" s="58">
        <v>65.430374351166478</v>
      </c>
    </row>
    <row r="28" spans="1:14" x14ac:dyDescent="0.2">
      <c r="A28" s="13">
        <v>20</v>
      </c>
      <c r="B28" s="55">
        <v>65.206979337201489</v>
      </c>
      <c r="C28" s="55">
        <v>65.015324801181379</v>
      </c>
      <c r="D28" s="55">
        <v>62.507341637952322</v>
      </c>
      <c r="E28" s="55">
        <v>65.48834585762242</v>
      </c>
      <c r="F28" s="55">
        <v>65.202873123051958</v>
      </c>
      <c r="G28" s="55">
        <v>64.826120814017045</v>
      </c>
      <c r="H28" s="55">
        <v>64.965956276456325</v>
      </c>
      <c r="I28" s="55">
        <v>64.345173185410076</v>
      </c>
      <c r="J28" s="56">
        <v>64.713274883415195</v>
      </c>
      <c r="K28" s="56">
        <v>64.48974201745601</v>
      </c>
      <c r="L28" s="56">
        <v>64.106437053226301</v>
      </c>
      <c r="M28" s="56">
        <v>64.512255895245332</v>
      </c>
      <c r="N28" s="56">
        <v>64.439492825252941</v>
      </c>
    </row>
    <row r="29" spans="1:14" x14ac:dyDescent="0.2">
      <c r="A29" s="13">
        <v>21</v>
      </c>
      <c r="B29" s="57">
        <v>64.220966545008096</v>
      </c>
      <c r="C29" s="57">
        <v>64.023449616122988</v>
      </c>
      <c r="D29" s="57">
        <v>61.521002297385124</v>
      </c>
      <c r="E29" s="57">
        <v>64.501018886049081</v>
      </c>
      <c r="F29" s="57">
        <v>64.211610260736521</v>
      </c>
      <c r="G29" s="57">
        <v>63.841753261376901</v>
      </c>
      <c r="H29" s="57">
        <v>63.977504174195865</v>
      </c>
      <c r="I29" s="57">
        <v>63.36141967587195</v>
      </c>
      <c r="J29" s="58">
        <v>63.724796325530541</v>
      </c>
      <c r="K29" s="58">
        <v>63.496421182637107</v>
      </c>
      <c r="L29" s="58">
        <v>63.124054429805518</v>
      </c>
      <c r="M29" s="58">
        <v>63.525566823898949</v>
      </c>
      <c r="N29" s="58">
        <v>63.454495806892993</v>
      </c>
    </row>
    <row r="30" spans="1:14" x14ac:dyDescent="0.2">
      <c r="A30" s="13">
        <v>22</v>
      </c>
      <c r="B30" s="57">
        <v>63.230477716428631</v>
      </c>
      <c r="C30" s="57">
        <v>63.03518690903136</v>
      </c>
      <c r="D30" s="57">
        <v>60.522912732388427</v>
      </c>
      <c r="E30" s="57">
        <v>63.513177711769544</v>
      </c>
      <c r="F30" s="57">
        <v>63.224135273811818</v>
      </c>
      <c r="G30" s="57">
        <v>62.854763051167303</v>
      </c>
      <c r="H30" s="57">
        <v>62.988602273960772</v>
      </c>
      <c r="I30" s="57">
        <v>62.374525992623788</v>
      </c>
      <c r="J30" s="58">
        <v>62.744267928154201</v>
      </c>
      <c r="K30" s="58">
        <v>62.517837974077601</v>
      </c>
      <c r="L30" s="58">
        <v>62.138919917987842</v>
      </c>
      <c r="M30" s="58">
        <v>62.540085498587707</v>
      </c>
      <c r="N30" s="58">
        <v>62.46444704154942</v>
      </c>
    </row>
    <row r="31" spans="1:14" x14ac:dyDescent="0.2">
      <c r="A31" s="13">
        <v>23</v>
      </c>
      <c r="B31" s="57">
        <v>62.243125815143415</v>
      </c>
      <c r="C31" s="57">
        <v>62.050300864279613</v>
      </c>
      <c r="D31" s="57">
        <v>59.530122991612792</v>
      </c>
      <c r="E31" s="57">
        <v>62.536100624812292</v>
      </c>
      <c r="F31" s="57">
        <v>62.238165276908688</v>
      </c>
      <c r="G31" s="57">
        <v>61.869210247990253</v>
      </c>
      <c r="H31" s="57">
        <v>62.013584656881399</v>
      </c>
      <c r="I31" s="57">
        <v>61.380667454799479</v>
      </c>
      <c r="J31" s="58">
        <v>61.758764109278943</v>
      </c>
      <c r="K31" s="58">
        <v>61.528129683001275</v>
      </c>
      <c r="L31" s="58">
        <v>61.150850223944651</v>
      </c>
      <c r="M31" s="58">
        <v>61.553611960884162</v>
      </c>
      <c r="N31" s="58">
        <v>61.48294389141256</v>
      </c>
    </row>
    <row r="32" spans="1:14" x14ac:dyDescent="0.2">
      <c r="A32" s="13">
        <v>24</v>
      </c>
      <c r="B32" s="57">
        <v>61.260394145492619</v>
      </c>
      <c r="C32" s="57">
        <v>61.059153739434116</v>
      </c>
      <c r="D32" s="57">
        <v>58.540169495986518</v>
      </c>
      <c r="E32" s="57">
        <v>61.545140888958599</v>
      </c>
      <c r="F32" s="57">
        <v>61.249438050958432</v>
      </c>
      <c r="G32" s="57">
        <v>60.886353000465441</v>
      </c>
      <c r="H32" s="57">
        <v>61.025171565092478</v>
      </c>
      <c r="I32" s="57">
        <v>60.400149160343396</v>
      </c>
      <c r="J32" s="58">
        <v>60.77069670287257</v>
      </c>
      <c r="K32" s="58">
        <v>60.541548989344435</v>
      </c>
      <c r="L32" s="58">
        <v>60.169308977722004</v>
      </c>
      <c r="M32" s="58">
        <v>60.56079283794152</v>
      </c>
      <c r="N32" s="58">
        <v>60.49492650494912</v>
      </c>
    </row>
    <row r="33" spans="1:14" x14ac:dyDescent="0.2">
      <c r="A33" s="13">
        <v>25</v>
      </c>
      <c r="B33" s="55">
        <v>60.281253399527976</v>
      </c>
      <c r="C33" s="55">
        <v>60.073877720789213</v>
      </c>
      <c r="D33" s="55">
        <v>57.546420556005749</v>
      </c>
      <c r="E33" s="55">
        <v>60.551814859591772</v>
      </c>
      <c r="F33" s="55">
        <v>60.264925260047136</v>
      </c>
      <c r="G33" s="55">
        <v>59.902194407251393</v>
      </c>
      <c r="H33" s="55">
        <v>60.039798015681498</v>
      </c>
      <c r="I33" s="55">
        <v>59.409433127167944</v>
      </c>
      <c r="J33" s="56">
        <v>59.783610727089183</v>
      </c>
      <c r="K33" s="56">
        <v>59.548655969960457</v>
      </c>
      <c r="L33" s="56">
        <v>59.17613837629164</v>
      </c>
      <c r="M33" s="56">
        <v>59.565743379298901</v>
      </c>
      <c r="N33" s="56">
        <v>59.50268902002324</v>
      </c>
    </row>
    <row r="34" spans="1:14" x14ac:dyDescent="0.2">
      <c r="A34" s="13">
        <v>26</v>
      </c>
      <c r="B34" s="57">
        <v>59.293149898627767</v>
      </c>
      <c r="C34" s="57">
        <v>59.078482960726461</v>
      </c>
      <c r="D34" s="57">
        <v>56.563697684319123</v>
      </c>
      <c r="E34" s="57">
        <v>59.564001935159425</v>
      </c>
      <c r="F34" s="57">
        <v>59.282282271818723</v>
      </c>
      <c r="G34" s="57">
        <v>58.917117566365775</v>
      </c>
      <c r="H34" s="57">
        <v>59.050174639438929</v>
      </c>
      <c r="I34" s="57">
        <v>58.416308838662445</v>
      </c>
      <c r="J34" s="58">
        <v>58.797317134955748</v>
      </c>
      <c r="K34" s="58">
        <v>58.570096722075803</v>
      </c>
      <c r="L34" s="58">
        <v>58.188707401689214</v>
      </c>
      <c r="M34" s="58">
        <v>58.576216559390467</v>
      </c>
      <c r="N34" s="58">
        <v>58.513903995899319</v>
      </c>
    </row>
    <row r="35" spans="1:14" x14ac:dyDescent="0.2">
      <c r="A35" s="13">
        <v>27</v>
      </c>
      <c r="B35" s="57">
        <v>58.302963836448086</v>
      </c>
      <c r="C35" s="57">
        <v>58.088400216092651</v>
      </c>
      <c r="D35" s="57">
        <v>55.571582640201136</v>
      </c>
      <c r="E35" s="57">
        <v>58.573840079443691</v>
      </c>
      <c r="F35" s="57">
        <v>58.295734963179306</v>
      </c>
      <c r="G35" s="57">
        <v>57.923418610649385</v>
      </c>
      <c r="H35" s="57">
        <v>58.06140553808261</v>
      </c>
      <c r="I35" s="57">
        <v>57.421102437375502</v>
      </c>
      <c r="J35" s="58">
        <v>57.808508374900903</v>
      </c>
      <c r="K35" s="58">
        <v>57.579271237712433</v>
      </c>
      <c r="L35" s="58">
        <v>57.20589562998731</v>
      </c>
      <c r="M35" s="58">
        <v>57.592455976813582</v>
      </c>
      <c r="N35" s="58">
        <v>57.524201217690639</v>
      </c>
    </row>
    <row r="36" spans="1:14" x14ac:dyDescent="0.2">
      <c r="A36" s="13">
        <v>28</v>
      </c>
      <c r="B36" s="57">
        <v>57.3134420815894</v>
      </c>
      <c r="C36" s="57">
        <v>57.102801368237301</v>
      </c>
      <c r="D36" s="57">
        <v>54.582619211432586</v>
      </c>
      <c r="E36" s="57">
        <v>57.583262078969852</v>
      </c>
      <c r="F36" s="57">
        <v>57.305800149016903</v>
      </c>
      <c r="G36" s="57">
        <v>56.942615361457939</v>
      </c>
      <c r="H36" s="57">
        <v>57.076549988645532</v>
      </c>
      <c r="I36" s="57">
        <v>56.433186059923308</v>
      </c>
      <c r="J36" s="58">
        <v>56.823484334706571</v>
      </c>
      <c r="K36" s="58">
        <v>56.593374286964455</v>
      </c>
      <c r="L36" s="58">
        <v>56.215049018496835</v>
      </c>
      <c r="M36" s="58">
        <v>56.599953919003518</v>
      </c>
      <c r="N36" s="58">
        <v>56.537038198154676</v>
      </c>
    </row>
    <row r="37" spans="1:14" x14ac:dyDescent="0.2">
      <c r="A37" s="13">
        <v>29</v>
      </c>
      <c r="B37" s="57">
        <v>56.323341812054267</v>
      </c>
      <c r="C37" s="57">
        <v>56.113939161964907</v>
      </c>
      <c r="D37" s="57">
        <v>53.598026715967656</v>
      </c>
      <c r="E37" s="57">
        <v>56.593724553691068</v>
      </c>
      <c r="F37" s="57">
        <v>56.320773940407832</v>
      </c>
      <c r="G37" s="57">
        <v>55.956667701736905</v>
      </c>
      <c r="H37" s="57">
        <v>56.085164798484406</v>
      </c>
      <c r="I37" s="57">
        <v>55.448774833688098</v>
      </c>
      <c r="J37" s="58">
        <v>55.831861976932601</v>
      </c>
      <c r="K37" s="58">
        <v>55.603760386146192</v>
      </c>
      <c r="L37" s="58">
        <v>55.227214009166715</v>
      </c>
      <c r="M37" s="58">
        <v>55.609109638402359</v>
      </c>
      <c r="N37" s="58">
        <v>55.554156748071541</v>
      </c>
    </row>
    <row r="38" spans="1:14" x14ac:dyDescent="0.2">
      <c r="A38" s="13">
        <v>30</v>
      </c>
      <c r="B38" s="55">
        <v>55.336258913686748</v>
      </c>
      <c r="C38" s="55">
        <v>55.122389118382856</v>
      </c>
      <c r="D38" s="55">
        <v>52.606157938838642</v>
      </c>
      <c r="E38" s="55">
        <v>55.601251471074065</v>
      </c>
      <c r="F38" s="55">
        <v>55.333858365409093</v>
      </c>
      <c r="G38" s="55">
        <v>54.971412367962486</v>
      </c>
      <c r="H38" s="55">
        <v>55.098746542984337</v>
      </c>
      <c r="I38" s="55">
        <v>54.459457112673405</v>
      </c>
      <c r="J38" s="56">
        <v>54.843501374614206</v>
      </c>
      <c r="K38" s="56">
        <v>54.617162735747591</v>
      </c>
      <c r="L38" s="56">
        <v>54.24636949184405</v>
      </c>
      <c r="M38" s="56">
        <v>54.618618495510212</v>
      </c>
      <c r="N38" s="56">
        <v>54.573358219866044</v>
      </c>
    </row>
    <row r="39" spans="1:14" x14ac:dyDescent="0.2">
      <c r="A39" s="13">
        <v>31</v>
      </c>
      <c r="B39" s="57">
        <v>54.34670628740799</v>
      </c>
      <c r="C39" s="57">
        <v>54.135512486518536</v>
      </c>
      <c r="D39" s="57">
        <v>51.623017013943532</v>
      </c>
      <c r="E39" s="57">
        <v>54.615872196956126</v>
      </c>
      <c r="F39" s="57">
        <v>54.346567568877724</v>
      </c>
      <c r="G39" s="57">
        <v>53.983002291399217</v>
      </c>
      <c r="H39" s="57">
        <v>54.111572808765402</v>
      </c>
      <c r="I39" s="57">
        <v>53.475678521021713</v>
      </c>
      <c r="J39" s="58">
        <v>53.858127500392477</v>
      </c>
      <c r="K39" s="58">
        <v>53.627373521169432</v>
      </c>
      <c r="L39" s="58">
        <v>53.264155563389501</v>
      </c>
      <c r="M39" s="58">
        <v>53.628667445189073</v>
      </c>
      <c r="N39" s="58">
        <v>53.587767279454575</v>
      </c>
    </row>
    <row r="40" spans="1:14" x14ac:dyDescent="0.2">
      <c r="A40" s="13">
        <v>32</v>
      </c>
      <c r="B40" s="57">
        <v>53.362837624154977</v>
      </c>
      <c r="C40" s="57">
        <v>53.153989262788997</v>
      </c>
      <c r="D40" s="57">
        <v>50.636164475537093</v>
      </c>
      <c r="E40" s="57">
        <v>53.634995257938307</v>
      </c>
      <c r="F40" s="57">
        <v>53.358819347619217</v>
      </c>
      <c r="G40" s="57">
        <v>53.000162915812979</v>
      </c>
      <c r="H40" s="57">
        <v>53.123715910380447</v>
      </c>
      <c r="I40" s="57">
        <v>52.494627368870148</v>
      </c>
      <c r="J40" s="58">
        <v>52.871877978300141</v>
      </c>
      <c r="K40" s="58">
        <v>52.639017528994501</v>
      </c>
      <c r="L40" s="58">
        <v>52.276119885390216</v>
      </c>
      <c r="M40" s="58">
        <v>52.644923663235815</v>
      </c>
      <c r="N40" s="58">
        <v>52.604177576653292</v>
      </c>
    </row>
    <row r="41" spans="1:14" x14ac:dyDescent="0.2">
      <c r="A41" s="13">
        <v>33</v>
      </c>
      <c r="B41" s="57">
        <v>52.378614422427319</v>
      </c>
      <c r="C41" s="57">
        <v>52.168799414654593</v>
      </c>
      <c r="D41" s="57">
        <v>49.648092841635901</v>
      </c>
      <c r="E41" s="57">
        <v>52.653662449913519</v>
      </c>
      <c r="F41" s="57">
        <v>52.377665736173377</v>
      </c>
      <c r="G41" s="57">
        <v>52.017638405995996</v>
      </c>
      <c r="H41" s="57">
        <v>52.136558778526293</v>
      </c>
      <c r="I41" s="57">
        <v>51.505880347430619</v>
      </c>
      <c r="J41" s="58">
        <v>51.891167036347134</v>
      </c>
      <c r="K41" s="58">
        <v>51.657272244681117</v>
      </c>
      <c r="L41" s="58">
        <v>51.290438634609529</v>
      </c>
      <c r="M41" s="58">
        <v>51.663146278134469</v>
      </c>
      <c r="N41" s="58">
        <v>51.61989014245431</v>
      </c>
    </row>
    <row r="42" spans="1:14" x14ac:dyDescent="0.2">
      <c r="A42" s="13">
        <v>34</v>
      </c>
      <c r="B42" s="57">
        <v>51.396524284432289</v>
      </c>
      <c r="C42" s="57">
        <v>51.188071007819275</v>
      </c>
      <c r="D42" s="57">
        <v>48.671482154529187</v>
      </c>
      <c r="E42" s="57">
        <v>51.660432648736538</v>
      </c>
      <c r="F42" s="57">
        <v>51.40132921305598</v>
      </c>
      <c r="G42" s="57">
        <v>51.031073887936437</v>
      </c>
      <c r="H42" s="57">
        <v>51.159711135345582</v>
      </c>
      <c r="I42" s="57">
        <v>50.518506475740445</v>
      </c>
      <c r="J42" s="58">
        <v>50.910776006361452</v>
      </c>
      <c r="K42" s="58">
        <v>50.670895889337828</v>
      </c>
      <c r="L42" s="58">
        <v>50.306832195293133</v>
      </c>
      <c r="M42" s="58">
        <v>50.678848120934852</v>
      </c>
      <c r="N42" s="58">
        <v>50.631572781402951</v>
      </c>
    </row>
    <row r="43" spans="1:14" x14ac:dyDescent="0.2">
      <c r="A43" s="13">
        <v>35</v>
      </c>
      <c r="B43" s="55">
        <v>50.418832394222314</v>
      </c>
      <c r="C43" s="55">
        <v>50.208172279153196</v>
      </c>
      <c r="D43" s="55">
        <v>47.689024539983933</v>
      </c>
      <c r="E43" s="55">
        <v>50.67235815751247</v>
      </c>
      <c r="F43" s="55">
        <v>50.422016826802761</v>
      </c>
      <c r="G43" s="55">
        <v>50.043883518956605</v>
      </c>
      <c r="H43" s="55">
        <v>50.1732482712099</v>
      </c>
      <c r="I43" s="55">
        <v>49.528628795605215</v>
      </c>
      <c r="J43" s="56">
        <v>49.925587089942752</v>
      </c>
      <c r="K43" s="56">
        <v>49.690389826349616</v>
      </c>
      <c r="L43" s="56">
        <v>49.325124476199775</v>
      </c>
      <c r="M43" s="56">
        <v>49.699716324731362</v>
      </c>
      <c r="N43" s="56">
        <v>49.654309477488411</v>
      </c>
    </row>
    <row r="44" spans="1:14" x14ac:dyDescent="0.2">
      <c r="A44" s="13">
        <v>36</v>
      </c>
      <c r="B44" s="57">
        <v>49.440919821074232</v>
      </c>
      <c r="C44" s="57">
        <v>49.230933509316067</v>
      </c>
      <c r="D44" s="57">
        <v>46.712837475158146</v>
      </c>
      <c r="E44" s="57">
        <v>49.683902648574943</v>
      </c>
      <c r="F44" s="57">
        <v>49.43449460149624</v>
      </c>
      <c r="G44" s="57">
        <v>49.062092181866355</v>
      </c>
      <c r="H44" s="57">
        <v>49.187283348388355</v>
      </c>
      <c r="I44" s="57">
        <v>48.546076019114324</v>
      </c>
      <c r="J44" s="58">
        <v>48.937813472904317</v>
      </c>
      <c r="K44" s="58">
        <v>48.715204364051402</v>
      </c>
      <c r="L44" s="58">
        <v>48.338481324586922</v>
      </c>
      <c r="M44" s="58">
        <v>48.719260380076598</v>
      </c>
      <c r="N44" s="58">
        <v>48.670347165026435</v>
      </c>
    </row>
    <row r="45" spans="1:14" x14ac:dyDescent="0.2">
      <c r="A45" s="13">
        <v>37</v>
      </c>
      <c r="B45" s="57">
        <v>48.453874061883319</v>
      </c>
      <c r="C45" s="57">
        <v>48.256047080155014</v>
      </c>
      <c r="D45" s="57">
        <v>45.740762245603108</v>
      </c>
      <c r="E45" s="57">
        <v>48.699005177535618</v>
      </c>
      <c r="F45" s="57">
        <v>48.453265593641206</v>
      </c>
      <c r="G45" s="57">
        <v>48.078611424474325</v>
      </c>
      <c r="H45" s="57">
        <v>48.202729525466744</v>
      </c>
      <c r="I45" s="57">
        <v>47.562757186130703</v>
      </c>
      <c r="J45" s="58">
        <v>47.957678761534801</v>
      </c>
      <c r="K45" s="58">
        <v>47.745013626434009</v>
      </c>
      <c r="L45" s="58">
        <v>47.362084968255004</v>
      </c>
      <c r="M45" s="58">
        <v>47.73371182717225</v>
      </c>
      <c r="N45" s="58">
        <v>47.685559780689474</v>
      </c>
    </row>
    <row r="46" spans="1:14" x14ac:dyDescent="0.2">
      <c r="A46" s="13">
        <v>38</v>
      </c>
      <c r="B46" s="57">
        <v>47.47159876023909</v>
      </c>
      <c r="C46" s="57">
        <v>47.27729720244124</v>
      </c>
      <c r="D46" s="57">
        <v>44.772071101029098</v>
      </c>
      <c r="E46" s="57">
        <v>47.71628906655458</v>
      </c>
      <c r="F46" s="57">
        <v>47.473324925489869</v>
      </c>
      <c r="G46" s="57">
        <v>47.100218053988229</v>
      </c>
      <c r="H46" s="57">
        <v>47.226654207000642</v>
      </c>
      <c r="I46" s="57">
        <v>46.583087660230042</v>
      </c>
      <c r="J46" s="58">
        <v>46.980045893302488</v>
      </c>
      <c r="K46" s="58">
        <v>46.769825663665507</v>
      </c>
      <c r="L46" s="58">
        <v>46.387699663509586</v>
      </c>
      <c r="M46" s="58">
        <v>46.759326421314945</v>
      </c>
      <c r="N46" s="58">
        <v>46.717715675319894</v>
      </c>
    </row>
    <row r="47" spans="1:14" x14ac:dyDescent="0.2">
      <c r="A47" s="13">
        <v>39</v>
      </c>
      <c r="B47" s="57">
        <v>46.509049661747028</v>
      </c>
      <c r="C47" s="57">
        <v>46.302604891069109</v>
      </c>
      <c r="D47" s="57">
        <v>43.799378919588385</v>
      </c>
      <c r="E47" s="57">
        <v>46.742337636483029</v>
      </c>
      <c r="F47" s="57">
        <v>46.499197399679687</v>
      </c>
      <c r="G47" s="57">
        <v>46.121797080861754</v>
      </c>
      <c r="H47" s="57">
        <v>46.245112555946626</v>
      </c>
      <c r="I47" s="57">
        <v>45.599985023255279</v>
      </c>
      <c r="J47" s="58">
        <v>46.00678431628004</v>
      </c>
      <c r="K47" s="58">
        <v>45.79584072874097</v>
      </c>
      <c r="L47" s="58">
        <v>45.414040710143595</v>
      </c>
      <c r="M47" s="58">
        <v>45.775398034639124</v>
      </c>
      <c r="N47" s="58">
        <v>45.746531958181912</v>
      </c>
    </row>
    <row r="48" spans="1:14" x14ac:dyDescent="0.2">
      <c r="A48" s="13">
        <v>40</v>
      </c>
      <c r="B48" s="55">
        <v>45.530372837156925</v>
      </c>
      <c r="C48" s="55">
        <v>45.325936388363679</v>
      </c>
      <c r="D48" s="55">
        <v>42.82502649374981</v>
      </c>
      <c r="E48" s="55">
        <v>45.758548324211631</v>
      </c>
      <c r="F48" s="55">
        <v>45.515112394311053</v>
      </c>
      <c r="G48" s="55">
        <v>45.1398234733105</v>
      </c>
      <c r="H48" s="55">
        <v>45.271269590863625</v>
      </c>
      <c r="I48" s="55">
        <v>44.623017967605129</v>
      </c>
      <c r="J48" s="56">
        <v>45.037159274585768</v>
      </c>
      <c r="K48" s="56">
        <v>44.823328031246447</v>
      </c>
      <c r="L48" s="56">
        <v>44.443624138531739</v>
      </c>
      <c r="M48" s="56">
        <v>44.800162480282722</v>
      </c>
      <c r="N48" s="56">
        <v>44.774627167544509</v>
      </c>
    </row>
    <row r="49" spans="1:14" x14ac:dyDescent="0.2">
      <c r="A49" s="13">
        <v>41</v>
      </c>
      <c r="B49" s="57">
        <v>44.559109463224914</v>
      </c>
      <c r="C49" s="57">
        <v>44.348487840004694</v>
      </c>
      <c r="D49" s="57">
        <v>41.857998582404491</v>
      </c>
      <c r="E49" s="57">
        <v>44.785277765300812</v>
      </c>
      <c r="F49" s="57">
        <v>44.544758248743292</v>
      </c>
      <c r="G49" s="57">
        <v>44.167053342069089</v>
      </c>
      <c r="H49" s="57">
        <v>44.298338420062244</v>
      </c>
      <c r="I49" s="57">
        <v>43.651178765278026</v>
      </c>
      <c r="J49" s="58">
        <v>44.06888755165896</v>
      </c>
      <c r="K49" s="58">
        <v>43.850043217866315</v>
      </c>
      <c r="L49" s="58">
        <v>43.487344787361238</v>
      </c>
      <c r="M49" s="58">
        <v>43.828950109107979</v>
      </c>
      <c r="N49" s="58">
        <v>43.809143035163679</v>
      </c>
    </row>
    <row r="50" spans="1:14" x14ac:dyDescent="0.2">
      <c r="A50" s="13">
        <v>42</v>
      </c>
      <c r="B50" s="57">
        <v>43.580677476572909</v>
      </c>
      <c r="C50" s="57">
        <v>43.380721799859877</v>
      </c>
      <c r="D50" s="57">
        <v>40.884055837300828</v>
      </c>
      <c r="E50" s="57">
        <v>43.812602600599043</v>
      </c>
      <c r="F50" s="57">
        <v>43.574002278565395</v>
      </c>
      <c r="G50" s="57">
        <v>43.196656386612332</v>
      </c>
      <c r="H50" s="57">
        <v>43.332889955744392</v>
      </c>
      <c r="I50" s="57">
        <v>42.675916893664322</v>
      </c>
      <c r="J50" s="58">
        <v>43.109630063008531</v>
      </c>
      <c r="K50" s="58">
        <v>42.886239641271814</v>
      </c>
      <c r="L50" s="58">
        <v>42.526292319272308</v>
      </c>
      <c r="M50" s="58">
        <v>42.862605840955304</v>
      </c>
      <c r="N50" s="58">
        <v>42.850556325549547</v>
      </c>
    </row>
    <row r="51" spans="1:14" x14ac:dyDescent="0.2">
      <c r="A51" s="13">
        <v>43</v>
      </c>
      <c r="B51" s="57">
        <v>42.612758141639361</v>
      </c>
      <c r="C51" s="57">
        <v>42.40326642663787</v>
      </c>
      <c r="D51" s="57">
        <v>39.904518530505577</v>
      </c>
      <c r="E51" s="57">
        <v>42.836462349731754</v>
      </c>
      <c r="F51" s="57">
        <v>42.596907889987129</v>
      </c>
      <c r="G51" s="57">
        <v>42.222596260484316</v>
      </c>
      <c r="H51" s="57">
        <v>42.367156515733207</v>
      </c>
      <c r="I51" s="57">
        <v>41.709440804621487</v>
      </c>
      <c r="J51" s="58">
        <v>42.147630370120154</v>
      </c>
      <c r="K51" s="58">
        <v>41.918372337535381</v>
      </c>
      <c r="L51" s="58">
        <v>41.568445069843293</v>
      </c>
      <c r="M51" s="58">
        <v>41.898233943651128</v>
      </c>
      <c r="N51" s="58">
        <v>41.894345270522926</v>
      </c>
    </row>
    <row r="52" spans="1:14" x14ac:dyDescent="0.2">
      <c r="A52" s="13">
        <v>44</v>
      </c>
      <c r="B52" s="57">
        <v>41.644244368696974</v>
      </c>
      <c r="C52" s="57">
        <v>41.433622649200672</v>
      </c>
      <c r="D52" s="57">
        <v>38.942950238373761</v>
      </c>
      <c r="E52" s="57">
        <v>41.865810110855641</v>
      </c>
      <c r="F52" s="57">
        <v>41.62551132206216</v>
      </c>
      <c r="G52" s="57">
        <v>41.25758236877558</v>
      </c>
      <c r="H52" s="57">
        <v>41.404553229194121</v>
      </c>
      <c r="I52" s="57">
        <v>40.752845518570282</v>
      </c>
      <c r="J52" s="58">
        <v>41.179904978148798</v>
      </c>
      <c r="K52" s="58">
        <v>40.968867885813367</v>
      </c>
      <c r="L52" s="58">
        <v>40.610736843628935</v>
      </c>
      <c r="M52" s="58">
        <v>40.946377745435051</v>
      </c>
      <c r="N52" s="58">
        <v>40.937771335250346</v>
      </c>
    </row>
    <row r="53" spans="1:14" x14ac:dyDescent="0.2">
      <c r="A53" s="13">
        <v>45</v>
      </c>
      <c r="B53" s="55">
        <v>40.681401845376215</v>
      </c>
      <c r="C53" s="55">
        <v>40.466526321647798</v>
      </c>
      <c r="D53" s="55">
        <v>37.975314600204861</v>
      </c>
      <c r="E53" s="55">
        <v>40.896056014493901</v>
      </c>
      <c r="F53" s="55">
        <v>40.66300109090389</v>
      </c>
      <c r="G53" s="55">
        <v>40.301061207038948</v>
      </c>
      <c r="H53" s="55">
        <v>40.443161467921364</v>
      </c>
      <c r="I53" s="55">
        <v>39.785932373213519</v>
      </c>
      <c r="J53" s="56">
        <v>40.228851959761379</v>
      </c>
      <c r="K53" s="56">
        <v>40.010661126291303</v>
      </c>
      <c r="L53" s="56">
        <v>39.654532148633038</v>
      </c>
      <c r="M53" s="56">
        <v>39.993305990924249</v>
      </c>
      <c r="N53" s="56">
        <v>39.989142305936284</v>
      </c>
    </row>
    <row r="54" spans="1:14" x14ac:dyDescent="0.2">
      <c r="A54" s="13">
        <v>46</v>
      </c>
      <c r="B54" s="57">
        <v>39.720833416842282</v>
      </c>
      <c r="C54" s="57">
        <v>39.50293704580443</v>
      </c>
      <c r="D54" s="57">
        <v>37.024157160277767</v>
      </c>
      <c r="E54" s="57">
        <v>39.937249348769051</v>
      </c>
      <c r="F54" s="57">
        <v>39.706604973845138</v>
      </c>
      <c r="G54" s="57">
        <v>39.350197955757345</v>
      </c>
      <c r="H54" s="57">
        <v>39.486264830648523</v>
      </c>
      <c r="I54" s="57">
        <v>38.840712131777849</v>
      </c>
      <c r="J54" s="58">
        <v>39.279399250853402</v>
      </c>
      <c r="K54" s="58">
        <v>39.054625278952038</v>
      </c>
      <c r="L54" s="58">
        <v>38.709106622604402</v>
      </c>
      <c r="M54" s="58">
        <v>39.042684018342307</v>
      </c>
      <c r="N54" s="58">
        <v>39.053493430321595</v>
      </c>
    </row>
    <row r="55" spans="1:14" x14ac:dyDescent="0.2">
      <c r="A55" s="13">
        <v>47</v>
      </c>
      <c r="B55" s="57">
        <v>38.751495581546166</v>
      </c>
      <c r="C55" s="57">
        <v>38.554977692840012</v>
      </c>
      <c r="D55" s="57">
        <v>36.070241629544583</v>
      </c>
      <c r="E55" s="57">
        <v>38.981317487245889</v>
      </c>
      <c r="F55" s="57">
        <v>38.757221435938277</v>
      </c>
      <c r="G55" s="57">
        <v>38.404548538538009</v>
      </c>
      <c r="H55" s="57">
        <v>38.54324507470983</v>
      </c>
      <c r="I55" s="57">
        <v>37.89146810883836</v>
      </c>
      <c r="J55" s="58">
        <v>38.336370256509234</v>
      </c>
      <c r="K55" s="58">
        <v>38.118461843746438</v>
      </c>
      <c r="L55" s="58">
        <v>37.771145920503912</v>
      </c>
      <c r="M55" s="58">
        <v>38.098170391035346</v>
      </c>
      <c r="N55" s="58">
        <v>38.123639535587358</v>
      </c>
    </row>
    <row r="56" spans="1:14" x14ac:dyDescent="0.2">
      <c r="A56" s="13">
        <v>48</v>
      </c>
      <c r="B56" s="57">
        <v>37.797201899556171</v>
      </c>
      <c r="C56" s="57">
        <v>37.595768500909195</v>
      </c>
      <c r="D56" s="57">
        <v>35.120852978860931</v>
      </c>
      <c r="E56" s="57">
        <v>38.028481383204834</v>
      </c>
      <c r="F56" s="57">
        <v>37.812903326980496</v>
      </c>
      <c r="G56" s="57">
        <v>37.454712850415717</v>
      </c>
      <c r="H56" s="57">
        <v>37.585183401616675</v>
      </c>
      <c r="I56" s="57">
        <v>36.95199585234095</v>
      </c>
      <c r="J56" s="58">
        <v>37.391513986245926</v>
      </c>
      <c r="K56" s="58">
        <v>37.179752826503645</v>
      </c>
      <c r="L56" s="58">
        <v>36.846043795460005</v>
      </c>
      <c r="M56" s="58">
        <v>37.162301530305029</v>
      </c>
      <c r="N56" s="58">
        <v>37.195576936959604</v>
      </c>
    </row>
    <row r="57" spans="1:14" x14ac:dyDescent="0.2">
      <c r="A57" s="13">
        <v>49</v>
      </c>
      <c r="B57" s="57">
        <v>36.847310397653004</v>
      </c>
      <c r="C57" s="57">
        <v>36.645584080450121</v>
      </c>
      <c r="D57" s="57">
        <v>34.179814022055467</v>
      </c>
      <c r="E57" s="57">
        <v>37.078306867347131</v>
      </c>
      <c r="F57" s="57">
        <v>36.87423694241609</v>
      </c>
      <c r="G57" s="57">
        <v>36.500872836132835</v>
      </c>
      <c r="H57" s="57">
        <v>36.638750127960293</v>
      </c>
      <c r="I57" s="57">
        <v>36.01439071553132</v>
      </c>
      <c r="J57" s="58">
        <v>36.453849891141239</v>
      </c>
      <c r="K57" s="58">
        <v>36.250234220787981</v>
      </c>
      <c r="L57" s="58">
        <v>35.913288350993014</v>
      </c>
      <c r="M57" s="58">
        <v>36.244382702000621</v>
      </c>
      <c r="N57" s="58">
        <v>36.263135767685519</v>
      </c>
    </row>
    <row r="58" spans="1:14" x14ac:dyDescent="0.2">
      <c r="A58" s="13">
        <v>50</v>
      </c>
      <c r="B58" s="55">
        <v>35.89510793185022</v>
      </c>
      <c r="C58" s="55">
        <v>35.700903649695981</v>
      </c>
      <c r="D58" s="55">
        <v>33.243027787717963</v>
      </c>
      <c r="E58" s="55">
        <v>36.129278459625475</v>
      </c>
      <c r="F58" s="55">
        <v>35.926807199348403</v>
      </c>
      <c r="G58" s="55">
        <v>35.573892792899692</v>
      </c>
      <c r="H58" s="55">
        <v>35.705999312635235</v>
      </c>
      <c r="I58" s="55">
        <v>35.079967699649409</v>
      </c>
      <c r="J58" s="56">
        <v>35.527387157931642</v>
      </c>
      <c r="K58" s="56">
        <v>35.327499237131121</v>
      </c>
      <c r="L58" s="56">
        <v>35.000353715669796</v>
      </c>
      <c r="M58" s="56">
        <v>35.314779931862034</v>
      </c>
      <c r="N58" s="56">
        <v>35.339996149735136</v>
      </c>
    </row>
    <row r="59" spans="1:14" x14ac:dyDescent="0.2">
      <c r="A59" s="13">
        <v>51</v>
      </c>
      <c r="B59" s="57">
        <v>34.954378752553637</v>
      </c>
      <c r="C59" s="57">
        <v>34.767538779813464</v>
      </c>
      <c r="D59" s="57">
        <v>32.321198430891229</v>
      </c>
      <c r="E59" s="57">
        <v>35.191876443243089</v>
      </c>
      <c r="F59" s="57">
        <v>34.999995741409357</v>
      </c>
      <c r="G59" s="57">
        <v>34.634128933881499</v>
      </c>
      <c r="H59" s="57">
        <v>34.784522795821438</v>
      </c>
      <c r="I59" s="57">
        <v>34.148222511873087</v>
      </c>
      <c r="J59" s="58">
        <v>34.608439331035072</v>
      </c>
      <c r="K59" s="58">
        <v>34.412291033116247</v>
      </c>
      <c r="L59" s="58">
        <v>34.081127368221168</v>
      </c>
      <c r="M59" s="58">
        <v>34.401662004952705</v>
      </c>
      <c r="N59" s="58">
        <v>34.418427736464515</v>
      </c>
    </row>
    <row r="60" spans="1:14" x14ac:dyDescent="0.2">
      <c r="A60" s="13">
        <v>52</v>
      </c>
      <c r="B60" s="57">
        <v>34.013271334435728</v>
      </c>
      <c r="C60" s="57">
        <v>33.830895327070827</v>
      </c>
      <c r="D60" s="57">
        <v>31.393048831840847</v>
      </c>
      <c r="E60" s="57">
        <v>34.270849144665434</v>
      </c>
      <c r="F60" s="57">
        <v>34.080117302245455</v>
      </c>
      <c r="G60" s="57">
        <v>33.718782158529173</v>
      </c>
      <c r="H60" s="57">
        <v>33.868397505680484</v>
      </c>
      <c r="I60" s="57">
        <v>33.243200427889015</v>
      </c>
      <c r="J60" s="58">
        <v>33.686031800290053</v>
      </c>
      <c r="K60" s="58">
        <v>33.506906605988618</v>
      </c>
      <c r="L60" s="58">
        <v>33.167655698700649</v>
      </c>
      <c r="M60" s="58">
        <v>33.485651257840573</v>
      </c>
      <c r="N60" s="58">
        <v>33.507319734508656</v>
      </c>
    </row>
    <row r="61" spans="1:14" x14ac:dyDescent="0.2">
      <c r="A61" s="13">
        <v>53</v>
      </c>
      <c r="B61" s="57">
        <v>33.083833661749956</v>
      </c>
      <c r="C61" s="57">
        <v>32.888142178049939</v>
      </c>
      <c r="D61" s="57">
        <v>30.472758155395848</v>
      </c>
      <c r="E61" s="57">
        <v>33.342145800143257</v>
      </c>
      <c r="F61" s="57">
        <v>33.15579733596082</v>
      </c>
      <c r="G61" s="57">
        <v>32.80009581127662</v>
      </c>
      <c r="H61" s="57">
        <v>32.943464805020206</v>
      </c>
      <c r="I61" s="57">
        <v>32.355932313477275</v>
      </c>
      <c r="J61" s="58">
        <v>32.771785422395617</v>
      </c>
      <c r="K61" s="58">
        <v>32.606470502173551</v>
      </c>
      <c r="L61" s="58">
        <v>32.264328318718995</v>
      </c>
      <c r="M61" s="58">
        <v>32.613049732657743</v>
      </c>
      <c r="N61" s="58">
        <v>32.606035216575997</v>
      </c>
    </row>
    <row r="62" spans="1:14" x14ac:dyDescent="0.2">
      <c r="A62" s="13">
        <v>54</v>
      </c>
      <c r="B62" s="57">
        <v>32.169972078468824</v>
      </c>
      <c r="C62" s="57">
        <v>31.977218495446358</v>
      </c>
      <c r="D62" s="57">
        <v>29.564147826241552</v>
      </c>
      <c r="E62" s="57">
        <v>32.425137516170793</v>
      </c>
      <c r="F62" s="57">
        <v>32.232360401071958</v>
      </c>
      <c r="G62" s="57">
        <v>31.870620907284128</v>
      </c>
      <c r="H62" s="57">
        <v>32.037853958205289</v>
      </c>
      <c r="I62" s="57">
        <v>31.464938113176959</v>
      </c>
      <c r="J62" s="58">
        <v>31.861656444051253</v>
      </c>
      <c r="K62" s="58">
        <v>31.70888581968601</v>
      </c>
      <c r="L62" s="58">
        <v>31.357901256252539</v>
      </c>
      <c r="M62" s="58">
        <v>31.705678099125866</v>
      </c>
      <c r="N62" s="58">
        <v>31.706349433084931</v>
      </c>
    </row>
    <row r="63" spans="1:14" x14ac:dyDescent="0.2">
      <c r="A63" s="13">
        <v>55</v>
      </c>
      <c r="B63" s="55">
        <v>31.256993883416818</v>
      </c>
      <c r="C63" s="55">
        <v>31.07343768165298</v>
      </c>
      <c r="D63" s="55">
        <v>28.662508630880374</v>
      </c>
      <c r="E63" s="55">
        <v>31.522298600205854</v>
      </c>
      <c r="F63" s="55">
        <v>31.317415335601286</v>
      </c>
      <c r="G63" s="55">
        <v>30.962610181508275</v>
      </c>
      <c r="H63" s="55">
        <v>31.144548563692144</v>
      </c>
      <c r="I63" s="55">
        <v>30.58849791192868</v>
      </c>
      <c r="J63" s="56">
        <v>30.959304636305141</v>
      </c>
      <c r="K63" s="56">
        <v>30.819056862669971</v>
      </c>
      <c r="L63" s="56">
        <v>30.459994614846764</v>
      </c>
      <c r="M63" s="56">
        <v>30.812846544833121</v>
      </c>
      <c r="N63" s="56">
        <v>30.816983042161041</v>
      </c>
    </row>
    <row r="64" spans="1:14" x14ac:dyDescent="0.2">
      <c r="A64" s="13">
        <v>56</v>
      </c>
      <c r="B64" s="57">
        <v>30.35344647251603</v>
      </c>
      <c r="C64" s="57">
        <v>30.155526591232764</v>
      </c>
      <c r="D64" s="57">
        <v>27.774961692507866</v>
      </c>
      <c r="E64" s="57">
        <v>30.621850743823895</v>
      </c>
      <c r="F64" s="57">
        <v>30.420268619992115</v>
      </c>
      <c r="G64" s="57">
        <v>30.06715334728182</v>
      </c>
      <c r="H64" s="57">
        <v>30.243165573618327</v>
      </c>
      <c r="I64" s="57">
        <v>29.705974579793647</v>
      </c>
      <c r="J64" s="58">
        <v>30.091395488066293</v>
      </c>
      <c r="K64" s="58">
        <v>29.936125920842571</v>
      </c>
      <c r="L64" s="58">
        <v>29.569666644075713</v>
      </c>
      <c r="M64" s="58">
        <v>29.923980021749742</v>
      </c>
      <c r="N64" s="58">
        <v>29.925897441136772</v>
      </c>
    </row>
    <row r="65" spans="1:14" x14ac:dyDescent="0.2">
      <c r="A65" s="13">
        <v>57</v>
      </c>
      <c r="B65" s="57">
        <v>29.452552893170822</v>
      </c>
      <c r="C65" s="57">
        <v>29.256794820496495</v>
      </c>
      <c r="D65" s="57">
        <v>26.882552449956471</v>
      </c>
      <c r="E65" s="57">
        <v>29.741518487095274</v>
      </c>
      <c r="F65" s="57">
        <v>29.529650460445939</v>
      </c>
      <c r="G65" s="57">
        <v>29.173337406036111</v>
      </c>
      <c r="H65" s="57">
        <v>29.356220257140698</v>
      </c>
      <c r="I65" s="57">
        <v>28.820210856971428</v>
      </c>
      <c r="J65" s="58">
        <v>29.208162329799286</v>
      </c>
      <c r="K65" s="58">
        <v>29.04845039426824</v>
      </c>
      <c r="L65" s="58">
        <v>28.681554670179395</v>
      </c>
      <c r="M65" s="58">
        <v>29.062562129434738</v>
      </c>
      <c r="N65" s="58">
        <v>29.054579078652502</v>
      </c>
    </row>
    <row r="66" spans="1:14" x14ac:dyDescent="0.2">
      <c r="A66" s="13">
        <v>58</v>
      </c>
      <c r="B66" s="57">
        <v>28.560885794499782</v>
      </c>
      <c r="C66" s="57">
        <v>28.37436960803517</v>
      </c>
      <c r="D66" s="57">
        <v>26.003718632328084</v>
      </c>
      <c r="E66" s="57">
        <v>28.850862988922263</v>
      </c>
      <c r="F66" s="57">
        <v>28.631381733604087</v>
      </c>
      <c r="G66" s="57">
        <v>28.291293720253957</v>
      </c>
      <c r="H66" s="57">
        <v>28.464669055451008</v>
      </c>
      <c r="I66" s="57">
        <v>27.959163990352721</v>
      </c>
      <c r="J66" s="58">
        <v>28.344392610104013</v>
      </c>
      <c r="K66" s="58">
        <v>28.162339465627355</v>
      </c>
      <c r="L66" s="58">
        <v>27.804468559283976</v>
      </c>
      <c r="M66" s="58">
        <v>28.184206375504097</v>
      </c>
      <c r="N66" s="58">
        <v>28.195169128534442</v>
      </c>
    </row>
    <row r="67" spans="1:14" x14ac:dyDescent="0.2">
      <c r="A67" s="13">
        <v>59</v>
      </c>
      <c r="B67" s="57">
        <v>27.670810564776335</v>
      </c>
      <c r="C67" s="57">
        <v>27.480227145845404</v>
      </c>
      <c r="D67" s="57">
        <v>25.142468042849764</v>
      </c>
      <c r="E67" s="57">
        <v>27.956664322939258</v>
      </c>
      <c r="F67" s="57">
        <v>27.745896125435721</v>
      </c>
      <c r="G67" s="57">
        <v>27.41217106199807</v>
      </c>
      <c r="H67" s="57">
        <v>27.588401446841335</v>
      </c>
      <c r="I67" s="57">
        <v>27.085374302101876</v>
      </c>
      <c r="J67" s="58">
        <v>27.455338860882371</v>
      </c>
      <c r="K67" s="58">
        <v>27.274493093831794</v>
      </c>
      <c r="L67" s="58">
        <v>26.945601648337178</v>
      </c>
      <c r="M67" s="58">
        <v>27.293958658467762</v>
      </c>
      <c r="N67" s="58">
        <v>27.324612775736963</v>
      </c>
    </row>
    <row r="68" spans="1:14" x14ac:dyDescent="0.2">
      <c r="A68" s="13">
        <v>60</v>
      </c>
      <c r="B68" s="55">
        <v>26.80188655615067</v>
      </c>
      <c r="C68" s="55">
        <v>26.615028719098458</v>
      </c>
      <c r="D68" s="55">
        <v>24.283976585751933</v>
      </c>
      <c r="E68" s="55">
        <v>27.071539050668552</v>
      </c>
      <c r="F68" s="55">
        <v>26.874576365322852</v>
      </c>
      <c r="G68" s="55">
        <v>26.554086286884775</v>
      </c>
      <c r="H68" s="55">
        <v>26.710053245719671</v>
      </c>
      <c r="I68" s="55">
        <v>26.227169022282283</v>
      </c>
      <c r="J68" s="56">
        <v>26.593307412675827</v>
      </c>
      <c r="K68" s="56">
        <v>26.418132652495739</v>
      </c>
      <c r="L68" s="56">
        <v>26.090448992050774</v>
      </c>
      <c r="M68" s="56">
        <v>26.43139259540586</v>
      </c>
      <c r="N68" s="56">
        <v>26.457379311962903</v>
      </c>
    </row>
    <row r="69" spans="1:14" x14ac:dyDescent="0.2">
      <c r="A69" s="13">
        <v>61</v>
      </c>
      <c r="B69" s="57">
        <v>25.936353875441142</v>
      </c>
      <c r="C69" s="57">
        <v>25.749027033373689</v>
      </c>
      <c r="D69" s="57">
        <v>23.422779669058816</v>
      </c>
      <c r="E69" s="57">
        <v>26.208838012819648</v>
      </c>
      <c r="F69" s="57">
        <v>25.997645217372494</v>
      </c>
      <c r="G69" s="57">
        <v>25.700272390052437</v>
      </c>
      <c r="H69" s="57">
        <v>25.845739038882762</v>
      </c>
      <c r="I69" s="57">
        <v>25.372086921649995</v>
      </c>
      <c r="J69" s="58">
        <v>25.736343569538377</v>
      </c>
      <c r="K69" s="58">
        <v>25.578860419445302</v>
      </c>
      <c r="L69" s="58">
        <v>25.230724305772323</v>
      </c>
      <c r="M69" s="58">
        <v>25.573650718240827</v>
      </c>
      <c r="N69" s="58">
        <v>25.586333865495373</v>
      </c>
    </row>
    <row r="70" spans="1:14" x14ac:dyDescent="0.2">
      <c r="A70" s="13">
        <v>62</v>
      </c>
      <c r="B70" s="57">
        <v>25.074167943191625</v>
      </c>
      <c r="C70" s="57">
        <v>24.900451050595926</v>
      </c>
      <c r="D70" s="57">
        <v>22.575003832509474</v>
      </c>
      <c r="E70" s="57">
        <v>25.369160101156243</v>
      </c>
      <c r="F70" s="57">
        <v>25.142762506763102</v>
      </c>
      <c r="G70" s="57">
        <v>24.854789508395232</v>
      </c>
      <c r="H70" s="57">
        <v>24.990673955271692</v>
      </c>
      <c r="I70" s="57">
        <v>24.5110372741539</v>
      </c>
      <c r="J70" s="58">
        <v>24.874748133689415</v>
      </c>
      <c r="K70" s="58">
        <v>24.738807107246267</v>
      </c>
      <c r="L70" s="58">
        <v>24.383545158516625</v>
      </c>
      <c r="M70" s="58">
        <v>24.712236282940466</v>
      </c>
      <c r="N70" s="58">
        <v>24.71352525662628</v>
      </c>
    </row>
    <row r="71" spans="1:14" x14ac:dyDescent="0.2">
      <c r="A71" s="13">
        <v>63</v>
      </c>
      <c r="B71" s="57">
        <v>24.207065102180138</v>
      </c>
      <c r="C71" s="57">
        <v>24.057050543096903</v>
      </c>
      <c r="D71" s="57">
        <v>21.743959489693832</v>
      </c>
      <c r="E71" s="57">
        <v>24.523269007414488</v>
      </c>
      <c r="F71" s="57">
        <v>24.298611515480847</v>
      </c>
      <c r="G71" s="57">
        <v>23.985371441110217</v>
      </c>
      <c r="H71" s="57">
        <v>24.136383061786141</v>
      </c>
      <c r="I71" s="57">
        <v>23.683605225045774</v>
      </c>
      <c r="J71" s="58">
        <v>24.045078160885609</v>
      </c>
      <c r="K71" s="58">
        <v>23.887018523922375</v>
      </c>
      <c r="L71" s="58">
        <v>23.545093207495253</v>
      </c>
      <c r="M71" s="58">
        <v>23.868652021800433</v>
      </c>
      <c r="N71" s="58">
        <v>23.85632342508757</v>
      </c>
    </row>
    <row r="72" spans="1:14" x14ac:dyDescent="0.2">
      <c r="A72" s="13">
        <v>64</v>
      </c>
      <c r="B72" s="57">
        <v>23.353433203023439</v>
      </c>
      <c r="C72" s="57">
        <v>23.226911421831826</v>
      </c>
      <c r="D72" s="57">
        <v>20.932032048523507</v>
      </c>
      <c r="E72" s="57">
        <v>23.691025014505641</v>
      </c>
      <c r="F72" s="57">
        <v>23.464956840315512</v>
      </c>
      <c r="G72" s="57">
        <v>23.154444501060109</v>
      </c>
      <c r="H72" s="57">
        <v>23.295182842700576</v>
      </c>
      <c r="I72" s="57">
        <v>22.842912406375071</v>
      </c>
      <c r="J72" s="58">
        <v>23.204478389551788</v>
      </c>
      <c r="K72" s="58">
        <v>23.051230968414089</v>
      </c>
      <c r="L72" s="58">
        <v>22.706537125772627</v>
      </c>
      <c r="M72" s="58">
        <v>23.027534744398668</v>
      </c>
      <c r="N72" s="58">
        <v>23.003822442856553</v>
      </c>
    </row>
    <row r="73" spans="1:14" x14ac:dyDescent="0.2">
      <c r="A73" s="13">
        <v>65</v>
      </c>
      <c r="B73" s="55">
        <v>22.520061613094839</v>
      </c>
      <c r="C73" s="55">
        <v>22.40297701381073</v>
      </c>
      <c r="D73" s="55">
        <v>20.123575556962358</v>
      </c>
      <c r="E73" s="55">
        <v>22.858109308816744</v>
      </c>
      <c r="F73" s="55">
        <v>22.623184158346479</v>
      </c>
      <c r="G73" s="55">
        <v>22.30150489414827</v>
      </c>
      <c r="H73" s="55">
        <v>22.438220402266545</v>
      </c>
      <c r="I73" s="55">
        <v>22.010359786357515</v>
      </c>
      <c r="J73" s="56">
        <v>22.358058361841383</v>
      </c>
      <c r="K73" s="56">
        <v>22.22329729937022</v>
      </c>
      <c r="L73" s="56">
        <v>21.870279383748766</v>
      </c>
      <c r="M73" s="56">
        <v>22.170190823583031</v>
      </c>
      <c r="N73" s="56">
        <v>22.15671732287224</v>
      </c>
    </row>
    <row r="74" spans="1:14" x14ac:dyDescent="0.2">
      <c r="A74" s="13">
        <v>66</v>
      </c>
      <c r="B74" s="57">
        <v>21.70676694922091</v>
      </c>
      <c r="C74" s="57">
        <v>21.58752368853359</v>
      </c>
      <c r="D74" s="57">
        <v>19.314617922941959</v>
      </c>
      <c r="E74" s="57">
        <v>22.012675296097626</v>
      </c>
      <c r="F74" s="57">
        <v>21.808671360834037</v>
      </c>
      <c r="G74" s="57">
        <v>21.479400600574966</v>
      </c>
      <c r="H74" s="57">
        <v>21.604619689014246</v>
      </c>
      <c r="I74" s="57">
        <v>21.162437999337854</v>
      </c>
      <c r="J74" s="58">
        <v>21.539808433074512</v>
      </c>
      <c r="K74" s="58">
        <v>21.394661902517591</v>
      </c>
      <c r="L74" s="58">
        <v>21.024989493671498</v>
      </c>
      <c r="M74" s="58">
        <v>21.331452274837723</v>
      </c>
      <c r="N74" s="58">
        <v>21.317340647897279</v>
      </c>
    </row>
    <row r="75" spans="1:14" x14ac:dyDescent="0.2">
      <c r="A75" s="13">
        <v>67</v>
      </c>
      <c r="B75" s="57">
        <v>20.879310902193037</v>
      </c>
      <c r="C75" s="57">
        <v>20.759712325559221</v>
      </c>
      <c r="D75" s="57">
        <v>18.515760089122637</v>
      </c>
      <c r="E75" s="57">
        <v>21.166586451988813</v>
      </c>
      <c r="F75" s="57">
        <v>20.977177151842021</v>
      </c>
      <c r="G75" s="57">
        <v>20.668014179072443</v>
      </c>
      <c r="H75" s="57">
        <v>20.773646069798847</v>
      </c>
      <c r="I75" s="57">
        <v>20.349353300952469</v>
      </c>
      <c r="J75" s="58">
        <v>20.713745982792041</v>
      </c>
      <c r="K75" s="58">
        <v>20.54214158460055</v>
      </c>
      <c r="L75" s="58">
        <v>20.199002425681062</v>
      </c>
      <c r="M75" s="58">
        <v>20.479734899389744</v>
      </c>
      <c r="N75" s="58">
        <v>20.453133324557427</v>
      </c>
    </row>
    <row r="76" spans="1:14" x14ac:dyDescent="0.2">
      <c r="A76" s="13">
        <v>68</v>
      </c>
      <c r="B76" s="57">
        <v>20.061536640493685</v>
      </c>
      <c r="C76" s="57">
        <v>19.948420797278168</v>
      </c>
      <c r="D76" s="57">
        <v>17.737335223552066</v>
      </c>
      <c r="E76" s="57">
        <v>20.339437482935011</v>
      </c>
      <c r="F76" s="57">
        <v>20.167423542036133</v>
      </c>
      <c r="G76" s="57">
        <v>19.853096712663703</v>
      </c>
      <c r="H76" s="57">
        <v>19.946286640493817</v>
      </c>
      <c r="I76" s="57">
        <v>19.526791401892314</v>
      </c>
      <c r="J76" s="58">
        <v>19.896137188933235</v>
      </c>
      <c r="K76" s="58">
        <v>19.709300356173287</v>
      </c>
      <c r="L76" s="58">
        <v>19.382344030158606</v>
      </c>
      <c r="M76" s="58">
        <v>19.632189442844016</v>
      </c>
      <c r="N76" s="58">
        <v>19.622117732287535</v>
      </c>
    </row>
    <row r="77" spans="1:14" x14ac:dyDescent="0.2">
      <c r="A77" s="13">
        <v>69</v>
      </c>
      <c r="B77" s="57">
        <v>19.237064601388653</v>
      </c>
      <c r="C77" s="57">
        <v>19.146447072777207</v>
      </c>
      <c r="D77" s="57">
        <v>16.953242172099202</v>
      </c>
      <c r="E77" s="57">
        <v>19.525277483971703</v>
      </c>
      <c r="F77" s="57">
        <v>19.34355167749148</v>
      </c>
      <c r="G77" s="57">
        <v>19.036772069521408</v>
      </c>
      <c r="H77" s="57">
        <v>19.13724367506822</v>
      </c>
      <c r="I77" s="57">
        <v>18.722817606345888</v>
      </c>
      <c r="J77" s="58">
        <v>19.08505614822349</v>
      </c>
      <c r="K77" s="58">
        <v>18.875723241519246</v>
      </c>
      <c r="L77" s="58">
        <v>18.567204449701368</v>
      </c>
      <c r="M77" s="58">
        <v>18.827296809096083</v>
      </c>
      <c r="N77" s="58">
        <v>18.807978624930946</v>
      </c>
    </row>
    <row r="78" spans="1:14" x14ac:dyDescent="0.2">
      <c r="A78" s="13">
        <v>70</v>
      </c>
      <c r="B78" s="55">
        <v>18.448102201705264</v>
      </c>
      <c r="C78" s="55">
        <v>18.34893768300191</v>
      </c>
      <c r="D78" s="55">
        <v>16.166287853128146</v>
      </c>
      <c r="E78" s="55">
        <v>18.707508880329627</v>
      </c>
      <c r="F78" s="55">
        <v>18.5363338293465</v>
      </c>
      <c r="G78" s="55">
        <v>18.238455202647291</v>
      </c>
      <c r="H78" s="55">
        <v>18.308429327655318</v>
      </c>
      <c r="I78" s="55">
        <v>17.92216471387561</v>
      </c>
      <c r="J78" s="56">
        <v>18.270022668574097</v>
      </c>
      <c r="K78" s="56">
        <v>18.079244739005581</v>
      </c>
      <c r="L78" s="56">
        <v>17.759091648950619</v>
      </c>
      <c r="M78" s="56">
        <v>18.013709909299322</v>
      </c>
      <c r="N78" s="56">
        <v>17.981303490372571</v>
      </c>
    </row>
    <row r="79" spans="1:14" x14ac:dyDescent="0.2">
      <c r="A79" s="13">
        <v>71</v>
      </c>
      <c r="B79" s="57">
        <v>17.650172773511908</v>
      </c>
      <c r="C79" s="57">
        <v>17.555013370518392</v>
      </c>
      <c r="D79" s="57">
        <v>15.398116500038613</v>
      </c>
      <c r="E79" s="57">
        <v>17.893293788017449</v>
      </c>
      <c r="F79" s="57">
        <v>17.732048739577614</v>
      </c>
      <c r="G79" s="57">
        <v>17.430501804536156</v>
      </c>
      <c r="H79" s="57">
        <v>17.501652915472739</v>
      </c>
      <c r="I79" s="57">
        <v>17.102959417674562</v>
      </c>
      <c r="J79" s="58">
        <v>17.457019322125234</v>
      </c>
      <c r="K79" s="58">
        <v>17.291969815270512</v>
      </c>
      <c r="L79" s="58">
        <v>16.953302513935377</v>
      </c>
      <c r="M79" s="58">
        <v>17.210493166707181</v>
      </c>
      <c r="N79" s="58">
        <v>17.180279241947371</v>
      </c>
    </row>
    <row r="80" spans="1:14" x14ac:dyDescent="0.2">
      <c r="A80" s="13">
        <v>72</v>
      </c>
      <c r="B80" s="57">
        <v>16.85781749736671</v>
      </c>
      <c r="C80" s="57">
        <v>16.78299729356727</v>
      </c>
      <c r="D80" s="57">
        <v>14.633412025001496</v>
      </c>
      <c r="E80" s="57">
        <v>17.099026464696909</v>
      </c>
      <c r="F80" s="57">
        <v>16.933334693902069</v>
      </c>
      <c r="G80" s="57">
        <v>16.631032531114926</v>
      </c>
      <c r="H80" s="57">
        <v>16.69947929369572</v>
      </c>
      <c r="I80" s="57">
        <v>16.317312446300733</v>
      </c>
      <c r="J80" s="58">
        <v>16.675766035622104</v>
      </c>
      <c r="K80" s="58">
        <v>16.495773241234282</v>
      </c>
      <c r="L80" s="58">
        <v>16.144925943992682</v>
      </c>
      <c r="M80" s="58">
        <v>16.426527341448178</v>
      </c>
      <c r="N80" s="58">
        <v>16.382742924908207</v>
      </c>
    </row>
    <row r="81" spans="1:14" x14ac:dyDescent="0.2">
      <c r="A81" s="13">
        <v>73</v>
      </c>
      <c r="B81" s="57">
        <v>16.057116091417235</v>
      </c>
      <c r="C81" s="57">
        <v>16.008969820508526</v>
      </c>
      <c r="D81" s="57">
        <v>13.899782754931064</v>
      </c>
      <c r="E81" s="57">
        <v>16.291811522673878</v>
      </c>
      <c r="F81" s="57">
        <v>16.137950767592219</v>
      </c>
      <c r="G81" s="57">
        <v>15.843050583513808</v>
      </c>
      <c r="H81" s="57">
        <v>15.927495044168966</v>
      </c>
      <c r="I81" s="57">
        <v>15.508622445645496</v>
      </c>
      <c r="J81" s="58">
        <v>15.878904222697557</v>
      </c>
      <c r="K81" s="58">
        <v>15.692851060985776</v>
      </c>
      <c r="L81" s="58">
        <v>15.384288845210003</v>
      </c>
      <c r="M81" s="58">
        <v>15.64273879273687</v>
      </c>
      <c r="N81" s="58">
        <v>15.605265034220722</v>
      </c>
    </row>
    <row r="82" spans="1:14" x14ac:dyDescent="0.2">
      <c r="A82" s="13">
        <v>74</v>
      </c>
      <c r="B82" s="57">
        <v>15.277125509570274</v>
      </c>
      <c r="C82" s="57">
        <v>15.265036760930759</v>
      </c>
      <c r="D82" s="57">
        <v>13.165660898622987</v>
      </c>
      <c r="E82" s="57">
        <v>15.517811414649584</v>
      </c>
      <c r="F82" s="57">
        <v>15.350697529956578</v>
      </c>
      <c r="G82" s="57">
        <v>15.07432584588887</v>
      </c>
      <c r="H82" s="57">
        <v>15.138255524076774</v>
      </c>
      <c r="I82" s="57">
        <v>14.718701374093591</v>
      </c>
      <c r="J82" s="58">
        <v>15.08958436404934</v>
      </c>
      <c r="K82" s="58">
        <v>14.921323841562595</v>
      </c>
      <c r="L82" s="58">
        <v>14.612049957023892</v>
      </c>
      <c r="M82" s="58">
        <v>14.851974051627638</v>
      </c>
      <c r="N82" s="58">
        <v>14.843335273101852</v>
      </c>
    </row>
    <row r="83" spans="1:14" x14ac:dyDescent="0.2">
      <c r="A83" s="13">
        <v>75</v>
      </c>
      <c r="B83" s="55">
        <v>14.543172876059689</v>
      </c>
      <c r="C83" s="55">
        <v>14.502785671201506</v>
      </c>
      <c r="D83" s="55">
        <v>12.464837124291357</v>
      </c>
      <c r="E83" s="55">
        <v>14.75410792000674</v>
      </c>
      <c r="F83" s="55">
        <v>14.562488757035162</v>
      </c>
      <c r="G83" s="55">
        <v>14.306078594720391</v>
      </c>
      <c r="H83" s="55">
        <v>14.345552317755192</v>
      </c>
      <c r="I83" s="55">
        <v>13.94211783995625</v>
      </c>
      <c r="J83" s="56">
        <v>14.319383318818414</v>
      </c>
      <c r="K83" s="56">
        <v>14.152646634621574</v>
      </c>
      <c r="L83" s="56">
        <v>13.848110551107929</v>
      </c>
      <c r="M83" s="56">
        <v>14.091396737069511</v>
      </c>
      <c r="N83" s="56">
        <v>14.103632823642712</v>
      </c>
    </row>
    <row r="84" spans="1:14" x14ac:dyDescent="0.2">
      <c r="A84" s="13">
        <v>76</v>
      </c>
      <c r="B84" s="57">
        <v>13.777937077376043</v>
      </c>
      <c r="C84" s="57">
        <v>13.763527897305366</v>
      </c>
      <c r="D84" s="57">
        <v>11.787596736010078</v>
      </c>
      <c r="E84" s="57">
        <v>13.990138154113636</v>
      </c>
      <c r="F84" s="57">
        <v>13.800225774690526</v>
      </c>
      <c r="G84" s="57">
        <v>13.549591008690019</v>
      </c>
      <c r="H84" s="57">
        <v>13.588274758311464</v>
      </c>
      <c r="I84" s="57">
        <v>13.206148997222133</v>
      </c>
      <c r="J84" s="58">
        <v>13.578816921989965</v>
      </c>
      <c r="K84" s="58">
        <v>13.413558823544346</v>
      </c>
      <c r="L84" s="58">
        <v>13.121131173058835</v>
      </c>
      <c r="M84" s="58">
        <v>13.344962206084141</v>
      </c>
      <c r="N84" s="58">
        <v>13.36634284028875</v>
      </c>
    </row>
    <row r="85" spans="1:14" x14ac:dyDescent="0.2">
      <c r="A85" s="13">
        <v>77</v>
      </c>
      <c r="B85" s="57">
        <v>13.033232756728371</v>
      </c>
      <c r="C85" s="57">
        <v>13.029997837483073</v>
      </c>
      <c r="D85" s="57">
        <v>11.078843679855838</v>
      </c>
      <c r="E85" s="57">
        <v>13.216580774363958</v>
      </c>
      <c r="F85" s="57">
        <v>13.027173960729753</v>
      </c>
      <c r="G85" s="57">
        <v>12.782927487047695</v>
      </c>
      <c r="H85" s="57">
        <v>12.84489373996986</v>
      </c>
      <c r="I85" s="57">
        <v>12.466354842625794</v>
      </c>
      <c r="J85" s="58">
        <v>12.844020153929685</v>
      </c>
      <c r="K85" s="58">
        <v>12.683738268176301</v>
      </c>
      <c r="L85" s="58">
        <v>12.39121900035969</v>
      </c>
      <c r="M85" s="58">
        <v>12.61145327147946</v>
      </c>
      <c r="N85" s="58">
        <v>12.629722006005341</v>
      </c>
    </row>
    <row r="86" spans="1:14" x14ac:dyDescent="0.2">
      <c r="A86" s="13">
        <v>78</v>
      </c>
      <c r="B86" s="57">
        <v>12.294730584786578</v>
      </c>
      <c r="C86" s="57">
        <v>12.306216647861579</v>
      </c>
      <c r="D86" s="57">
        <v>10.426917029739188</v>
      </c>
      <c r="E86" s="57">
        <v>12.458827341512626</v>
      </c>
      <c r="F86" s="57">
        <v>12.275490817061065</v>
      </c>
      <c r="G86" s="57">
        <v>12.059455676334887</v>
      </c>
      <c r="H86" s="57">
        <v>12.117028405269391</v>
      </c>
      <c r="I86" s="57">
        <v>11.747307639171064</v>
      </c>
      <c r="J86" s="58">
        <v>12.121942305779092</v>
      </c>
      <c r="K86" s="58">
        <v>11.94934973528688</v>
      </c>
      <c r="L86" s="58">
        <v>11.691315647816237</v>
      </c>
      <c r="M86" s="58">
        <v>11.912103804602726</v>
      </c>
      <c r="N86" s="58">
        <v>11.927092210724341</v>
      </c>
    </row>
    <row r="87" spans="1:14" x14ac:dyDescent="0.2">
      <c r="A87" s="13">
        <v>79</v>
      </c>
      <c r="B87" s="57">
        <v>11.582923426014942</v>
      </c>
      <c r="C87" s="57">
        <v>11.611715873743174</v>
      </c>
      <c r="D87" s="57">
        <v>9.750740991280777</v>
      </c>
      <c r="E87" s="57">
        <v>11.723916337722383</v>
      </c>
      <c r="F87" s="57">
        <v>11.562222207388091</v>
      </c>
      <c r="G87" s="57">
        <v>11.351914456479721</v>
      </c>
      <c r="H87" s="57">
        <v>11.393252513017764</v>
      </c>
      <c r="I87" s="57">
        <v>11.042313740508757</v>
      </c>
      <c r="J87" s="58">
        <v>11.433873684601618</v>
      </c>
      <c r="K87" s="58">
        <v>11.265112089659496</v>
      </c>
      <c r="L87" s="58">
        <v>10.987018603044906</v>
      </c>
      <c r="M87" s="58">
        <v>11.219238825907313</v>
      </c>
      <c r="N87" s="58">
        <v>11.24649033930466</v>
      </c>
    </row>
    <row r="88" spans="1:14" x14ac:dyDescent="0.2">
      <c r="A88" s="13">
        <v>80</v>
      </c>
      <c r="B88" s="55">
        <v>10.862115226098224</v>
      </c>
      <c r="C88" s="55">
        <v>10.906863598643818</v>
      </c>
      <c r="D88" s="55">
        <v>9.1145023697735716</v>
      </c>
      <c r="E88" s="55">
        <v>11.018401918437817</v>
      </c>
      <c r="F88" s="55">
        <v>10.851015746197591</v>
      </c>
      <c r="G88" s="55">
        <v>10.661259238277733</v>
      </c>
      <c r="H88" s="55">
        <v>10.688544692377581</v>
      </c>
      <c r="I88" s="55">
        <v>10.3740820011463</v>
      </c>
      <c r="J88" s="56">
        <v>10.760425775843094</v>
      </c>
      <c r="K88" s="56">
        <v>10.591157909842238</v>
      </c>
      <c r="L88" s="56">
        <v>10.309548529783495</v>
      </c>
      <c r="M88" s="56">
        <v>10.535549028850843</v>
      </c>
      <c r="N88" s="56">
        <v>10.56766737696322</v>
      </c>
    </row>
    <row r="89" spans="1:14" x14ac:dyDescent="0.2">
      <c r="A89" s="13">
        <v>81</v>
      </c>
      <c r="B89" s="57">
        <v>10.164053183744839</v>
      </c>
      <c r="C89" s="57">
        <v>10.222412695524568</v>
      </c>
      <c r="D89" s="57">
        <v>8.4982018716399672</v>
      </c>
      <c r="E89" s="57">
        <v>10.336894120435186</v>
      </c>
      <c r="F89" s="57">
        <v>10.199208416020998</v>
      </c>
      <c r="G89" s="57">
        <v>9.9650591098748897</v>
      </c>
      <c r="H89" s="57">
        <v>9.9940863968269902</v>
      </c>
      <c r="I89" s="57">
        <v>9.7152718569241259</v>
      </c>
      <c r="J89" s="58">
        <v>10.076705217650034</v>
      </c>
      <c r="K89" s="58">
        <v>9.9326225566709105</v>
      </c>
      <c r="L89" s="58">
        <v>9.6431863783518974</v>
      </c>
      <c r="M89" s="58">
        <v>9.883786396734493</v>
      </c>
      <c r="N89" s="58">
        <v>9.9068505141303298</v>
      </c>
    </row>
    <row r="90" spans="1:14" x14ac:dyDescent="0.2">
      <c r="A90" s="13">
        <v>82</v>
      </c>
      <c r="B90" s="57">
        <v>9.4491061738255731</v>
      </c>
      <c r="C90" s="57">
        <v>9.5702034285251418</v>
      </c>
      <c r="D90" s="57">
        <v>7.8910704344517208</v>
      </c>
      <c r="E90" s="57">
        <v>9.6797954988689003</v>
      </c>
      <c r="F90" s="57">
        <v>9.5375307115508736</v>
      </c>
      <c r="G90" s="57">
        <v>9.2958236077233565</v>
      </c>
      <c r="H90" s="57">
        <v>9.3304140287144808</v>
      </c>
      <c r="I90" s="57">
        <v>9.076946905524224</v>
      </c>
      <c r="J90" s="58">
        <v>9.438416002531886</v>
      </c>
      <c r="K90" s="58">
        <v>9.2944414507057367</v>
      </c>
      <c r="L90" s="58">
        <v>9.0251379045039499</v>
      </c>
      <c r="M90" s="58">
        <v>9.2395503869364308</v>
      </c>
      <c r="N90" s="58">
        <v>9.2795731994466859</v>
      </c>
    </row>
    <row r="91" spans="1:14" x14ac:dyDescent="0.2">
      <c r="A91" s="13">
        <v>83</v>
      </c>
      <c r="B91" s="57">
        <v>8.800675339108917</v>
      </c>
      <c r="C91" s="57">
        <v>8.9549516138415868</v>
      </c>
      <c r="D91" s="57">
        <v>7.3462919146114913</v>
      </c>
      <c r="E91" s="57">
        <v>9.0310450279221683</v>
      </c>
      <c r="F91" s="57">
        <v>8.8791961414038774</v>
      </c>
      <c r="G91" s="57">
        <v>8.6577216765398717</v>
      </c>
      <c r="H91" s="57">
        <v>8.6807481505100803</v>
      </c>
      <c r="I91" s="57">
        <v>8.4448161765725978</v>
      </c>
      <c r="J91" s="58">
        <v>8.8198519444629575</v>
      </c>
      <c r="K91" s="58">
        <v>8.657266435596318</v>
      </c>
      <c r="L91" s="58">
        <v>8.3904478764171788</v>
      </c>
      <c r="M91" s="58">
        <v>8.6417658773213066</v>
      </c>
      <c r="N91" s="58">
        <v>8.6767161647301307</v>
      </c>
    </row>
    <row r="92" spans="1:14" x14ac:dyDescent="0.2">
      <c r="A92" s="13">
        <v>84</v>
      </c>
      <c r="B92" s="57">
        <v>8.1747388936873886</v>
      </c>
      <c r="C92" s="57">
        <v>8.3481920363518771</v>
      </c>
      <c r="D92" s="57">
        <v>6.8047827600376563</v>
      </c>
      <c r="E92" s="57">
        <v>8.4067451407579448</v>
      </c>
      <c r="F92" s="57">
        <v>8.2451907895017538</v>
      </c>
      <c r="G92" s="57">
        <v>8.0506219015470997</v>
      </c>
      <c r="H92" s="57">
        <v>8.055264838369121</v>
      </c>
      <c r="I92" s="57">
        <v>7.8294593935661263</v>
      </c>
      <c r="J92" s="58">
        <v>8.2241369622943026</v>
      </c>
      <c r="K92" s="58">
        <v>8.0575501280511848</v>
      </c>
      <c r="L92" s="58">
        <v>7.8150971486329563</v>
      </c>
      <c r="M92" s="58">
        <v>8.0574867422082388</v>
      </c>
      <c r="N92" s="58">
        <v>8.1131948803668639</v>
      </c>
    </row>
    <row r="93" spans="1:14" x14ac:dyDescent="0.2">
      <c r="A93" s="13">
        <v>85</v>
      </c>
      <c r="B93" s="55">
        <v>7.5812552983943187</v>
      </c>
      <c r="C93" s="55">
        <v>7.7739108952917402</v>
      </c>
      <c r="D93" s="55">
        <v>6.3143502044820385</v>
      </c>
      <c r="E93" s="55">
        <v>7.7998938957798174</v>
      </c>
      <c r="F93" s="55">
        <v>7.6507374807003323</v>
      </c>
      <c r="G93" s="55">
        <v>7.4564582229296406</v>
      </c>
      <c r="H93" s="55">
        <v>7.4615102659738266</v>
      </c>
      <c r="I93" s="55">
        <v>7.2699921246720747</v>
      </c>
      <c r="J93" s="56">
        <v>7.6447508798772423</v>
      </c>
      <c r="K93" s="56">
        <v>7.4988991684214605</v>
      </c>
      <c r="L93" s="56">
        <v>7.2417603073160794</v>
      </c>
      <c r="M93" s="56">
        <v>7.5009416641711217</v>
      </c>
      <c r="N93" s="56">
        <v>7.5831052901293985</v>
      </c>
    </row>
    <row r="94" spans="1:14" x14ac:dyDescent="0.2">
      <c r="A94" s="13">
        <v>86</v>
      </c>
      <c r="B94" s="57">
        <v>7.0164196829618684</v>
      </c>
      <c r="C94" s="57">
        <v>7.2229897180532534</v>
      </c>
      <c r="D94" s="57">
        <v>5.8343060403199871</v>
      </c>
      <c r="E94" s="57">
        <v>7.2314072847516613</v>
      </c>
      <c r="F94" s="57">
        <v>7.0605145054254645</v>
      </c>
      <c r="G94" s="57">
        <v>6.8750846540394912</v>
      </c>
      <c r="H94" s="57">
        <v>6.9252146885807599</v>
      </c>
      <c r="I94" s="57">
        <v>6.7464936773993056</v>
      </c>
      <c r="J94" s="58">
        <v>7.0990429422453278</v>
      </c>
      <c r="K94" s="58">
        <v>6.9518738728707099</v>
      </c>
      <c r="L94" s="58">
        <v>6.7134297825915068</v>
      </c>
      <c r="M94" s="58">
        <v>6.9702297473617936</v>
      </c>
      <c r="N94" s="58">
        <v>7.0453083310619951</v>
      </c>
    </row>
    <row r="95" spans="1:14" x14ac:dyDescent="0.2">
      <c r="A95" s="13">
        <v>87</v>
      </c>
      <c r="B95" s="57">
        <v>6.4477613408273493</v>
      </c>
      <c r="C95" s="57">
        <v>6.6810599524789946</v>
      </c>
      <c r="D95" s="57">
        <v>5.3852431891418702</v>
      </c>
      <c r="E95" s="57">
        <v>6.7051348283421861</v>
      </c>
      <c r="F95" s="57">
        <v>6.5151443533745859</v>
      </c>
      <c r="G95" s="57">
        <v>6.3329406085122129</v>
      </c>
      <c r="H95" s="57">
        <v>6.3952566152880923</v>
      </c>
      <c r="I95" s="57">
        <v>6.232060612919244</v>
      </c>
      <c r="J95" s="58">
        <v>6.5787757512140272</v>
      </c>
      <c r="K95" s="58">
        <v>6.4790386345994406</v>
      </c>
      <c r="L95" s="58">
        <v>6.2102375420720932</v>
      </c>
      <c r="M95" s="58">
        <v>6.4512415065877748</v>
      </c>
      <c r="N95" s="58">
        <v>6.545018305894267</v>
      </c>
    </row>
    <row r="96" spans="1:14" x14ac:dyDescent="0.2">
      <c r="A96" s="13">
        <v>88</v>
      </c>
      <c r="B96" s="57">
        <v>5.9331301913674439</v>
      </c>
      <c r="C96" s="57">
        <v>6.1543866312991522</v>
      </c>
      <c r="D96" s="57">
        <v>4.9482545969710383</v>
      </c>
      <c r="E96" s="57">
        <v>6.1944908604557467</v>
      </c>
      <c r="F96" s="57">
        <v>6.0017940185378063</v>
      </c>
      <c r="G96" s="57">
        <v>5.8216369606017597</v>
      </c>
      <c r="H96" s="57">
        <v>5.9002548261187382</v>
      </c>
      <c r="I96" s="57">
        <v>5.7560464270668206</v>
      </c>
      <c r="J96" s="58">
        <v>6.1062366157074619</v>
      </c>
      <c r="K96" s="58">
        <v>5.9945863353054385</v>
      </c>
      <c r="L96" s="58">
        <v>5.7316141407042007</v>
      </c>
      <c r="M96" s="58">
        <v>5.95245597667203</v>
      </c>
      <c r="N96" s="58">
        <v>6.0444017326423554</v>
      </c>
    </row>
    <row r="97" spans="1:14" x14ac:dyDescent="0.2">
      <c r="A97" s="13">
        <v>89</v>
      </c>
      <c r="B97" s="57">
        <v>5.4294788311740181</v>
      </c>
      <c r="C97" s="57">
        <v>5.6749856924647002</v>
      </c>
      <c r="D97" s="57">
        <v>4.5375556829969037</v>
      </c>
      <c r="E97" s="57">
        <v>5.7228602358991036</v>
      </c>
      <c r="F97" s="57">
        <v>5.5696662268828518</v>
      </c>
      <c r="G97" s="57">
        <v>5.3481581953744888</v>
      </c>
      <c r="H97" s="57">
        <v>5.4620830299933489</v>
      </c>
      <c r="I97" s="57">
        <v>5.3055645332828396</v>
      </c>
      <c r="J97" s="58">
        <v>5.6420645986321984</v>
      </c>
      <c r="K97" s="58">
        <v>5.5397933544663793</v>
      </c>
      <c r="L97" s="58">
        <v>5.3159600039891641</v>
      </c>
      <c r="M97" s="58">
        <v>5.5171727570069136</v>
      </c>
      <c r="N97" s="58">
        <v>5.5898537085621225</v>
      </c>
    </row>
    <row r="98" spans="1:14" x14ac:dyDescent="0.2">
      <c r="A98" s="13">
        <v>90</v>
      </c>
      <c r="B98" s="55">
        <v>4.9577150073247855</v>
      </c>
      <c r="C98" s="55">
        <v>5.2540902124069122</v>
      </c>
      <c r="D98" s="55">
        <v>4.1686734272705568</v>
      </c>
      <c r="E98" s="55">
        <v>5.2869119184240692</v>
      </c>
      <c r="F98" s="55">
        <v>5.1309429743234878</v>
      </c>
      <c r="G98" s="55">
        <v>4.9106328509186294</v>
      </c>
      <c r="H98" s="55">
        <v>5.0249045601089533</v>
      </c>
      <c r="I98" s="55">
        <v>4.8534300173327845</v>
      </c>
      <c r="J98" s="56">
        <v>5.2281479081009623</v>
      </c>
      <c r="K98" s="56">
        <v>5.1268708393666254</v>
      </c>
      <c r="L98" s="56">
        <v>4.9001748387800115</v>
      </c>
      <c r="M98" s="56">
        <v>5.0919104575632934</v>
      </c>
      <c r="N98" s="56">
        <v>5.1595612567034914</v>
      </c>
    </row>
    <row r="99" spans="1:14" x14ac:dyDescent="0.2">
      <c r="A99" s="13">
        <v>91</v>
      </c>
      <c r="B99" s="57">
        <v>4.5421385557017446</v>
      </c>
      <c r="C99" s="57">
        <v>4.8303174509700257</v>
      </c>
      <c r="D99" s="57">
        <v>3.8307534538210959</v>
      </c>
      <c r="E99" s="57">
        <v>4.8675776150666801</v>
      </c>
      <c r="F99" s="57">
        <v>4.7336945807150119</v>
      </c>
      <c r="G99" s="57">
        <v>4.5313079836784995</v>
      </c>
      <c r="H99" s="57">
        <v>4.6310774923331612</v>
      </c>
      <c r="I99" s="57">
        <v>4.4673680490031842</v>
      </c>
      <c r="J99" s="58">
        <v>4.8302119833229309</v>
      </c>
      <c r="K99" s="58">
        <v>4.7356619977856393</v>
      </c>
      <c r="L99" s="58">
        <v>4.543074635583797</v>
      </c>
      <c r="M99" s="58">
        <v>4.7132471113725094</v>
      </c>
      <c r="N99" s="58">
        <v>4.7840228939396052</v>
      </c>
    </row>
    <row r="100" spans="1:14" x14ac:dyDescent="0.2">
      <c r="A100" s="13">
        <v>92</v>
      </c>
      <c r="B100" s="57">
        <v>4.1815355842485866</v>
      </c>
      <c r="C100" s="57">
        <v>4.4359340627504666</v>
      </c>
      <c r="D100" s="57">
        <v>3.5619653734540586</v>
      </c>
      <c r="E100" s="57">
        <v>4.4937015999952452</v>
      </c>
      <c r="F100" s="57">
        <v>4.3774173879789053</v>
      </c>
      <c r="G100" s="57">
        <v>4.1789705254756502</v>
      </c>
      <c r="H100" s="57">
        <v>4.2702057266282551</v>
      </c>
      <c r="I100" s="57">
        <v>4.1048808202917151</v>
      </c>
      <c r="J100" s="58">
        <v>4.4868667698048732</v>
      </c>
      <c r="K100" s="58">
        <v>4.3687502679173011</v>
      </c>
      <c r="L100" s="58">
        <v>4.1762229636783035</v>
      </c>
      <c r="M100" s="58">
        <v>4.3491019575567673</v>
      </c>
      <c r="N100" s="58">
        <v>4.4264264099239119</v>
      </c>
    </row>
    <row r="101" spans="1:14" x14ac:dyDescent="0.2">
      <c r="A101" s="13">
        <v>93</v>
      </c>
      <c r="B101" s="57">
        <v>3.803785564030679</v>
      </c>
      <c r="C101" s="57">
        <v>4.1301737705514485</v>
      </c>
      <c r="D101" s="57">
        <v>3.2663363109698991</v>
      </c>
      <c r="E101" s="57">
        <v>4.1573274566501537</v>
      </c>
      <c r="F101" s="57">
        <v>4.0148926391331825</v>
      </c>
      <c r="G101" s="57">
        <v>3.8299995395911157</v>
      </c>
      <c r="H101" s="57">
        <v>4.0018438452039904</v>
      </c>
      <c r="I101" s="57">
        <v>3.7843112227617706</v>
      </c>
      <c r="J101" s="58">
        <v>4.1609716331132836</v>
      </c>
      <c r="K101" s="58">
        <v>4.029624028434986</v>
      </c>
      <c r="L101" s="58">
        <v>3.8627004664867322</v>
      </c>
      <c r="M101" s="58">
        <v>3.9636763364785281</v>
      </c>
      <c r="N101" s="58">
        <v>4.1256258590263002</v>
      </c>
    </row>
    <row r="102" spans="1:14" x14ac:dyDescent="0.2">
      <c r="A102" s="13">
        <v>94</v>
      </c>
      <c r="B102" s="57">
        <v>3.4612606762101357</v>
      </c>
      <c r="C102" s="57">
        <v>3.8152092200136845</v>
      </c>
      <c r="D102" s="57">
        <v>3.0065751768454505</v>
      </c>
      <c r="E102" s="57">
        <v>3.8284978650867525</v>
      </c>
      <c r="F102" s="57">
        <v>3.7206318318057803</v>
      </c>
      <c r="G102" s="57">
        <v>3.5334807969378099</v>
      </c>
      <c r="H102" s="57">
        <v>3.7042480221116194</v>
      </c>
      <c r="I102" s="57">
        <v>3.4899704721670797</v>
      </c>
      <c r="J102" s="58">
        <v>3.9318222823836972</v>
      </c>
      <c r="K102" s="58">
        <v>3.7231365363943025</v>
      </c>
      <c r="L102" s="58">
        <v>3.5748858888936756</v>
      </c>
      <c r="M102" s="58">
        <v>3.7043163736183033</v>
      </c>
      <c r="N102" s="58">
        <v>3.8218845829093766</v>
      </c>
    </row>
    <row r="103" spans="1:14" x14ac:dyDescent="0.2">
      <c r="A103" s="13">
        <v>95</v>
      </c>
      <c r="B103" s="55">
        <v>3.1555247885687101</v>
      </c>
      <c r="C103" s="55">
        <v>3.5539857594167596</v>
      </c>
      <c r="D103" s="55">
        <v>2.7894460067290656</v>
      </c>
      <c r="E103" s="55">
        <v>3.5026860054893172</v>
      </c>
      <c r="F103" s="55">
        <v>3.4768281991206851</v>
      </c>
      <c r="G103" s="55">
        <v>3.2865024690858147</v>
      </c>
      <c r="H103" s="55">
        <v>3.4745909787339588</v>
      </c>
      <c r="I103" s="55">
        <v>3.2285507419034065</v>
      </c>
      <c r="J103" s="56">
        <v>3.7056501860553994</v>
      </c>
      <c r="K103" s="56">
        <v>3.4324470854525702</v>
      </c>
      <c r="L103" s="56">
        <v>3.3581635779521011</v>
      </c>
      <c r="M103" s="56">
        <v>3.4403471344333076</v>
      </c>
      <c r="N103" s="56">
        <v>3.5570834043045481</v>
      </c>
    </row>
    <row r="104" spans="1:14" x14ac:dyDescent="0.2">
      <c r="A104" s="13">
        <v>96</v>
      </c>
      <c r="B104" s="57">
        <v>2.8926017360323888</v>
      </c>
      <c r="C104" s="57">
        <v>3.2788724321706204</v>
      </c>
      <c r="D104" s="57">
        <v>2.6208558600983145</v>
      </c>
      <c r="E104" s="57">
        <v>3.2997445165809993</v>
      </c>
      <c r="F104" s="57">
        <v>3.2383187459585927</v>
      </c>
      <c r="G104" s="57">
        <v>3.0323169435985333</v>
      </c>
      <c r="H104" s="57">
        <v>3.2490425306585005</v>
      </c>
      <c r="I104" s="57">
        <v>3.0183790125025252</v>
      </c>
      <c r="J104" s="58">
        <v>3.4629758838972333</v>
      </c>
      <c r="K104" s="58">
        <v>3.2493055886836721</v>
      </c>
      <c r="L104" s="58">
        <v>3.2084389250522505</v>
      </c>
      <c r="M104" s="58">
        <v>3.2095972202563292</v>
      </c>
      <c r="N104" s="58">
        <v>3.3094472101698345</v>
      </c>
    </row>
    <row r="105" spans="1:14" x14ac:dyDescent="0.2">
      <c r="A105" s="13">
        <v>97</v>
      </c>
      <c r="B105" s="57">
        <v>2.6083079886099689</v>
      </c>
      <c r="C105" s="57">
        <v>3.0175765897907052</v>
      </c>
      <c r="D105" s="57">
        <v>2.4929627298364045</v>
      </c>
      <c r="E105" s="57">
        <v>3.1411839786942424</v>
      </c>
      <c r="F105" s="57">
        <v>3.0677976170975074</v>
      </c>
      <c r="G105" s="57">
        <v>2.8688177454078527</v>
      </c>
      <c r="H105" s="57">
        <v>3.1275210190265677</v>
      </c>
      <c r="I105" s="57">
        <v>2.7946227119883491</v>
      </c>
      <c r="J105" s="58">
        <v>3.2710373267826722</v>
      </c>
      <c r="K105" s="58">
        <v>3.1162037472776234</v>
      </c>
      <c r="L105" s="58">
        <v>2.9864928572319993</v>
      </c>
      <c r="M105" s="58">
        <v>3.026266032795125</v>
      </c>
      <c r="N105" s="58">
        <v>3.1004759636715535</v>
      </c>
    </row>
    <row r="106" spans="1:14" x14ac:dyDescent="0.2">
      <c r="A106" s="13">
        <v>98</v>
      </c>
      <c r="B106" s="57">
        <v>2.407884782088753</v>
      </c>
      <c r="C106" s="57">
        <v>2.8648135429172656</v>
      </c>
      <c r="D106" s="57">
        <v>2.3537427465836367</v>
      </c>
      <c r="E106" s="57">
        <v>3.0444210129835514</v>
      </c>
      <c r="F106" s="57">
        <v>2.9060757865482585</v>
      </c>
      <c r="G106" s="57">
        <v>2.7014930713691787</v>
      </c>
      <c r="H106" s="57">
        <v>3.0112343653625375</v>
      </c>
      <c r="I106" s="57">
        <v>2.712300258914822</v>
      </c>
      <c r="J106" s="58">
        <v>3.1077715328075488</v>
      </c>
      <c r="K106" s="58">
        <v>2.9128495730252237</v>
      </c>
      <c r="L106" s="58">
        <v>2.8467101149934204</v>
      </c>
      <c r="M106" s="58">
        <v>2.796153258073788</v>
      </c>
      <c r="N106" s="58">
        <v>2.9725389001293858</v>
      </c>
    </row>
    <row r="107" spans="1:14" x14ac:dyDescent="0.2">
      <c r="A107" s="13">
        <v>99</v>
      </c>
      <c r="B107" s="57">
        <v>2.2396670124265619</v>
      </c>
      <c r="C107" s="57">
        <v>2.7381192760316346</v>
      </c>
      <c r="D107" s="57">
        <v>2.2811132938476693</v>
      </c>
      <c r="E107" s="57">
        <v>2.9507870195288199</v>
      </c>
      <c r="F107" s="57">
        <v>2.6893885765259875</v>
      </c>
      <c r="G107" s="57">
        <v>2.5015175181636709</v>
      </c>
      <c r="H107" s="57">
        <v>2.8491035876904083</v>
      </c>
      <c r="I107" s="57">
        <v>2.5621232655587147</v>
      </c>
      <c r="J107" s="58">
        <v>2.9962895404241432</v>
      </c>
      <c r="K107" s="58">
        <v>2.7217112262215353</v>
      </c>
      <c r="L107" s="58">
        <v>2.704452293446614</v>
      </c>
      <c r="M107" s="58">
        <v>2.6192725575078519</v>
      </c>
      <c r="N107" s="58">
        <v>2.7973433853886194</v>
      </c>
    </row>
    <row r="108" spans="1:14" x14ac:dyDescent="0.2">
      <c r="A108" s="13" t="s">
        <v>21</v>
      </c>
      <c r="B108" s="55">
        <v>1.9391608391608393</v>
      </c>
      <c r="C108" s="55">
        <v>2.6319327731092437</v>
      </c>
      <c r="D108" s="55">
        <v>2.2319819819819817</v>
      </c>
      <c r="E108" s="55">
        <v>2.8677354709418839</v>
      </c>
      <c r="F108" s="55">
        <v>2.6663424124513617</v>
      </c>
      <c r="G108" s="55">
        <v>2.4841417910447756</v>
      </c>
      <c r="H108" s="55">
        <v>2.6116700201207244</v>
      </c>
      <c r="I108" s="55">
        <v>2.436893203883495</v>
      </c>
      <c r="J108" s="56">
        <v>2.9823677581863981</v>
      </c>
      <c r="K108" s="56">
        <v>2.6633906633906634</v>
      </c>
      <c r="L108" s="56">
        <v>2.724657534246576</v>
      </c>
      <c r="M108" s="56">
        <v>2.5055555555555555</v>
      </c>
      <c r="N108" s="56">
        <v>2.5385802469135803</v>
      </c>
    </row>
    <row r="109" spans="1:14" x14ac:dyDescent="0.2">
      <c r="A109" s="22"/>
      <c r="B109" s="22"/>
      <c r="C109" s="22"/>
      <c r="D109" s="22"/>
      <c r="E109" s="22"/>
      <c r="F109" s="22"/>
      <c r="G109" s="22"/>
      <c r="H109" s="22"/>
      <c r="I109" s="22"/>
      <c r="J109" s="34"/>
      <c r="K109" s="34"/>
      <c r="L109" s="34"/>
      <c r="M109" s="34"/>
      <c r="N109" s="34"/>
    </row>
    <row r="110" spans="1:14" x14ac:dyDescent="0.2">
      <c r="A110" s="11"/>
    </row>
    <row r="111" spans="1:14" ht="14.25" x14ac:dyDescent="0.2">
      <c r="A111" s="59"/>
    </row>
    <row r="112" spans="1:14" x14ac:dyDescent="0.2">
      <c r="A112" s="11"/>
    </row>
    <row r="113" spans="1:1" x14ac:dyDescent="0.2">
      <c r="A113" s="3" t="s">
        <v>47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50"/>
      <c r="B7" s="51"/>
      <c r="C7" s="52">
        <v>44562</v>
      </c>
      <c r="D7" s="52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67</v>
      </c>
      <c r="C9" s="6">
        <v>24956</v>
      </c>
      <c r="D9" s="6">
        <v>24501</v>
      </c>
      <c r="E9" s="14">
        <v>9.06E-2</v>
      </c>
      <c r="F9" s="15">
        <f>B9/((C9+D9)/2)</f>
        <v>2.7094243484238833E-3</v>
      </c>
      <c r="G9" s="15">
        <f t="shared" ref="G9:G72" si="0">F9/((1+(1-E9)*F9))</f>
        <v>2.7027648695654954E-3</v>
      </c>
      <c r="H9" s="11">
        <v>100000</v>
      </c>
      <c r="I9" s="11">
        <f>H9*G9</f>
        <v>270.27648695654955</v>
      </c>
      <c r="J9" s="11">
        <f t="shared" ref="J9:J72" si="1">H10+I9*E9</f>
        <v>99754.210562761713</v>
      </c>
      <c r="K9" s="11">
        <f t="shared" ref="K9:K72" si="2">K10+J9</f>
        <v>8477297.4275243673</v>
      </c>
      <c r="L9" s="16">
        <f>K9/H9</f>
        <v>84.772974275243669</v>
      </c>
    </row>
    <row r="10" spans="1:13" x14ac:dyDescent="0.2">
      <c r="A10" s="13">
        <v>1</v>
      </c>
      <c r="B10" s="6">
        <v>4</v>
      </c>
      <c r="C10" s="6">
        <v>24699</v>
      </c>
      <c r="D10" s="6">
        <v>25048</v>
      </c>
      <c r="E10" s="14">
        <v>0.36580000000000001</v>
      </c>
      <c r="F10" s="15">
        <f t="shared" ref="F10:F73" si="3">B10/((C10+D10)/2)</f>
        <v>1.6081371741009508E-4</v>
      </c>
      <c r="G10" s="15">
        <f t="shared" si="0"/>
        <v>1.60797318003646E-4</v>
      </c>
      <c r="H10" s="11">
        <f>H9-I9</f>
        <v>99729.723513043456</v>
      </c>
      <c r="I10" s="11">
        <f t="shared" ref="I10:I73" si="4">H10*G10</f>
        <v>16.036272066142541</v>
      </c>
      <c r="J10" s="11">
        <f t="shared" si="1"/>
        <v>99719.55330929911</v>
      </c>
      <c r="K10" s="11">
        <f t="shared" si="2"/>
        <v>8377543.2169616055</v>
      </c>
      <c r="L10" s="17">
        <f t="shared" ref="L10:L73" si="5">K10/H10</f>
        <v>84.002471097454944</v>
      </c>
    </row>
    <row r="11" spans="1:13" x14ac:dyDescent="0.2">
      <c r="A11" s="13">
        <v>2</v>
      </c>
      <c r="B11" s="6">
        <v>9</v>
      </c>
      <c r="C11" s="6">
        <v>25238</v>
      </c>
      <c r="D11" s="6">
        <v>23973</v>
      </c>
      <c r="E11" s="14">
        <v>0.34060000000000001</v>
      </c>
      <c r="F11" s="15">
        <f t="shared" si="3"/>
        <v>3.6577188027067117E-4</v>
      </c>
      <c r="G11" s="15">
        <f t="shared" si="0"/>
        <v>3.6568368103174283E-4</v>
      </c>
      <c r="H11" s="11">
        <f t="shared" ref="H11:H74" si="6">H10-I10</f>
        <v>99713.68724097732</v>
      </c>
      <c r="I11" s="11">
        <f t="shared" si="4"/>
        <v>36.463668199528513</v>
      </c>
      <c r="J11" s="11">
        <f t="shared" si="1"/>
        <v>99689.643098166547</v>
      </c>
      <c r="K11" s="11">
        <f t="shared" si="2"/>
        <v>8277823.6636523064</v>
      </c>
      <c r="L11" s="17">
        <f t="shared" si="5"/>
        <v>83.015921812693094</v>
      </c>
    </row>
    <row r="12" spans="1:13" x14ac:dyDescent="0.2">
      <c r="A12" s="13">
        <v>3</v>
      </c>
      <c r="B12" s="6">
        <v>2</v>
      </c>
      <c r="C12" s="6">
        <v>25341</v>
      </c>
      <c r="D12" s="6">
        <v>25262</v>
      </c>
      <c r="E12" s="14">
        <v>0.64380000000000004</v>
      </c>
      <c r="F12" s="15">
        <f t="shared" si="3"/>
        <v>7.9046696836155959E-5</v>
      </c>
      <c r="G12" s="15">
        <f t="shared" si="0"/>
        <v>7.904447122576522E-5</v>
      </c>
      <c r="H12" s="11">
        <f t="shared" si="6"/>
        <v>99677.223572777788</v>
      </c>
      <c r="I12" s="11">
        <f t="shared" si="4"/>
        <v>7.8789334305626006</v>
      </c>
      <c r="J12" s="11">
        <f t="shared" si="1"/>
        <v>99674.417096689824</v>
      </c>
      <c r="K12" s="11">
        <f t="shared" si="2"/>
        <v>8178134.0205541402</v>
      </c>
      <c r="L12" s="17">
        <f t="shared" si="5"/>
        <v>82.046165888469005</v>
      </c>
    </row>
    <row r="13" spans="1:13" x14ac:dyDescent="0.2">
      <c r="A13" s="13">
        <v>4</v>
      </c>
      <c r="B13" s="6">
        <v>2</v>
      </c>
      <c r="C13" s="6">
        <v>26520</v>
      </c>
      <c r="D13" s="6">
        <v>25664</v>
      </c>
      <c r="E13" s="14">
        <v>0.42880000000000001</v>
      </c>
      <c r="F13" s="15">
        <f t="shared" si="3"/>
        <v>7.6651847309520163E-5</v>
      </c>
      <c r="G13" s="15">
        <f t="shared" si="0"/>
        <v>7.6648491367601625E-5</v>
      </c>
      <c r="H13" s="11">
        <f t="shared" si="6"/>
        <v>99669.344639347226</v>
      </c>
      <c r="I13" s="11">
        <f t="shared" si="4"/>
        <v>7.6395049022035169</v>
      </c>
      <c r="J13" s="11">
        <f t="shared" si="1"/>
        <v>99664.980954147075</v>
      </c>
      <c r="K13" s="11">
        <f t="shared" si="2"/>
        <v>8078459.6034574499</v>
      </c>
      <c r="L13" s="17">
        <f t="shared" si="5"/>
        <v>81.052600804081692</v>
      </c>
    </row>
    <row r="14" spans="1:13" x14ac:dyDescent="0.2">
      <c r="A14" s="13">
        <v>5</v>
      </c>
      <c r="B14" s="6">
        <v>4</v>
      </c>
      <c r="C14" s="6">
        <v>27492</v>
      </c>
      <c r="D14" s="6">
        <v>26819</v>
      </c>
      <c r="E14" s="14">
        <v>0.45619999999999999</v>
      </c>
      <c r="F14" s="15">
        <f t="shared" si="3"/>
        <v>1.4729981035149417E-4</v>
      </c>
      <c r="G14" s="15">
        <f t="shared" si="0"/>
        <v>1.4728801234061448E-4</v>
      </c>
      <c r="H14" s="11">
        <f t="shared" si="6"/>
        <v>99661.705134445016</v>
      </c>
      <c r="I14" s="11">
        <f t="shared" si="4"/>
        <v>14.678974455728818</v>
      </c>
      <c r="J14" s="11">
        <f t="shared" si="1"/>
        <v>99653.722708135989</v>
      </c>
      <c r="K14" s="11">
        <f t="shared" si="2"/>
        <v>7978794.622503303</v>
      </c>
      <c r="L14" s="17">
        <f t="shared" si="5"/>
        <v>80.058780970482076</v>
      </c>
    </row>
    <row r="15" spans="1:13" x14ac:dyDescent="0.2">
      <c r="A15" s="13">
        <v>6</v>
      </c>
      <c r="B15" s="6">
        <v>4</v>
      </c>
      <c r="C15" s="6">
        <v>28180</v>
      </c>
      <c r="D15" s="6">
        <v>27840</v>
      </c>
      <c r="E15" s="14">
        <v>0.439</v>
      </c>
      <c r="F15" s="15">
        <f t="shared" si="3"/>
        <v>1.4280614066404857E-4</v>
      </c>
      <c r="G15" s="15">
        <f t="shared" si="0"/>
        <v>1.4279470077441852E-4</v>
      </c>
      <c r="H15" s="11">
        <f t="shared" si="6"/>
        <v>99647.026159989284</v>
      </c>
      <c r="I15" s="11">
        <f t="shared" si="4"/>
        <v>14.229067283576324</v>
      </c>
      <c r="J15" s="11">
        <f t="shared" si="1"/>
        <v>99639.043653243192</v>
      </c>
      <c r="K15" s="11">
        <f t="shared" si="2"/>
        <v>7879140.8997951671</v>
      </c>
      <c r="L15" s="17">
        <f t="shared" si="5"/>
        <v>79.070507203543968</v>
      </c>
    </row>
    <row r="16" spans="1:13" x14ac:dyDescent="0.2">
      <c r="A16" s="13">
        <v>7</v>
      </c>
      <c r="B16" s="6">
        <v>1</v>
      </c>
      <c r="C16" s="6">
        <v>28018</v>
      </c>
      <c r="D16" s="6">
        <v>28651</v>
      </c>
      <c r="E16" s="14">
        <v>8.2199999999999995E-2</v>
      </c>
      <c r="F16" s="15">
        <f t="shared" si="3"/>
        <v>3.5292664419700363E-5</v>
      </c>
      <c r="G16" s="15">
        <f t="shared" si="0"/>
        <v>3.5291521270598665E-5</v>
      </c>
      <c r="H16" s="11">
        <f t="shared" si="6"/>
        <v>99632.797092705703</v>
      </c>
      <c r="I16" s="11">
        <f t="shared" si="4"/>
        <v>3.516192977846464</v>
      </c>
      <c r="J16" s="11">
        <f t="shared" si="1"/>
        <v>99629.569930790647</v>
      </c>
      <c r="K16" s="11">
        <f t="shared" si="2"/>
        <v>7779501.8561419239</v>
      </c>
      <c r="L16" s="17">
        <f t="shared" si="5"/>
        <v>78.081736969637632</v>
      </c>
    </row>
    <row r="17" spans="1:12" x14ac:dyDescent="0.2">
      <c r="A17" s="13">
        <v>8</v>
      </c>
      <c r="B17" s="6">
        <v>7</v>
      </c>
      <c r="C17" s="6">
        <v>27675</v>
      </c>
      <c r="D17" s="6">
        <v>28584</v>
      </c>
      <c r="E17" s="14">
        <v>0.34599999999999997</v>
      </c>
      <c r="F17" s="15">
        <f t="shared" si="3"/>
        <v>2.4884907303720296E-4</v>
      </c>
      <c r="G17" s="15">
        <f t="shared" si="0"/>
        <v>2.4880858011412351E-4</v>
      </c>
      <c r="H17" s="11">
        <f t="shared" si="6"/>
        <v>99629.280899727863</v>
      </c>
      <c r="I17" s="11">
        <f t="shared" si="4"/>
        <v>24.788619918452454</v>
      </c>
      <c r="J17" s="11">
        <f t="shared" si="1"/>
        <v>99613.069142301189</v>
      </c>
      <c r="K17" s="11">
        <f t="shared" si="2"/>
        <v>7679872.286211133</v>
      </c>
      <c r="L17" s="17">
        <f t="shared" si="5"/>
        <v>77.084489789106868</v>
      </c>
    </row>
    <row r="18" spans="1:12" x14ac:dyDescent="0.2">
      <c r="A18" s="13">
        <v>9</v>
      </c>
      <c r="B18" s="6">
        <v>2</v>
      </c>
      <c r="C18" s="6">
        <v>28690</v>
      </c>
      <c r="D18" s="6">
        <v>28215</v>
      </c>
      <c r="E18" s="14">
        <v>0.28360000000000002</v>
      </c>
      <c r="F18" s="15">
        <f t="shared" si="3"/>
        <v>7.0292592918021264E-5</v>
      </c>
      <c r="G18" s="15">
        <f t="shared" si="0"/>
        <v>7.0289053329035772E-5</v>
      </c>
      <c r="H18" s="11">
        <f t="shared" si="6"/>
        <v>99604.492279809405</v>
      </c>
      <c r="I18" s="11">
        <f t="shared" si="4"/>
        <v>7.0011054696670554</v>
      </c>
      <c r="J18" s="11">
        <f t="shared" si="1"/>
        <v>99599.47668785094</v>
      </c>
      <c r="K18" s="11">
        <f t="shared" si="2"/>
        <v>7580259.2170688314</v>
      </c>
      <c r="L18" s="17">
        <f t="shared" si="5"/>
        <v>76.103587735524343</v>
      </c>
    </row>
    <row r="19" spans="1:12" x14ac:dyDescent="0.2">
      <c r="A19" s="13">
        <v>10</v>
      </c>
      <c r="B19" s="6">
        <v>2</v>
      </c>
      <c r="C19" s="6">
        <v>29026</v>
      </c>
      <c r="D19" s="6">
        <v>29199</v>
      </c>
      <c r="E19" s="14">
        <v>0.57950000000000002</v>
      </c>
      <c r="F19" s="15">
        <f t="shared" si="3"/>
        <v>6.8699012451696006E-5</v>
      </c>
      <c r="G19" s="15">
        <f t="shared" si="0"/>
        <v>6.8697027936436431E-5</v>
      </c>
      <c r="H19" s="11">
        <f t="shared" si="6"/>
        <v>99597.491174339739</v>
      </c>
      <c r="I19" s="11">
        <f t="shared" si="4"/>
        <v>6.8420516336025976</v>
      </c>
      <c r="J19" s="11">
        <f t="shared" si="1"/>
        <v>99594.614091627809</v>
      </c>
      <c r="K19" s="11">
        <f t="shared" si="2"/>
        <v>7480659.7403809801</v>
      </c>
      <c r="L19" s="17">
        <f t="shared" si="5"/>
        <v>75.108917425304526</v>
      </c>
    </row>
    <row r="20" spans="1:12" x14ac:dyDescent="0.2">
      <c r="A20" s="13">
        <v>11</v>
      </c>
      <c r="B20" s="6">
        <v>2</v>
      </c>
      <c r="C20" s="6">
        <v>29277</v>
      </c>
      <c r="D20" s="6">
        <v>29505</v>
      </c>
      <c r="E20" s="14">
        <v>0.27400000000000002</v>
      </c>
      <c r="F20" s="15">
        <f t="shared" si="3"/>
        <v>6.8048041917593823E-5</v>
      </c>
      <c r="G20" s="15">
        <f t="shared" si="0"/>
        <v>6.8044680314524294E-5</v>
      </c>
      <c r="H20" s="11">
        <f t="shared" si="6"/>
        <v>99590.649122706134</v>
      </c>
      <c r="I20" s="11">
        <f t="shared" si="4"/>
        <v>6.7766138818704986</v>
      </c>
      <c r="J20" s="11">
        <f t="shared" si="1"/>
        <v>99585.729301027895</v>
      </c>
      <c r="K20" s="11">
        <f t="shared" si="2"/>
        <v>7381065.1262893518</v>
      </c>
      <c r="L20" s="17">
        <f t="shared" si="5"/>
        <v>74.114037726524955</v>
      </c>
    </row>
    <row r="21" spans="1:12" x14ac:dyDescent="0.2">
      <c r="A21" s="13">
        <v>12</v>
      </c>
      <c r="B21" s="6">
        <v>2</v>
      </c>
      <c r="C21" s="6">
        <v>29853</v>
      </c>
      <c r="D21" s="6">
        <v>29863</v>
      </c>
      <c r="E21" s="14">
        <v>0.56030000000000002</v>
      </c>
      <c r="F21" s="15">
        <f t="shared" si="3"/>
        <v>6.6983722955321861E-5</v>
      </c>
      <c r="G21" s="15">
        <f t="shared" si="0"/>
        <v>6.6981750159049856E-5</v>
      </c>
      <c r="H21" s="11">
        <f t="shared" si="6"/>
        <v>99583.872508824265</v>
      </c>
      <c r="I21" s="11">
        <f t="shared" si="4"/>
        <v>6.6703020682567402</v>
      </c>
      <c r="J21" s="11">
        <f t="shared" si="1"/>
        <v>99580.939577004843</v>
      </c>
      <c r="K21" s="11">
        <f t="shared" si="2"/>
        <v>7281479.3969883239</v>
      </c>
      <c r="L21" s="17">
        <f t="shared" si="5"/>
        <v>73.119062490194906</v>
      </c>
    </row>
    <row r="22" spans="1:12" x14ac:dyDescent="0.2">
      <c r="A22" s="13">
        <v>13</v>
      </c>
      <c r="B22" s="6">
        <v>2</v>
      </c>
      <c r="C22" s="6">
        <v>30699</v>
      </c>
      <c r="D22" s="6">
        <v>30538</v>
      </c>
      <c r="E22" s="14">
        <v>0.75209999999999999</v>
      </c>
      <c r="F22" s="15">
        <f t="shared" si="3"/>
        <v>6.5319986282802881E-5</v>
      </c>
      <c r="G22" s="15">
        <f t="shared" si="0"/>
        <v>6.5318928584849286E-5</v>
      </c>
      <c r="H22" s="11">
        <f t="shared" si="6"/>
        <v>99577.202206756003</v>
      </c>
      <c r="I22" s="11">
        <f t="shared" si="4"/>
        <v>6.5042761596221919</v>
      </c>
      <c r="J22" s="11">
        <f t="shared" si="1"/>
        <v>99575.589796696033</v>
      </c>
      <c r="K22" s="11">
        <f t="shared" si="2"/>
        <v>7181898.457411319</v>
      </c>
      <c r="L22" s="17">
        <f t="shared" si="5"/>
        <v>72.123922928656555</v>
      </c>
    </row>
    <row r="23" spans="1:12" x14ac:dyDescent="0.2">
      <c r="A23" s="13">
        <v>14</v>
      </c>
      <c r="B23" s="6">
        <v>4</v>
      </c>
      <c r="C23" s="6">
        <v>29276</v>
      </c>
      <c r="D23" s="6">
        <v>31379</v>
      </c>
      <c r="E23" s="14">
        <v>0.30890000000000001</v>
      </c>
      <c r="F23" s="15">
        <f t="shared" si="3"/>
        <v>1.318934960019784E-4</v>
      </c>
      <c r="G23" s="15">
        <f t="shared" si="0"/>
        <v>1.3188147479518839E-4</v>
      </c>
      <c r="H23" s="11">
        <f t="shared" si="6"/>
        <v>99570.697930596376</v>
      </c>
      <c r="I23" s="11">
        <f t="shared" si="4"/>
        <v>13.131530489473263</v>
      </c>
      <c r="J23" s="11">
        <f t="shared" si="1"/>
        <v>99561.622729875104</v>
      </c>
      <c r="K23" s="11">
        <f t="shared" si="2"/>
        <v>7082322.8676146232</v>
      </c>
      <c r="L23" s="17">
        <f t="shared" si="5"/>
        <v>71.128585164193638</v>
      </c>
    </row>
    <row r="24" spans="1:12" x14ac:dyDescent="0.2">
      <c r="A24" s="13">
        <v>15</v>
      </c>
      <c r="B24" s="6">
        <v>6</v>
      </c>
      <c r="C24" s="6">
        <v>28939</v>
      </c>
      <c r="D24" s="6">
        <v>30086</v>
      </c>
      <c r="E24" s="14">
        <v>0.42330000000000001</v>
      </c>
      <c r="F24" s="15">
        <f t="shared" si="3"/>
        <v>2.0330368487928843E-4</v>
      </c>
      <c r="G24" s="15">
        <f t="shared" si="0"/>
        <v>2.0327985128533951E-4</v>
      </c>
      <c r="H24" s="11">
        <f t="shared" si="6"/>
        <v>99557.566400106909</v>
      </c>
      <c r="I24" s="11">
        <f t="shared" si="4"/>
        <v>20.238047292144046</v>
      </c>
      <c r="J24" s="11">
        <f t="shared" si="1"/>
        <v>99545.89511823353</v>
      </c>
      <c r="K24" s="11">
        <f t="shared" si="2"/>
        <v>6982761.244884748</v>
      </c>
      <c r="L24" s="17">
        <f t="shared" si="5"/>
        <v>70.137926200627277</v>
      </c>
    </row>
    <row r="25" spans="1:12" x14ac:dyDescent="0.2">
      <c r="A25" s="13">
        <v>16</v>
      </c>
      <c r="B25" s="6">
        <v>6</v>
      </c>
      <c r="C25" s="6">
        <v>28868</v>
      </c>
      <c r="D25" s="6">
        <v>29721</v>
      </c>
      <c r="E25" s="14">
        <v>0.55389999999999995</v>
      </c>
      <c r="F25" s="15">
        <f t="shared" si="3"/>
        <v>2.04816603799348E-4</v>
      </c>
      <c r="G25" s="15">
        <f t="shared" si="0"/>
        <v>2.0479789168489364E-4</v>
      </c>
      <c r="H25" s="11">
        <f t="shared" si="6"/>
        <v>99537.328352814759</v>
      </c>
      <c r="I25" s="11">
        <f t="shared" si="4"/>
        <v>20.385034990603451</v>
      </c>
      <c r="J25" s="11">
        <f t="shared" si="1"/>
        <v>99528.234588705454</v>
      </c>
      <c r="K25" s="11">
        <f t="shared" si="2"/>
        <v>6883215.3497665143</v>
      </c>
      <c r="L25" s="17">
        <f t="shared" si="5"/>
        <v>69.152100660855922</v>
      </c>
    </row>
    <row r="26" spans="1:12" x14ac:dyDescent="0.2">
      <c r="A26" s="13">
        <v>17</v>
      </c>
      <c r="B26" s="6">
        <v>4</v>
      </c>
      <c r="C26" s="6">
        <v>29391</v>
      </c>
      <c r="D26" s="6">
        <v>29777</v>
      </c>
      <c r="E26" s="14">
        <v>0.66849999999999998</v>
      </c>
      <c r="F26" s="15">
        <f t="shared" si="3"/>
        <v>1.3520822065981613E-4</v>
      </c>
      <c r="G26" s="15">
        <f t="shared" si="0"/>
        <v>1.3520216069277046E-4</v>
      </c>
      <c r="H26" s="11">
        <f t="shared" si="6"/>
        <v>99516.94331782416</v>
      </c>
      <c r="I26" s="11">
        <f t="shared" si="4"/>
        <v>13.454905762109792</v>
      </c>
      <c r="J26" s="11">
        <f t="shared" si="1"/>
        <v>99512.483016564031</v>
      </c>
      <c r="K26" s="11">
        <f t="shared" si="2"/>
        <v>6783687.1151778093</v>
      </c>
      <c r="L26" s="17">
        <f t="shared" si="5"/>
        <v>68.16615230547184</v>
      </c>
    </row>
    <row r="27" spans="1:12" x14ac:dyDescent="0.2">
      <c r="A27" s="13">
        <v>18</v>
      </c>
      <c r="B27" s="6">
        <v>8</v>
      </c>
      <c r="C27" s="6">
        <v>30183</v>
      </c>
      <c r="D27" s="6">
        <v>31573</v>
      </c>
      <c r="E27" s="14">
        <v>0.4103</v>
      </c>
      <c r="F27" s="15">
        <f t="shared" si="3"/>
        <v>2.5908413757367703E-4</v>
      </c>
      <c r="G27" s="15">
        <f t="shared" si="0"/>
        <v>2.5904456024945159E-4</v>
      </c>
      <c r="H27" s="11">
        <f t="shared" si="6"/>
        <v>99503.488412062055</v>
      </c>
      <c r="I27" s="11">
        <f t="shared" si="4"/>
        <v>25.775837398989019</v>
      </c>
      <c r="J27" s="11">
        <f t="shared" si="1"/>
        <v>99488.288400747871</v>
      </c>
      <c r="K27" s="11">
        <f t="shared" si="2"/>
        <v>6684174.6321612457</v>
      </c>
      <c r="L27" s="17">
        <f t="shared" si="5"/>
        <v>67.175279367903784</v>
      </c>
    </row>
    <row r="28" spans="1:12" x14ac:dyDescent="0.2">
      <c r="A28" s="13">
        <v>19</v>
      </c>
      <c r="B28" s="6">
        <v>7</v>
      </c>
      <c r="C28" s="6">
        <v>30810</v>
      </c>
      <c r="D28" s="6">
        <v>33049</v>
      </c>
      <c r="E28" s="14">
        <v>0.51470000000000005</v>
      </c>
      <c r="F28" s="15">
        <f t="shared" si="3"/>
        <v>2.1923299769805352E-4</v>
      </c>
      <c r="G28" s="15">
        <f t="shared" si="0"/>
        <v>2.1920967515346422E-4</v>
      </c>
      <c r="H28" s="11">
        <f t="shared" si="6"/>
        <v>99477.712574663063</v>
      </c>
      <c r="I28" s="11">
        <f t="shared" si="4"/>
        <v>21.806477058501571</v>
      </c>
      <c r="J28" s="11">
        <f t="shared" si="1"/>
        <v>99467.129891346573</v>
      </c>
      <c r="K28" s="11">
        <f t="shared" si="2"/>
        <v>6584686.3437604979</v>
      </c>
      <c r="L28" s="17">
        <f t="shared" si="5"/>
        <v>66.192578953987876</v>
      </c>
    </row>
    <row r="29" spans="1:12" x14ac:dyDescent="0.2">
      <c r="A29" s="13">
        <v>20</v>
      </c>
      <c r="B29" s="6">
        <v>7</v>
      </c>
      <c r="C29" s="6">
        <v>31457</v>
      </c>
      <c r="D29" s="6">
        <v>33494</v>
      </c>
      <c r="E29" s="14">
        <v>0.31979999999999997</v>
      </c>
      <c r="F29" s="15">
        <f t="shared" si="3"/>
        <v>2.1554710474049667E-4</v>
      </c>
      <c r="G29" s="15">
        <f t="shared" si="0"/>
        <v>2.1551550690414087E-4</v>
      </c>
      <c r="H29" s="11">
        <f t="shared" si="6"/>
        <v>99455.906097604558</v>
      </c>
      <c r="I29" s="11">
        <f t="shared" si="4"/>
        <v>21.434290017235881</v>
      </c>
      <c r="J29" s="11">
        <f t="shared" si="1"/>
        <v>99441.326493534842</v>
      </c>
      <c r="K29" s="11">
        <f t="shared" si="2"/>
        <v>6485219.2138691517</v>
      </c>
      <c r="L29" s="17">
        <f t="shared" si="5"/>
        <v>65.206979337201489</v>
      </c>
    </row>
    <row r="30" spans="1:12" x14ac:dyDescent="0.2">
      <c r="A30" s="13">
        <v>21</v>
      </c>
      <c r="B30" s="6">
        <v>5</v>
      </c>
      <c r="C30" s="6">
        <v>32754</v>
      </c>
      <c r="D30" s="6">
        <v>34254</v>
      </c>
      <c r="E30" s="14">
        <v>0.49320000000000003</v>
      </c>
      <c r="F30" s="15">
        <f t="shared" si="3"/>
        <v>1.4923591212989495E-4</v>
      </c>
      <c r="G30" s="15">
        <f t="shared" si="0"/>
        <v>1.4922462585954132E-4</v>
      </c>
      <c r="H30" s="11">
        <f t="shared" si="6"/>
        <v>99434.471807587324</v>
      </c>
      <c r="I30" s="11">
        <f t="shared" si="4"/>
        <v>14.838071853028328</v>
      </c>
      <c r="J30" s="11">
        <f t="shared" si="1"/>
        <v>99426.951872772217</v>
      </c>
      <c r="K30" s="11">
        <f t="shared" si="2"/>
        <v>6385777.8873756165</v>
      </c>
      <c r="L30" s="17">
        <f t="shared" si="5"/>
        <v>64.220966545008096</v>
      </c>
    </row>
    <row r="31" spans="1:12" x14ac:dyDescent="0.2">
      <c r="A31" s="13">
        <v>22</v>
      </c>
      <c r="B31" s="6">
        <v>7</v>
      </c>
      <c r="C31" s="6">
        <v>33247</v>
      </c>
      <c r="D31" s="6">
        <v>36277</v>
      </c>
      <c r="E31" s="14">
        <v>0.4254</v>
      </c>
      <c r="F31" s="15">
        <f t="shared" si="3"/>
        <v>2.013693113169553E-4</v>
      </c>
      <c r="G31" s="15">
        <f t="shared" si="0"/>
        <v>2.0134601421269301E-4</v>
      </c>
      <c r="H31" s="11">
        <f t="shared" si="6"/>
        <v>99419.6337357343</v>
      </c>
      <c r="I31" s="11">
        <f t="shared" si="4"/>
        <v>20.017746987175894</v>
      </c>
      <c r="J31" s="11">
        <f t="shared" si="1"/>
        <v>99408.131538315472</v>
      </c>
      <c r="K31" s="11">
        <f t="shared" si="2"/>
        <v>6286350.9355028439</v>
      </c>
      <c r="L31" s="17">
        <f t="shared" si="5"/>
        <v>63.230477716428631</v>
      </c>
    </row>
    <row r="32" spans="1:12" x14ac:dyDescent="0.2">
      <c r="A32" s="13">
        <v>23</v>
      </c>
      <c r="B32" s="6">
        <v>10</v>
      </c>
      <c r="C32" s="6">
        <v>33969</v>
      </c>
      <c r="D32" s="6">
        <v>37555</v>
      </c>
      <c r="E32" s="14">
        <v>0.49669999999999997</v>
      </c>
      <c r="F32" s="15">
        <f t="shared" si="3"/>
        <v>2.7962641910407696E-4</v>
      </c>
      <c r="G32" s="15">
        <f t="shared" si="0"/>
        <v>2.7958707114453691E-4</v>
      </c>
      <c r="H32" s="11">
        <f t="shared" si="6"/>
        <v>99399.615988747129</v>
      </c>
      <c r="I32" s="11">
        <f t="shared" si="4"/>
        <v>27.790847507185493</v>
      </c>
      <c r="J32" s="11">
        <f t="shared" si="1"/>
        <v>99385.628855196759</v>
      </c>
      <c r="K32" s="11">
        <f t="shared" si="2"/>
        <v>6186942.8039645283</v>
      </c>
      <c r="L32" s="17">
        <f t="shared" si="5"/>
        <v>62.243125815143415</v>
      </c>
    </row>
    <row r="33" spans="1:12" x14ac:dyDescent="0.2">
      <c r="A33" s="13">
        <v>24</v>
      </c>
      <c r="B33" s="6">
        <v>13</v>
      </c>
      <c r="C33" s="6">
        <v>36616</v>
      </c>
      <c r="D33" s="6">
        <v>39085</v>
      </c>
      <c r="E33" s="14">
        <v>0.5383</v>
      </c>
      <c r="F33" s="15">
        <f t="shared" si="3"/>
        <v>3.4345649330920329E-4</v>
      </c>
      <c r="G33" s="15">
        <f t="shared" si="0"/>
        <v>3.4340203872137461E-4</v>
      </c>
      <c r="H33" s="11">
        <f t="shared" si="6"/>
        <v>99371.82514123994</v>
      </c>
      <c r="I33" s="11">
        <f t="shared" si="4"/>
        <v>34.124487344965743</v>
      </c>
      <c r="J33" s="11">
        <f t="shared" si="1"/>
        <v>99356.069865432772</v>
      </c>
      <c r="K33" s="11">
        <f t="shared" si="2"/>
        <v>6087557.1751093315</v>
      </c>
      <c r="L33" s="17">
        <f t="shared" si="5"/>
        <v>61.260394145492619</v>
      </c>
    </row>
    <row r="34" spans="1:12" x14ac:dyDescent="0.2">
      <c r="A34" s="13">
        <v>25</v>
      </c>
      <c r="B34" s="6">
        <v>8</v>
      </c>
      <c r="C34" s="6">
        <v>37962</v>
      </c>
      <c r="D34" s="6">
        <v>42350</v>
      </c>
      <c r="E34" s="14">
        <v>0.5736</v>
      </c>
      <c r="F34" s="15">
        <f t="shared" si="3"/>
        <v>1.9922303018228907E-4</v>
      </c>
      <c r="G34" s="15">
        <f t="shared" si="0"/>
        <v>1.9920610788237849E-4</v>
      </c>
      <c r="H34" s="11">
        <f t="shared" si="6"/>
        <v>99337.700653894979</v>
      </c>
      <c r="I34" s="11">
        <f t="shared" si="4"/>
        <v>19.788676713247224</v>
      </c>
      <c r="J34" s="11">
        <f t="shared" si="1"/>
        <v>99329.262762144455</v>
      </c>
      <c r="K34" s="11">
        <f t="shared" si="2"/>
        <v>5988201.1052438989</v>
      </c>
      <c r="L34" s="17">
        <f t="shared" si="5"/>
        <v>60.281253399527976</v>
      </c>
    </row>
    <row r="35" spans="1:12" x14ac:dyDescent="0.2">
      <c r="A35" s="13">
        <v>26</v>
      </c>
      <c r="B35" s="6">
        <v>7</v>
      </c>
      <c r="C35" s="6">
        <v>39962</v>
      </c>
      <c r="D35" s="6">
        <v>43935</v>
      </c>
      <c r="E35" s="14">
        <v>0.48649999999999999</v>
      </c>
      <c r="F35" s="15">
        <f t="shared" si="3"/>
        <v>1.6687128264419467E-4</v>
      </c>
      <c r="G35" s="15">
        <f t="shared" si="0"/>
        <v>1.6685698493551973E-4</v>
      </c>
      <c r="H35" s="11">
        <f t="shared" si="6"/>
        <v>99317.911977181735</v>
      </c>
      <c r="I35" s="11">
        <f t="shared" si="4"/>
        <v>16.571887342603887</v>
      </c>
      <c r="J35" s="11">
        <f t="shared" si="1"/>
        <v>99309.4023130313</v>
      </c>
      <c r="K35" s="11">
        <f t="shared" si="2"/>
        <v>5888871.8424817547</v>
      </c>
      <c r="L35" s="17">
        <f t="shared" si="5"/>
        <v>59.293149898627767</v>
      </c>
    </row>
    <row r="36" spans="1:12" x14ac:dyDescent="0.2">
      <c r="A36" s="13">
        <v>27</v>
      </c>
      <c r="B36" s="6">
        <v>8</v>
      </c>
      <c r="C36" s="6">
        <v>42698</v>
      </c>
      <c r="D36" s="6">
        <v>45542</v>
      </c>
      <c r="E36" s="14">
        <v>0.52090000000000003</v>
      </c>
      <c r="F36" s="15">
        <f t="shared" si="3"/>
        <v>1.8132366273798732E-4</v>
      </c>
      <c r="G36" s="15">
        <f t="shared" si="0"/>
        <v>1.8130791212679967E-4</v>
      </c>
      <c r="H36" s="11">
        <f t="shared" si="6"/>
        <v>99301.340089839126</v>
      </c>
      <c r="I36" s="11">
        <f t="shared" si="4"/>
        <v>18.004118643082002</v>
      </c>
      <c r="J36" s="11">
        <f t="shared" si="1"/>
        <v>99292.714316597237</v>
      </c>
      <c r="K36" s="11">
        <f t="shared" si="2"/>
        <v>5789562.4401687235</v>
      </c>
      <c r="L36" s="17">
        <f t="shared" si="5"/>
        <v>58.302963836448086</v>
      </c>
    </row>
    <row r="37" spans="1:12" x14ac:dyDescent="0.2">
      <c r="A37" s="13">
        <v>28</v>
      </c>
      <c r="B37" s="6">
        <v>8</v>
      </c>
      <c r="C37" s="6">
        <v>44606</v>
      </c>
      <c r="D37" s="6">
        <v>47502</v>
      </c>
      <c r="E37" s="14">
        <v>0.32640000000000002</v>
      </c>
      <c r="F37" s="15">
        <f t="shared" si="3"/>
        <v>1.7370912407174187E-4</v>
      </c>
      <c r="G37" s="15">
        <f t="shared" si="0"/>
        <v>1.7368880066424155E-4</v>
      </c>
      <c r="H37" s="11">
        <f t="shared" si="6"/>
        <v>99283.335971196051</v>
      </c>
      <c r="I37" s="11">
        <f t="shared" si="4"/>
        <v>17.244403550781993</v>
      </c>
      <c r="J37" s="11">
        <f t="shared" si="1"/>
        <v>99271.720140964244</v>
      </c>
      <c r="K37" s="11">
        <f t="shared" si="2"/>
        <v>5690269.7258521263</v>
      </c>
      <c r="L37" s="17">
        <f t="shared" si="5"/>
        <v>57.3134420815894</v>
      </c>
    </row>
    <row r="38" spans="1:12" x14ac:dyDescent="0.2">
      <c r="A38" s="13">
        <v>29</v>
      </c>
      <c r="B38" s="6">
        <v>11</v>
      </c>
      <c r="C38" s="6">
        <v>45907</v>
      </c>
      <c r="D38" s="6">
        <v>48981</v>
      </c>
      <c r="E38" s="14">
        <v>0.61870000000000003</v>
      </c>
      <c r="F38" s="15">
        <f t="shared" si="3"/>
        <v>2.31852289014417E-4</v>
      </c>
      <c r="G38" s="15">
        <f t="shared" si="0"/>
        <v>2.3183179386027764E-4</v>
      </c>
      <c r="H38" s="11">
        <f t="shared" si="6"/>
        <v>99266.091567645271</v>
      </c>
      <c r="I38" s="11">
        <f t="shared" si="4"/>
        <v>23.013036077625785</v>
      </c>
      <c r="J38" s="11">
        <f t="shared" si="1"/>
        <v>99257.31669698887</v>
      </c>
      <c r="K38" s="11">
        <f t="shared" si="2"/>
        <v>5590998.0057111625</v>
      </c>
      <c r="L38" s="17">
        <f t="shared" si="5"/>
        <v>56.323341812054267</v>
      </c>
    </row>
    <row r="39" spans="1:12" x14ac:dyDescent="0.2">
      <c r="A39" s="13">
        <v>30</v>
      </c>
      <c r="B39" s="6">
        <v>9</v>
      </c>
      <c r="C39" s="6">
        <v>45044</v>
      </c>
      <c r="D39" s="6">
        <v>49449</v>
      </c>
      <c r="E39" s="14">
        <v>0.49680000000000002</v>
      </c>
      <c r="F39" s="15">
        <f t="shared" si="3"/>
        <v>1.9049030086884741E-4</v>
      </c>
      <c r="G39" s="15">
        <f t="shared" si="0"/>
        <v>1.904720432245911E-4</v>
      </c>
      <c r="H39" s="11">
        <f t="shared" si="6"/>
        <v>99243.078531567648</v>
      </c>
      <c r="I39" s="11">
        <f t="shared" si="4"/>
        <v>18.903031943806241</v>
      </c>
      <c r="J39" s="11">
        <f t="shared" si="1"/>
        <v>99233.566525893533</v>
      </c>
      <c r="K39" s="11">
        <f t="shared" si="2"/>
        <v>5491740.689014174</v>
      </c>
      <c r="L39" s="17">
        <f t="shared" si="5"/>
        <v>55.336258913686748</v>
      </c>
    </row>
    <row r="40" spans="1:12" x14ac:dyDescent="0.2">
      <c r="A40" s="13">
        <v>31</v>
      </c>
      <c r="B40" s="6">
        <v>14</v>
      </c>
      <c r="C40" s="6">
        <v>45444</v>
      </c>
      <c r="D40" s="6">
        <v>48068</v>
      </c>
      <c r="E40" s="14">
        <v>0.48039999999999999</v>
      </c>
      <c r="F40" s="15">
        <f t="shared" si="3"/>
        <v>2.9942681153220975E-4</v>
      </c>
      <c r="G40" s="15">
        <f t="shared" si="0"/>
        <v>2.9938023330547609E-4</v>
      </c>
      <c r="H40" s="11">
        <f t="shared" si="6"/>
        <v>99224.175499623845</v>
      </c>
      <c r="I40" s="11">
        <f t="shared" si="4"/>
        <v>29.70575681062089</v>
      </c>
      <c r="J40" s="11">
        <f t="shared" si="1"/>
        <v>99208.740388385049</v>
      </c>
      <c r="K40" s="11">
        <f t="shared" si="2"/>
        <v>5392507.1224882808</v>
      </c>
      <c r="L40" s="17">
        <f t="shared" si="5"/>
        <v>54.34670628740799</v>
      </c>
    </row>
    <row r="41" spans="1:12" x14ac:dyDescent="0.2">
      <c r="A41" s="13">
        <v>32</v>
      </c>
      <c r="B41" s="6">
        <v>14</v>
      </c>
      <c r="C41" s="6">
        <v>45753</v>
      </c>
      <c r="D41" s="6">
        <v>47809</v>
      </c>
      <c r="E41" s="14">
        <v>0.65500000000000003</v>
      </c>
      <c r="F41" s="15">
        <f t="shared" si="3"/>
        <v>2.9926679634894508E-4</v>
      </c>
      <c r="G41" s="15">
        <f t="shared" si="0"/>
        <v>2.9923590112647353E-4</v>
      </c>
      <c r="H41" s="11">
        <f t="shared" si="6"/>
        <v>99194.46974281322</v>
      </c>
      <c r="I41" s="11">
        <f t="shared" si="4"/>
        <v>29.682546540253426</v>
      </c>
      <c r="J41" s="11">
        <f t="shared" si="1"/>
        <v>99184.229264256835</v>
      </c>
      <c r="K41" s="11">
        <f t="shared" si="2"/>
        <v>5293298.3820998957</v>
      </c>
      <c r="L41" s="17">
        <f t="shared" si="5"/>
        <v>53.362837624154977</v>
      </c>
    </row>
    <row r="42" spans="1:12" x14ac:dyDescent="0.2">
      <c r="A42" s="13">
        <v>33</v>
      </c>
      <c r="B42" s="6">
        <v>16</v>
      </c>
      <c r="C42" s="6">
        <v>44911</v>
      </c>
      <c r="D42" s="6">
        <v>47808</v>
      </c>
      <c r="E42" s="14">
        <v>0.49419999999999997</v>
      </c>
      <c r="F42" s="15">
        <f t="shared" si="3"/>
        <v>3.4512883012111865E-4</v>
      </c>
      <c r="G42" s="15">
        <f t="shared" si="0"/>
        <v>3.4506859282114815E-4</v>
      </c>
      <c r="H42" s="11">
        <f t="shared" si="6"/>
        <v>99164.78719627297</v>
      </c>
      <c r="I42" s="11">
        <f t="shared" si="4"/>
        <v>34.218653575226526</v>
      </c>
      <c r="J42" s="11">
        <f t="shared" si="1"/>
        <v>99147.479401294622</v>
      </c>
      <c r="K42" s="11">
        <f t="shared" si="2"/>
        <v>5194114.1528356392</v>
      </c>
      <c r="L42" s="17">
        <f t="shared" si="5"/>
        <v>52.378614422427319</v>
      </c>
    </row>
    <row r="43" spans="1:12" x14ac:dyDescent="0.2">
      <c r="A43" s="13">
        <v>34</v>
      </c>
      <c r="B43" s="6">
        <v>20</v>
      </c>
      <c r="C43" s="6">
        <v>44421</v>
      </c>
      <c r="D43" s="6">
        <v>46660</v>
      </c>
      <c r="E43" s="14">
        <v>0.61409999999999998</v>
      </c>
      <c r="F43" s="15">
        <f t="shared" si="3"/>
        <v>4.3916953041797961E-4</v>
      </c>
      <c r="G43" s="15">
        <f t="shared" si="0"/>
        <v>4.3909511454432755E-4</v>
      </c>
      <c r="H43" s="11">
        <f t="shared" si="6"/>
        <v>99130.568542697743</v>
      </c>
      <c r="I43" s="11">
        <f t="shared" si="4"/>
        <v>43.527748349100179</v>
      </c>
      <c r="J43" s="11">
        <f t="shared" si="1"/>
        <v>99113.771184609839</v>
      </c>
      <c r="K43" s="11">
        <f t="shared" si="2"/>
        <v>5094966.6734343441</v>
      </c>
      <c r="L43" s="17">
        <f t="shared" si="5"/>
        <v>51.396524284432289</v>
      </c>
    </row>
    <row r="44" spans="1:12" x14ac:dyDescent="0.2">
      <c r="A44" s="13">
        <v>35</v>
      </c>
      <c r="B44" s="6">
        <v>20</v>
      </c>
      <c r="C44" s="6">
        <v>44629</v>
      </c>
      <c r="D44" s="6">
        <v>45803</v>
      </c>
      <c r="E44" s="14">
        <v>0.4945</v>
      </c>
      <c r="F44" s="15">
        <f t="shared" si="3"/>
        <v>4.4232130219391363E-4</v>
      </c>
      <c r="G44" s="15">
        <f t="shared" si="0"/>
        <v>4.4222242417046257E-4</v>
      </c>
      <c r="H44" s="11">
        <f t="shared" si="6"/>
        <v>99087.04079434865</v>
      </c>
      <c r="I44" s="11">
        <f t="shared" si="4"/>
        <v>43.81851138395438</v>
      </c>
      <c r="J44" s="11">
        <f t="shared" si="1"/>
        <v>99064.890536844061</v>
      </c>
      <c r="K44" s="11">
        <f t="shared" si="2"/>
        <v>4995852.9022497339</v>
      </c>
      <c r="L44" s="17">
        <f t="shared" si="5"/>
        <v>50.418832394222314</v>
      </c>
    </row>
    <row r="45" spans="1:12" x14ac:dyDescent="0.2">
      <c r="A45" s="13">
        <v>36</v>
      </c>
      <c r="B45" s="6">
        <v>12</v>
      </c>
      <c r="C45" s="6">
        <v>45258</v>
      </c>
      <c r="D45" s="6">
        <v>45776</v>
      </c>
      <c r="E45" s="14">
        <v>0.30840000000000001</v>
      </c>
      <c r="F45" s="15">
        <f t="shared" si="3"/>
        <v>2.6363776171540304E-4</v>
      </c>
      <c r="G45" s="15">
        <f t="shared" si="0"/>
        <v>2.6358970091074107E-4</v>
      </c>
      <c r="H45" s="11">
        <f t="shared" si="6"/>
        <v>99043.222282964693</v>
      </c>
      <c r="I45" s="11">
        <f t="shared" si="4"/>
        <v>26.106773338802707</v>
      </c>
      <c r="J45" s="11">
        <f t="shared" si="1"/>
        <v>99025.166838523568</v>
      </c>
      <c r="K45" s="11">
        <f t="shared" si="2"/>
        <v>4896788.0117128901</v>
      </c>
      <c r="L45" s="17">
        <f t="shared" si="5"/>
        <v>49.440919821074232</v>
      </c>
    </row>
    <row r="46" spans="1:12" x14ac:dyDescent="0.2">
      <c r="A46" s="13">
        <v>37</v>
      </c>
      <c r="B46" s="6">
        <v>17</v>
      </c>
      <c r="C46" s="6">
        <v>46144</v>
      </c>
      <c r="D46" s="6">
        <v>46078</v>
      </c>
      <c r="E46" s="14">
        <v>0.38400000000000001</v>
      </c>
      <c r="F46" s="15">
        <f t="shared" si="3"/>
        <v>3.6867558717008957E-4</v>
      </c>
      <c r="G46" s="15">
        <f t="shared" si="0"/>
        <v>3.6859187842053264E-4</v>
      </c>
      <c r="H46" s="11">
        <f t="shared" si="6"/>
        <v>99017.115509625888</v>
      </c>
      <c r="I46" s="11">
        <f t="shared" si="4"/>
        <v>36.496904601475862</v>
      </c>
      <c r="J46" s="11">
        <f t="shared" si="1"/>
        <v>98994.633416391385</v>
      </c>
      <c r="K46" s="11">
        <f t="shared" si="2"/>
        <v>4797762.8448743662</v>
      </c>
      <c r="L46" s="17">
        <f t="shared" si="5"/>
        <v>48.453874061883319</v>
      </c>
    </row>
    <row r="47" spans="1:12" x14ac:dyDescent="0.2">
      <c r="A47" s="13">
        <v>38</v>
      </c>
      <c r="B47" s="6">
        <v>37</v>
      </c>
      <c r="C47" s="6">
        <v>46197</v>
      </c>
      <c r="D47" s="6">
        <v>46682</v>
      </c>
      <c r="E47" s="14">
        <v>0.48430000000000001</v>
      </c>
      <c r="F47" s="15">
        <f t="shared" si="3"/>
        <v>7.9673553763498744E-4</v>
      </c>
      <c r="G47" s="15">
        <f t="shared" si="0"/>
        <v>7.9640831216176906E-4</v>
      </c>
      <c r="H47" s="11">
        <f t="shared" si="6"/>
        <v>98980.618605024414</v>
      </c>
      <c r="I47" s="11">
        <f t="shared" si="4"/>
        <v>78.828987399955295</v>
      </c>
      <c r="J47" s="11">
        <f t="shared" si="1"/>
        <v>98939.966496222245</v>
      </c>
      <c r="K47" s="11">
        <f t="shared" si="2"/>
        <v>4698768.2114579752</v>
      </c>
      <c r="L47" s="17">
        <f t="shared" si="5"/>
        <v>47.47159876023909</v>
      </c>
    </row>
    <row r="48" spans="1:12" x14ac:dyDescent="0.2">
      <c r="A48" s="13">
        <v>39</v>
      </c>
      <c r="B48" s="6">
        <v>22</v>
      </c>
      <c r="C48" s="6">
        <v>47973</v>
      </c>
      <c r="D48" s="6">
        <v>46794</v>
      </c>
      <c r="E48" s="14">
        <v>0.59599999999999997</v>
      </c>
      <c r="F48" s="15">
        <f t="shared" si="3"/>
        <v>4.6429664334631253E-4</v>
      </c>
      <c r="G48" s="15">
        <f t="shared" si="0"/>
        <v>4.6420956884468456E-4</v>
      </c>
      <c r="H48" s="11">
        <f t="shared" si="6"/>
        <v>98901.789617624454</v>
      </c>
      <c r="I48" s="11">
        <f t="shared" si="4"/>
        <v>45.911157116365146</v>
      </c>
      <c r="J48" s="11">
        <f t="shared" si="1"/>
        <v>98883.241510149441</v>
      </c>
      <c r="K48" s="11">
        <f t="shared" si="2"/>
        <v>4599828.2449617526</v>
      </c>
      <c r="L48" s="17">
        <f t="shared" si="5"/>
        <v>46.509049661747028</v>
      </c>
    </row>
    <row r="49" spans="1:12" x14ac:dyDescent="0.2">
      <c r="A49" s="13">
        <v>40</v>
      </c>
      <c r="B49" s="6">
        <v>31</v>
      </c>
      <c r="C49" s="6">
        <v>48616</v>
      </c>
      <c r="D49" s="6">
        <v>48425</v>
      </c>
      <c r="E49" s="14">
        <v>0.56879999999999997</v>
      </c>
      <c r="F49" s="15">
        <f t="shared" si="3"/>
        <v>6.3890520501643639E-4</v>
      </c>
      <c r="G49" s="15">
        <f t="shared" si="0"/>
        <v>6.3872923771464884E-4</v>
      </c>
      <c r="H49" s="11">
        <f t="shared" si="6"/>
        <v>98855.878460508087</v>
      </c>
      <c r="I49" s="11">
        <f t="shared" si="4"/>
        <v>63.142139892692306</v>
      </c>
      <c r="J49" s="11">
        <f t="shared" si="1"/>
        <v>98828.651569786365</v>
      </c>
      <c r="K49" s="11">
        <f t="shared" si="2"/>
        <v>4500945.0034516035</v>
      </c>
      <c r="L49" s="17">
        <f t="shared" si="5"/>
        <v>45.530372837156925</v>
      </c>
    </row>
    <row r="50" spans="1:12" x14ac:dyDescent="0.2">
      <c r="A50" s="13">
        <v>41</v>
      </c>
      <c r="B50" s="6">
        <v>24</v>
      </c>
      <c r="C50" s="6">
        <v>49120</v>
      </c>
      <c r="D50" s="6">
        <v>48991</v>
      </c>
      <c r="E50" s="14">
        <v>0.48499999999999999</v>
      </c>
      <c r="F50" s="15">
        <f t="shared" si="3"/>
        <v>4.8924177717075555E-4</v>
      </c>
      <c r="G50" s="15">
        <f t="shared" si="0"/>
        <v>4.8911853910074731E-4</v>
      </c>
      <c r="H50" s="11">
        <f t="shared" si="6"/>
        <v>98792.736320615397</v>
      </c>
      <c r="I50" s="11">
        <f t="shared" si="4"/>
        <v>48.321358862904738</v>
      </c>
      <c r="J50" s="11">
        <f t="shared" si="1"/>
        <v>98767.850820801003</v>
      </c>
      <c r="K50" s="11">
        <f t="shared" si="2"/>
        <v>4402116.351881817</v>
      </c>
      <c r="L50" s="17">
        <f t="shared" si="5"/>
        <v>44.559109463224914</v>
      </c>
    </row>
    <row r="51" spans="1:12" x14ac:dyDescent="0.2">
      <c r="A51" s="13">
        <v>42</v>
      </c>
      <c r="B51" s="6">
        <v>37</v>
      </c>
      <c r="C51" s="6">
        <v>50016</v>
      </c>
      <c r="D51" s="6">
        <v>49558</v>
      </c>
      <c r="E51" s="14">
        <v>0.42680000000000001</v>
      </c>
      <c r="F51" s="15">
        <f t="shared" si="3"/>
        <v>7.4316588667724503E-4</v>
      </c>
      <c r="G51" s="15">
        <f t="shared" si="0"/>
        <v>7.42849445674902E-4</v>
      </c>
      <c r="H51" s="11">
        <f t="shared" si="6"/>
        <v>98744.414961752496</v>
      </c>
      <c r="I51" s="11">
        <f t="shared" si="4"/>
        <v>73.352233917830347</v>
      </c>
      <c r="J51" s="11">
        <f t="shared" si="1"/>
        <v>98702.369461270791</v>
      </c>
      <c r="K51" s="11">
        <f t="shared" si="2"/>
        <v>4303348.5010610158</v>
      </c>
      <c r="L51" s="17">
        <f t="shared" si="5"/>
        <v>43.580677476572909</v>
      </c>
    </row>
    <row r="52" spans="1:12" x14ac:dyDescent="0.2">
      <c r="A52" s="13">
        <v>43</v>
      </c>
      <c r="B52" s="6">
        <v>38</v>
      </c>
      <c r="C52" s="6">
        <v>51420</v>
      </c>
      <c r="D52" s="6">
        <v>50305</v>
      </c>
      <c r="E52" s="14">
        <v>0.48409999999999997</v>
      </c>
      <c r="F52" s="15">
        <f t="shared" si="3"/>
        <v>7.4711231260752024E-4</v>
      </c>
      <c r="G52" s="15">
        <f t="shared" si="0"/>
        <v>7.4682446014093891E-4</v>
      </c>
      <c r="H52" s="11">
        <f t="shared" si="6"/>
        <v>98671.062727834666</v>
      </c>
      <c r="I52" s="11">
        <f t="shared" si="4"/>
        <v>73.689963153247845</v>
      </c>
      <c r="J52" s="11">
        <f t="shared" si="1"/>
        <v>98633.046075843915</v>
      </c>
      <c r="K52" s="11">
        <f t="shared" si="2"/>
        <v>4204646.1315997448</v>
      </c>
      <c r="L52" s="17">
        <f t="shared" si="5"/>
        <v>42.612758141639361</v>
      </c>
    </row>
    <row r="53" spans="1:12" x14ac:dyDescent="0.2">
      <c r="A53" s="13">
        <v>44</v>
      </c>
      <c r="B53" s="6">
        <v>47</v>
      </c>
      <c r="C53" s="6">
        <v>52246</v>
      </c>
      <c r="D53" s="6">
        <v>51711</v>
      </c>
      <c r="E53" s="14">
        <v>0.57210000000000005</v>
      </c>
      <c r="F53" s="15">
        <f t="shared" si="3"/>
        <v>9.0422001404426831E-4</v>
      </c>
      <c r="G53" s="15">
        <f t="shared" si="0"/>
        <v>9.0387029239759721E-4</v>
      </c>
      <c r="H53" s="11">
        <f t="shared" si="6"/>
        <v>98597.372764681422</v>
      </c>
      <c r="I53" s="11">
        <f t="shared" si="4"/>
        <v>89.119236150447492</v>
      </c>
      <c r="J53" s="11">
        <f t="shared" si="1"/>
        <v>98559.238643532648</v>
      </c>
      <c r="K53" s="11">
        <f t="shared" si="2"/>
        <v>4106013.0855239006</v>
      </c>
      <c r="L53" s="17">
        <f t="shared" si="5"/>
        <v>41.644244368696974</v>
      </c>
    </row>
    <row r="54" spans="1:12" x14ac:dyDescent="0.2">
      <c r="A54" s="13">
        <v>45</v>
      </c>
      <c r="B54" s="6">
        <v>52</v>
      </c>
      <c r="C54" s="6">
        <v>53523</v>
      </c>
      <c r="D54" s="6">
        <v>52570</v>
      </c>
      <c r="E54" s="14">
        <v>0.47499999999999998</v>
      </c>
      <c r="F54" s="15">
        <f t="shared" si="3"/>
        <v>9.8027202548707265E-4</v>
      </c>
      <c r="G54" s="15">
        <f t="shared" si="0"/>
        <v>9.7976779503257741E-4</v>
      </c>
      <c r="H54" s="11">
        <f t="shared" si="6"/>
        <v>98508.253528530971</v>
      </c>
      <c r="I54" s="11">
        <f t="shared" si="4"/>
        <v>96.515214352158907</v>
      </c>
      <c r="J54" s="11">
        <f t="shared" si="1"/>
        <v>98457.583040996091</v>
      </c>
      <c r="K54" s="11">
        <f t="shared" si="2"/>
        <v>4007453.846880368</v>
      </c>
      <c r="L54" s="17">
        <f t="shared" si="5"/>
        <v>40.681401845376215</v>
      </c>
    </row>
    <row r="55" spans="1:12" x14ac:dyDescent="0.2">
      <c r="A55" s="13">
        <v>46</v>
      </c>
      <c r="B55" s="6">
        <v>42</v>
      </c>
      <c r="C55" s="6">
        <v>53337</v>
      </c>
      <c r="D55" s="6">
        <v>53870</v>
      </c>
      <c r="E55" s="14">
        <v>0.60609999999999997</v>
      </c>
      <c r="F55" s="15">
        <f t="shared" si="3"/>
        <v>7.8353092615221021E-4</v>
      </c>
      <c r="G55" s="15">
        <f t="shared" si="0"/>
        <v>7.8328917739526346E-4</v>
      </c>
      <c r="H55" s="11">
        <f t="shared" si="6"/>
        <v>98411.738314178816</v>
      </c>
      <c r="I55" s="11">
        <f t="shared" si="4"/>
        <v>77.084849550151063</v>
      </c>
      <c r="J55" s="11">
        <f t="shared" si="1"/>
        <v>98381.374591940999</v>
      </c>
      <c r="K55" s="11">
        <f t="shared" si="2"/>
        <v>3908996.263839372</v>
      </c>
      <c r="L55" s="17">
        <f t="shared" si="5"/>
        <v>39.720833416842282</v>
      </c>
    </row>
    <row r="56" spans="1:12" x14ac:dyDescent="0.2">
      <c r="A56" s="13">
        <v>47</v>
      </c>
      <c r="B56" s="6">
        <v>64</v>
      </c>
      <c r="C56" s="6">
        <v>53586</v>
      </c>
      <c r="D56" s="6">
        <v>53421</v>
      </c>
      <c r="E56" s="14">
        <v>0.56730000000000003</v>
      </c>
      <c r="F56" s="15">
        <f t="shared" si="3"/>
        <v>1.1961834272524226E-3</v>
      </c>
      <c r="G56" s="15">
        <f t="shared" si="0"/>
        <v>1.195564616673365E-3</v>
      </c>
      <c r="H56" s="11">
        <f t="shared" si="6"/>
        <v>98334.65346462866</v>
      </c>
      <c r="I56" s="11">
        <f t="shared" si="4"/>
        <v>117.56543227514695</v>
      </c>
      <c r="J56" s="11">
        <f t="shared" si="1"/>
        <v>98283.7829020832</v>
      </c>
      <c r="K56" s="11">
        <f t="shared" si="2"/>
        <v>3810614.889247431</v>
      </c>
      <c r="L56" s="17">
        <f t="shared" si="5"/>
        <v>38.751495581546166</v>
      </c>
    </row>
    <row r="57" spans="1:12" x14ac:dyDescent="0.2">
      <c r="A57" s="13">
        <v>48</v>
      </c>
      <c r="B57" s="6">
        <v>71</v>
      </c>
      <c r="C57" s="6">
        <v>51814</v>
      </c>
      <c r="D57" s="6">
        <v>53770</v>
      </c>
      <c r="E57" s="14">
        <v>0.5675</v>
      </c>
      <c r="F57" s="15">
        <f t="shared" si="3"/>
        <v>1.344900742536748E-3</v>
      </c>
      <c r="G57" s="15">
        <f t="shared" si="0"/>
        <v>1.3441189094671076E-3</v>
      </c>
      <c r="H57" s="11">
        <f t="shared" si="6"/>
        <v>98217.088032353509</v>
      </c>
      <c r="I57" s="11">
        <f t="shared" si="4"/>
        <v>132.01544525708189</v>
      </c>
      <c r="J57" s="11">
        <f t="shared" si="1"/>
        <v>98159.991352279816</v>
      </c>
      <c r="K57" s="11">
        <f t="shared" si="2"/>
        <v>3712331.1063453476</v>
      </c>
      <c r="L57" s="17">
        <f t="shared" si="5"/>
        <v>37.797201899556171</v>
      </c>
    </row>
    <row r="58" spans="1:12" x14ac:dyDescent="0.2">
      <c r="A58" s="13">
        <v>49</v>
      </c>
      <c r="B58" s="6">
        <v>68</v>
      </c>
      <c r="C58" s="6">
        <v>51516</v>
      </c>
      <c r="D58" s="6">
        <v>52069</v>
      </c>
      <c r="E58" s="14">
        <v>0.46429999999999999</v>
      </c>
      <c r="F58" s="15">
        <f t="shared" si="3"/>
        <v>1.3129314089877879E-3</v>
      </c>
      <c r="G58" s="15">
        <f t="shared" si="0"/>
        <v>1.3120086243111849E-3</v>
      </c>
      <c r="H58" s="11">
        <f t="shared" si="6"/>
        <v>98085.072587096423</v>
      </c>
      <c r="I58" s="11">
        <f t="shared" si="4"/>
        <v>128.68846115045909</v>
      </c>
      <c r="J58" s="11">
        <f t="shared" si="1"/>
        <v>98016.134178458116</v>
      </c>
      <c r="K58" s="11">
        <f t="shared" si="2"/>
        <v>3614171.1149930679</v>
      </c>
      <c r="L58" s="17">
        <f t="shared" si="5"/>
        <v>36.847310397653004</v>
      </c>
    </row>
    <row r="59" spans="1:12" x14ac:dyDescent="0.2">
      <c r="A59" s="13">
        <v>50</v>
      </c>
      <c r="B59" s="6">
        <v>86</v>
      </c>
      <c r="C59" s="6">
        <v>50994</v>
      </c>
      <c r="D59" s="6">
        <v>51818</v>
      </c>
      <c r="E59" s="14">
        <v>0.49569999999999997</v>
      </c>
      <c r="F59" s="15">
        <f t="shared" si="3"/>
        <v>1.6729564642259658E-3</v>
      </c>
      <c r="G59" s="15">
        <f t="shared" si="0"/>
        <v>1.671546227569147E-3</v>
      </c>
      <c r="H59" s="11">
        <f t="shared" si="6"/>
        <v>97956.384125945959</v>
      </c>
      <c r="I59" s="11">
        <f t="shared" si="4"/>
        <v>163.73862435203924</v>
      </c>
      <c r="J59" s="11">
        <f t="shared" si="1"/>
        <v>97873.810737685213</v>
      </c>
      <c r="K59" s="11">
        <f t="shared" si="2"/>
        <v>3516154.9808146097</v>
      </c>
      <c r="L59" s="17">
        <f t="shared" si="5"/>
        <v>35.89510793185022</v>
      </c>
    </row>
    <row r="60" spans="1:12" x14ac:dyDescent="0.2">
      <c r="A60" s="13">
        <v>51</v>
      </c>
      <c r="B60" s="6">
        <v>86</v>
      </c>
      <c r="C60" s="6">
        <v>49590</v>
      </c>
      <c r="D60" s="6">
        <v>51178</v>
      </c>
      <c r="E60" s="14">
        <v>0.4798</v>
      </c>
      <c r="F60" s="15">
        <f t="shared" si="3"/>
        <v>1.7068910765322325E-3</v>
      </c>
      <c r="G60" s="15">
        <f t="shared" si="0"/>
        <v>1.7053768302570148E-3</v>
      </c>
      <c r="H60" s="11">
        <f t="shared" si="6"/>
        <v>97792.645501593914</v>
      </c>
      <c r="I60" s="11">
        <f t="shared" si="4"/>
        <v>166.77331180795613</v>
      </c>
      <c r="J60" s="11">
        <f t="shared" si="1"/>
        <v>97705.890024791413</v>
      </c>
      <c r="K60" s="11">
        <f t="shared" si="2"/>
        <v>3418281.1700769244</v>
      </c>
      <c r="L60" s="17">
        <f t="shared" si="5"/>
        <v>34.954378752553637</v>
      </c>
    </row>
    <row r="61" spans="1:12" x14ac:dyDescent="0.2">
      <c r="A61" s="13">
        <v>52</v>
      </c>
      <c r="B61" s="6">
        <v>104</v>
      </c>
      <c r="C61" s="6">
        <v>49104</v>
      </c>
      <c r="D61" s="6">
        <v>49875</v>
      </c>
      <c r="E61" s="14">
        <v>0.46850000000000003</v>
      </c>
      <c r="F61" s="15">
        <f t="shared" si="3"/>
        <v>2.1014558643752713E-3</v>
      </c>
      <c r="G61" s="15">
        <f t="shared" si="0"/>
        <v>2.0991113170034312E-3</v>
      </c>
      <c r="H61" s="11">
        <f t="shared" si="6"/>
        <v>97625.87218978595</v>
      </c>
      <c r="I61" s="11">
        <f t="shared" si="4"/>
        <v>204.92757314591023</v>
      </c>
      <c r="J61" s="11">
        <f t="shared" si="1"/>
        <v>97516.953184658909</v>
      </c>
      <c r="K61" s="11">
        <f t="shared" si="2"/>
        <v>3320575.2800521329</v>
      </c>
      <c r="L61" s="17">
        <f t="shared" si="5"/>
        <v>34.013271334435728</v>
      </c>
    </row>
    <row r="62" spans="1:12" x14ac:dyDescent="0.2">
      <c r="A62" s="13">
        <v>53</v>
      </c>
      <c r="B62" s="6">
        <v>130</v>
      </c>
      <c r="C62" s="6">
        <v>49290</v>
      </c>
      <c r="D62" s="6">
        <v>49234</v>
      </c>
      <c r="E62" s="14">
        <v>0.4844</v>
      </c>
      <c r="F62" s="15">
        <f t="shared" si="3"/>
        <v>2.6389509155129716E-3</v>
      </c>
      <c r="G62" s="15">
        <f t="shared" si="0"/>
        <v>2.6353651241617817E-3</v>
      </c>
      <c r="H62" s="11">
        <f t="shared" si="6"/>
        <v>97420.944616640045</v>
      </c>
      <c r="I62" s="11">
        <f t="shared" si="4"/>
        <v>256.73975980558964</v>
      </c>
      <c r="J62" s="11">
        <f t="shared" si="1"/>
        <v>97288.569596484289</v>
      </c>
      <c r="K62" s="11">
        <f t="shared" si="2"/>
        <v>3223058.3268674738</v>
      </c>
      <c r="L62" s="17">
        <f t="shared" si="5"/>
        <v>33.083833661749956</v>
      </c>
    </row>
    <row r="63" spans="1:12" x14ac:dyDescent="0.2">
      <c r="A63" s="13">
        <v>54</v>
      </c>
      <c r="B63" s="6">
        <v>135</v>
      </c>
      <c r="C63" s="6">
        <v>49093</v>
      </c>
      <c r="D63" s="6">
        <v>49344</v>
      </c>
      <c r="E63" s="14">
        <v>0.48570000000000002</v>
      </c>
      <c r="F63" s="15">
        <f t="shared" si="3"/>
        <v>2.7428710749006981E-3</v>
      </c>
      <c r="G63" s="15">
        <f t="shared" si="0"/>
        <v>2.7390072707556674E-3</v>
      </c>
      <c r="H63" s="11">
        <f t="shared" si="6"/>
        <v>97164.204856834462</v>
      </c>
      <c r="I63" s="11">
        <f t="shared" si="4"/>
        <v>266.13346356006269</v>
      </c>
      <c r="J63" s="11">
        <f t="shared" si="1"/>
        <v>97027.332416525518</v>
      </c>
      <c r="K63" s="11">
        <f t="shared" si="2"/>
        <v>3125769.7572709895</v>
      </c>
      <c r="L63" s="17">
        <f t="shared" si="5"/>
        <v>32.169972078468824</v>
      </c>
    </row>
    <row r="64" spans="1:12" x14ac:dyDescent="0.2">
      <c r="A64" s="13">
        <v>55</v>
      </c>
      <c r="B64" s="6">
        <v>153</v>
      </c>
      <c r="C64" s="6">
        <v>48530</v>
      </c>
      <c r="D64" s="6">
        <v>49278</v>
      </c>
      <c r="E64" s="14">
        <v>0.47310000000000002</v>
      </c>
      <c r="F64" s="15">
        <f t="shared" si="3"/>
        <v>3.1285784393914606E-3</v>
      </c>
      <c r="G64" s="15">
        <f t="shared" si="0"/>
        <v>3.1234296281311847E-3</v>
      </c>
      <c r="H64" s="11">
        <f t="shared" si="6"/>
        <v>96898.071393274397</v>
      </c>
      <c r="I64" s="11">
        <f t="shared" si="4"/>
        <v>302.65430709852404</v>
      </c>
      <c r="J64" s="11">
        <f t="shared" si="1"/>
        <v>96738.602838864186</v>
      </c>
      <c r="K64" s="11">
        <f t="shared" si="2"/>
        <v>3028742.4248544639</v>
      </c>
      <c r="L64" s="17">
        <f t="shared" si="5"/>
        <v>31.256993883416818</v>
      </c>
    </row>
    <row r="65" spans="1:12" x14ac:dyDescent="0.2">
      <c r="A65" s="13">
        <v>56</v>
      </c>
      <c r="B65" s="6">
        <v>161</v>
      </c>
      <c r="C65" s="6">
        <v>48630</v>
      </c>
      <c r="D65" s="6">
        <v>48611</v>
      </c>
      <c r="E65" s="14">
        <v>0.47089999999999999</v>
      </c>
      <c r="F65" s="15">
        <f t="shared" si="3"/>
        <v>3.3113604343846729E-3</v>
      </c>
      <c r="G65" s="15">
        <f t="shared" si="0"/>
        <v>3.3055689427105503E-3</v>
      </c>
      <c r="H65" s="11">
        <f t="shared" si="6"/>
        <v>96595.417086175876</v>
      </c>
      <c r="I65" s="11">
        <f t="shared" si="4"/>
        <v>319.30281072823499</v>
      </c>
      <c r="J65" s="11">
        <f t="shared" si="1"/>
        <v>96426.473969019571</v>
      </c>
      <c r="K65" s="11">
        <f t="shared" si="2"/>
        <v>2932003.8220155998</v>
      </c>
      <c r="L65" s="17">
        <f t="shared" si="5"/>
        <v>30.35344647251603</v>
      </c>
    </row>
    <row r="66" spans="1:12" x14ac:dyDescent="0.2">
      <c r="A66" s="13">
        <v>57</v>
      </c>
      <c r="B66" s="6">
        <v>182</v>
      </c>
      <c r="C66" s="6">
        <v>48699</v>
      </c>
      <c r="D66" s="6">
        <v>48663</v>
      </c>
      <c r="E66" s="14">
        <v>0.53369999999999995</v>
      </c>
      <c r="F66" s="15">
        <f t="shared" si="3"/>
        <v>3.7386249255356298E-3</v>
      </c>
      <c r="G66" s="15">
        <f t="shared" si="0"/>
        <v>3.7321186454625619E-3</v>
      </c>
      <c r="H66" s="11">
        <f t="shared" si="6"/>
        <v>96276.114275447646</v>
      </c>
      <c r="I66" s="11">
        <f t="shared" si="4"/>
        <v>359.31388120008251</v>
      </c>
      <c r="J66" s="11">
        <f t="shared" si="1"/>
        <v>96108.566212644044</v>
      </c>
      <c r="K66" s="11">
        <f t="shared" si="2"/>
        <v>2835577.3480465803</v>
      </c>
      <c r="L66" s="17">
        <f t="shared" si="5"/>
        <v>29.452552893170822</v>
      </c>
    </row>
    <row r="67" spans="1:12" x14ac:dyDescent="0.2">
      <c r="A67" s="13">
        <v>58</v>
      </c>
      <c r="B67" s="6">
        <v>186</v>
      </c>
      <c r="C67" s="6">
        <v>46573</v>
      </c>
      <c r="D67" s="6">
        <v>48585</v>
      </c>
      <c r="E67" s="14">
        <v>0.49659999999999999</v>
      </c>
      <c r="F67" s="15">
        <f t="shared" si="3"/>
        <v>3.9092877109649215E-3</v>
      </c>
      <c r="G67" s="15">
        <f t="shared" si="0"/>
        <v>3.9016095951940766E-3</v>
      </c>
      <c r="H67" s="11">
        <f t="shared" si="6"/>
        <v>95916.800394247563</v>
      </c>
      <c r="I67" s="11">
        <f t="shared" si="4"/>
        <v>374.22990875851127</v>
      </c>
      <c r="J67" s="11">
        <f t="shared" si="1"/>
        <v>95728.413058178528</v>
      </c>
      <c r="K67" s="11">
        <f t="shared" si="2"/>
        <v>2739468.7818339365</v>
      </c>
      <c r="L67" s="17">
        <f t="shared" si="5"/>
        <v>28.560885794499782</v>
      </c>
    </row>
    <row r="68" spans="1:12" x14ac:dyDescent="0.2">
      <c r="A68" s="13">
        <v>59</v>
      </c>
      <c r="B68" s="6">
        <v>220</v>
      </c>
      <c r="C68" s="6">
        <v>44966</v>
      </c>
      <c r="D68" s="6">
        <v>46533</v>
      </c>
      <c r="E68" s="14">
        <v>0.47560000000000002</v>
      </c>
      <c r="F68" s="15">
        <f t="shared" si="3"/>
        <v>4.8087957245434377E-3</v>
      </c>
      <c r="G68" s="15">
        <f t="shared" si="0"/>
        <v>4.7966997310446855E-3</v>
      </c>
      <c r="H68" s="11">
        <f t="shared" si="6"/>
        <v>95542.57048548905</v>
      </c>
      <c r="I68" s="11">
        <f t="shared" si="4"/>
        <v>458.28902215106325</v>
      </c>
      <c r="J68" s="11">
        <f t="shared" si="1"/>
        <v>95302.243722273037</v>
      </c>
      <c r="K68" s="11">
        <f t="shared" si="2"/>
        <v>2643740.368775758</v>
      </c>
      <c r="L68" s="17">
        <f t="shared" si="5"/>
        <v>27.670810564776335</v>
      </c>
    </row>
    <row r="69" spans="1:12" x14ac:dyDescent="0.2">
      <c r="A69" s="13">
        <v>60</v>
      </c>
      <c r="B69" s="6">
        <v>223</v>
      </c>
      <c r="C69" s="6">
        <v>42695</v>
      </c>
      <c r="D69" s="6">
        <v>44825</v>
      </c>
      <c r="E69" s="14">
        <v>0.47939999999999999</v>
      </c>
      <c r="F69" s="15">
        <f t="shared" si="3"/>
        <v>5.0959780621572213E-3</v>
      </c>
      <c r="G69" s="15">
        <f t="shared" si="0"/>
        <v>5.0824943764706792E-3</v>
      </c>
      <c r="H69" s="11">
        <f t="shared" si="6"/>
        <v>95084.281463337989</v>
      </c>
      <c r="I69" s="11">
        <f t="shared" si="4"/>
        <v>483.26532582817055</v>
      </c>
      <c r="J69" s="11">
        <f t="shared" si="1"/>
        <v>94832.693534711856</v>
      </c>
      <c r="K69" s="11">
        <f t="shared" si="2"/>
        <v>2548438.1250534849</v>
      </c>
      <c r="L69" s="17">
        <f t="shared" si="5"/>
        <v>26.80188655615067</v>
      </c>
    </row>
    <row r="70" spans="1:12" x14ac:dyDescent="0.2">
      <c r="A70" s="13">
        <v>61</v>
      </c>
      <c r="B70" s="6">
        <v>230</v>
      </c>
      <c r="C70" s="6">
        <v>42543</v>
      </c>
      <c r="D70" s="6">
        <v>42576</v>
      </c>
      <c r="E70" s="14">
        <v>0.50460000000000005</v>
      </c>
      <c r="F70" s="15">
        <f t="shared" si="3"/>
        <v>5.4041988275238192E-3</v>
      </c>
      <c r="G70" s="15">
        <f t="shared" si="0"/>
        <v>5.3897691215065331E-3</v>
      </c>
      <c r="H70" s="11">
        <f t="shared" si="6"/>
        <v>94601.016137509825</v>
      </c>
      <c r="I70" s="11">
        <f t="shared" si="4"/>
        <v>509.87763564109167</v>
      </c>
      <c r="J70" s="11">
        <f t="shared" si="1"/>
        <v>94348.422756813219</v>
      </c>
      <c r="K70" s="11">
        <f t="shared" si="2"/>
        <v>2453605.4315187731</v>
      </c>
      <c r="L70" s="17">
        <f t="shared" si="5"/>
        <v>25.936353875441142</v>
      </c>
    </row>
    <row r="71" spans="1:12" x14ac:dyDescent="0.2">
      <c r="A71" s="13">
        <v>62</v>
      </c>
      <c r="B71" s="6">
        <v>224</v>
      </c>
      <c r="C71" s="6">
        <v>40730</v>
      </c>
      <c r="D71" s="6">
        <v>42338</v>
      </c>
      <c r="E71" s="14">
        <v>0.49869999999999998</v>
      </c>
      <c r="F71" s="15">
        <f t="shared" si="3"/>
        <v>5.3931718591996919E-3</v>
      </c>
      <c r="G71" s="15">
        <f t="shared" si="0"/>
        <v>5.3786302104135509E-3</v>
      </c>
      <c r="H71" s="11">
        <f t="shared" si="6"/>
        <v>94091.138501868729</v>
      </c>
      <c r="I71" s="11">
        <f t="shared" si="4"/>
        <v>506.08144007835676</v>
      </c>
      <c r="J71" s="11">
        <f t="shared" si="1"/>
        <v>93837.439875957454</v>
      </c>
      <c r="K71" s="11">
        <f t="shared" si="2"/>
        <v>2359257.0087619601</v>
      </c>
      <c r="L71" s="17">
        <f t="shared" si="5"/>
        <v>25.074167943191625</v>
      </c>
    </row>
    <row r="72" spans="1:12" x14ac:dyDescent="0.2">
      <c r="A72" s="13">
        <v>63</v>
      </c>
      <c r="B72" s="6">
        <v>245</v>
      </c>
      <c r="C72" s="6">
        <v>39155</v>
      </c>
      <c r="D72" s="6">
        <v>40475</v>
      </c>
      <c r="E72" s="14">
        <v>0.4929</v>
      </c>
      <c r="F72" s="15">
        <f t="shared" si="3"/>
        <v>6.1534597513499935E-3</v>
      </c>
      <c r="G72" s="15">
        <f t="shared" si="0"/>
        <v>6.1343181058818108E-3</v>
      </c>
      <c r="H72" s="11">
        <f t="shared" si="6"/>
        <v>93585.057061790372</v>
      </c>
      <c r="I72" s="11">
        <f t="shared" si="4"/>
        <v>574.08050997412306</v>
      </c>
      <c r="J72" s="11">
        <f t="shared" si="1"/>
        <v>93293.940835182497</v>
      </c>
      <c r="K72" s="11">
        <f t="shared" si="2"/>
        <v>2265419.5688860025</v>
      </c>
      <c r="L72" s="17">
        <f t="shared" si="5"/>
        <v>24.207065102180138</v>
      </c>
    </row>
    <row r="73" spans="1:12" x14ac:dyDescent="0.2">
      <c r="A73" s="13">
        <v>64</v>
      </c>
      <c r="B73" s="6">
        <v>279</v>
      </c>
      <c r="C73" s="6">
        <v>37952</v>
      </c>
      <c r="D73" s="6">
        <v>38828</v>
      </c>
      <c r="E73" s="14">
        <v>0.51070000000000004</v>
      </c>
      <c r="F73" s="15">
        <f t="shared" si="3"/>
        <v>7.267517582703829E-3</v>
      </c>
      <c r="G73" s="15">
        <f t="shared" ref="G73:G108" si="7">F73/((1+(1-E73)*F73))</f>
        <v>7.2417658896095265E-3</v>
      </c>
      <c r="H73" s="11">
        <f t="shared" si="6"/>
        <v>93010.976551816246</v>
      </c>
      <c r="I73" s="11">
        <f t="shared" si="4"/>
        <v>673.56371735221444</v>
      </c>
      <c r="J73" s="11">
        <f t="shared" ref="J73:J108" si="8">H74+I73*E73</f>
        <v>92681.401824915811</v>
      </c>
      <c r="K73" s="11">
        <f t="shared" ref="K73:K97" si="9">K74+J73</f>
        <v>2172125.62805082</v>
      </c>
      <c r="L73" s="17">
        <f t="shared" si="5"/>
        <v>23.353433203023439</v>
      </c>
    </row>
    <row r="74" spans="1:12" x14ac:dyDescent="0.2">
      <c r="A74" s="13">
        <v>65</v>
      </c>
      <c r="B74" s="6">
        <v>306</v>
      </c>
      <c r="C74" s="6">
        <v>34822</v>
      </c>
      <c r="D74" s="6">
        <v>37637</v>
      </c>
      <c r="E74" s="14">
        <v>0.50990000000000002</v>
      </c>
      <c r="F74" s="15">
        <f t="shared" ref="F74:F108" si="10">B74/((C74+D74)/2)</f>
        <v>8.4461557570488146E-3</v>
      </c>
      <c r="G74" s="15">
        <f t="shared" si="7"/>
        <v>8.4113373546452867E-3</v>
      </c>
      <c r="H74" s="11">
        <f t="shared" si="6"/>
        <v>92337.412834464034</v>
      </c>
      <c r="I74" s="11">
        <f t="shared" ref="I74:I108" si="11">H74*G74</f>
        <v>776.68112980583044</v>
      </c>
      <c r="J74" s="11">
        <f t="shared" si="8"/>
        <v>91956.7614127462</v>
      </c>
      <c r="K74" s="11">
        <f t="shared" si="9"/>
        <v>2079444.2262259042</v>
      </c>
      <c r="L74" s="17">
        <f t="shared" ref="L74:L108" si="12">K74/H74</f>
        <v>22.520061613094839</v>
      </c>
    </row>
    <row r="75" spans="1:12" x14ac:dyDescent="0.2">
      <c r="A75" s="13">
        <v>66</v>
      </c>
      <c r="B75" s="6">
        <v>275</v>
      </c>
      <c r="C75" s="6">
        <v>33491</v>
      </c>
      <c r="D75" s="6">
        <v>34324</v>
      </c>
      <c r="E75" s="14">
        <v>0.5222</v>
      </c>
      <c r="F75" s="15">
        <f t="shared" si="10"/>
        <v>8.1103000811030002E-3</v>
      </c>
      <c r="G75" s="15">
        <f t="shared" si="7"/>
        <v>8.0789931635559843E-3</v>
      </c>
      <c r="H75" s="11">
        <f t="shared" ref="H75:H108" si="13">H74-I74</f>
        <v>91560.731704658203</v>
      </c>
      <c r="I75" s="11">
        <f t="shared" si="11"/>
        <v>739.71852549211724</v>
      </c>
      <c r="J75" s="11">
        <f t="shared" si="8"/>
        <v>91207.294193178066</v>
      </c>
      <c r="K75" s="11">
        <f t="shared" si="9"/>
        <v>1987487.4648131579</v>
      </c>
      <c r="L75" s="17">
        <f t="shared" si="12"/>
        <v>21.70676694922091</v>
      </c>
    </row>
    <row r="76" spans="1:12" x14ac:dyDescent="0.2">
      <c r="A76" s="13">
        <v>67</v>
      </c>
      <c r="B76" s="6">
        <v>286</v>
      </c>
      <c r="C76" s="6">
        <v>31178</v>
      </c>
      <c r="D76" s="6">
        <v>33081</v>
      </c>
      <c r="E76" s="14">
        <v>0.49880000000000002</v>
      </c>
      <c r="F76" s="15">
        <f t="shared" si="10"/>
        <v>8.9014768359295966E-3</v>
      </c>
      <c r="G76" s="15">
        <f t="shared" si="7"/>
        <v>8.8619399978989138E-3</v>
      </c>
      <c r="H76" s="11">
        <f t="shared" si="13"/>
        <v>90821.013179166082</v>
      </c>
      <c r="I76" s="11">
        <f t="shared" si="11"/>
        <v>804.85036934215634</v>
      </c>
      <c r="J76" s="11">
        <f t="shared" si="8"/>
        <v>90417.622174051794</v>
      </c>
      <c r="K76" s="11">
        <f t="shared" si="9"/>
        <v>1896280.1706199797</v>
      </c>
      <c r="L76" s="17">
        <f t="shared" si="12"/>
        <v>20.879310902193037</v>
      </c>
    </row>
    <row r="77" spans="1:12" x14ac:dyDescent="0.2">
      <c r="A77" s="13">
        <v>68</v>
      </c>
      <c r="B77" s="6">
        <v>273</v>
      </c>
      <c r="C77" s="6">
        <v>30188</v>
      </c>
      <c r="D77" s="6">
        <v>30887</v>
      </c>
      <c r="E77" s="14">
        <v>0.5181</v>
      </c>
      <c r="F77" s="15">
        <f t="shared" si="10"/>
        <v>8.9398280802292264E-3</v>
      </c>
      <c r="G77" s="15">
        <f t="shared" si="7"/>
        <v>8.9014795879600976E-3</v>
      </c>
      <c r="H77" s="11">
        <f t="shared" si="13"/>
        <v>90016.162809823931</v>
      </c>
      <c r="I77" s="11">
        <f t="shared" si="11"/>
        <v>801.27703583814059</v>
      </c>
      <c r="J77" s="11">
        <f t="shared" si="8"/>
        <v>89630.027406253532</v>
      </c>
      <c r="K77" s="11">
        <f t="shared" si="9"/>
        <v>1805862.5484459279</v>
      </c>
      <c r="L77" s="17">
        <f t="shared" si="12"/>
        <v>20.061536640493685</v>
      </c>
    </row>
    <row r="78" spans="1:12" x14ac:dyDescent="0.2">
      <c r="A78" s="13">
        <v>69</v>
      </c>
      <c r="B78" s="6">
        <v>336</v>
      </c>
      <c r="C78" s="6">
        <v>30049</v>
      </c>
      <c r="D78" s="6">
        <v>29836</v>
      </c>
      <c r="E78" s="14">
        <v>0.54569999999999996</v>
      </c>
      <c r="F78" s="15">
        <f t="shared" si="10"/>
        <v>1.1221507890122735E-2</v>
      </c>
      <c r="G78" s="15">
        <f t="shared" si="7"/>
        <v>1.1164591572259189E-2</v>
      </c>
      <c r="H78" s="11">
        <f t="shared" si="13"/>
        <v>89214.885773985792</v>
      </c>
      <c r="I78" s="11">
        <f t="shared" si="11"/>
        <v>996.04776183230808</v>
      </c>
      <c r="J78" s="11">
        <f t="shared" si="8"/>
        <v>88762.381275785374</v>
      </c>
      <c r="K78" s="11">
        <f t="shared" si="9"/>
        <v>1716232.5210396743</v>
      </c>
      <c r="L78" s="17">
        <f t="shared" si="12"/>
        <v>19.237064601388653</v>
      </c>
    </row>
    <row r="79" spans="1:12" x14ac:dyDescent="0.2">
      <c r="A79" s="13">
        <v>70</v>
      </c>
      <c r="B79" s="6">
        <v>324</v>
      </c>
      <c r="C79" s="6">
        <v>28150</v>
      </c>
      <c r="D79" s="6">
        <v>29709</v>
      </c>
      <c r="E79" s="14">
        <v>0.50819999999999999</v>
      </c>
      <c r="F79" s="15">
        <f t="shared" si="10"/>
        <v>1.1199640505366494E-2</v>
      </c>
      <c r="G79" s="15">
        <f t="shared" si="7"/>
        <v>1.1138290985734352E-2</v>
      </c>
      <c r="H79" s="11">
        <f t="shared" si="13"/>
        <v>88218.838012153486</v>
      </c>
      <c r="I79" s="11">
        <f t="shared" si="11"/>
        <v>982.60708820272816</v>
      </c>
      <c r="J79" s="11">
        <f t="shared" si="8"/>
        <v>87735.59184617539</v>
      </c>
      <c r="K79" s="11">
        <f t="shared" si="9"/>
        <v>1627470.1397638889</v>
      </c>
      <c r="L79" s="17">
        <f t="shared" si="12"/>
        <v>18.448102201705264</v>
      </c>
    </row>
    <row r="80" spans="1:12" x14ac:dyDescent="0.2">
      <c r="A80" s="13">
        <v>71</v>
      </c>
      <c r="B80" s="6">
        <v>336</v>
      </c>
      <c r="C80" s="6">
        <v>28052</v>
      </c>
      <c r="D80" s="6">
        <v>27765</v>
      </c>
      <c r="E80" s="14">
        <v>0.50860000000000005</v>
      </c>
      <c r="F80" s="15">
        <f t="shared" si="10"/>
        <v>1.2039342852535965E-2</v>
      </c>
      <c r="G80" s="15">
        <f t="shared" si="7"/>
        <v>1.1968535404338303E-2</v>
      </c>
      <c r="H80" s="11">
        <f t="shared" si="13"/>
        <v>87236.230923950759</v>
      </c>
      <c r="I80" s="11">
        <f t="shared" si="11"/>
        <v>1044.0899183543365</v>
      </c>
      <c r="J80" s="11">
        <f t="shared" si="8"/>
        <v>86723.165138071432</v>
      </c>
      <c r="K80" s="11">
        <f t="shared" si="9"/>
        <v>1539734.5479177134</v>
      </c>
      <c r="L80" s="17">
        <f t="shared" si="12"/>
        <v>17.650172773511908</v>
      </c>
    </row>
    <row r="81" spans="1:12" x14ac:dyDescent="0.2">
      <c r="A81" s="13">
        <v>72</v>
      </c>
      <c r="B81" s="6">
        <v>344</v>
      </c>
      <c r="C81" s="6">
        <v>28987</v>
      </c>
      <c r="D81" s="6">
        <v>27722</v>
      </c>
      <c r="E81" s="14">
        <v>0.53759999999999997</v>
      </c>
      <c r="F81" s="15">
        <f t="shared" si="10"/>
        <v>1.2132113068472377E-2</v>
      </c>
      <c r="G81" s="15">
        <f t="shared" si="7"/>
        <v>1.2064432937843454E-2</v>
      </c>
      <c r="H81" s="11">
        <f t="shared" si="13"/>
        <v>86192.141005596422</v>
      </c>
      <c r="I81" s="11">
        <f t="shared" si="11"/>
        <v>1039.8593049311648</v>
      </c>
      <c r="J81" s="11">
        <f t="shared" si="8"/>
        <v>85711.310062996257</v>
      </c>
      <c r="K81" s="11">
        <f t="shared" si="9"/>
        <v>1453011.382779642</v>
      </c>
      <c r="L81" s="17">
        <f t="shared" si="12"/>
        <v>16.85781749736671</v>
      </c>
    </row>
    <row r="82" spans="1:12" x14ac:dyDescent="0.2">
      <c r="A82" s="13">
        <v>73</v>
      </c>
      <c r="B82" s="6">
        <v>412</v>
      </c>
      <c r="C82" s="6">
        <v>30072</v>
      </c>
      <c r="D82" s="6">
        <v>28568</v>
      </c>
      <c r="E82" s="14">
        <v>0.51300000000000001</v>
      </c>
      <c r="F82" s="15">
        <f t="shared" si="10"/>
        <v>1.4051841746248295E-2</v>
      </c>
      <c r="G82" s="15">
        <f t="shared" si="7"/>
        <v>1.3956335098922639E-2</v>
      </c>
      <c r="H82" s="11">
        <f t="shared" si="13"/>
        <v>85152.281700665262</v>
      </c>
      <c r="I82" s="11">
        <f t="shared" si="11"/>
        <v>1188.4137778523425</v>
      </c>
      <c r="J82" s="11">
        <f t="shared" si="8"/>
        <v>84573.524190851167</v>
      </c>
      <c r="K82" s="11">
        <f t="shared" si="9"/>
        <v>1367300.0727166457</v>
      </c>
      <c r="L82" s="17">
        <f t="shared" si="12"/>
        <v>16.057116091417235</v>
      </c>
    </row>
    <row r="83" spans="1:12" x14ac:dyDescent="0.2">
      <c r="A83" s="13">
        <v>74</v>
      </c>
      <c r="B83" s="6">
        <v>511</v>
      </c>
      <c r="C83" s="6">
        <v>27679</v>
      </c>
      <c r="D83" s="6">
        <v>29556</v>
      </c>
      <c r="E83" s="14">
        <v>0.51459999999999995</v>
      </c>
      <c r="F83" s="15">
        <f t="shared" si="10"/>
        <v>1.7856206866427884E-2</v>
      </c>
      <c r="G83" s="15">
        <f t="shared" si="7"/>
        <v>1.7702769829411189E-2</v>
      </c>
      <c r="H83" s="11">
        <f t="shared" si="13"/>
        <v>83963.867922812919</v>
      </c>
      <c r="I83" s="11">
        <f t="shared" si="11"/>
        <v>1486.3930278246385</v>
      </c>
      <c r="J83" s="11">
        <f t="shared" si="8"/>
        <v>83242.372747106841</v>
      </c>
      <c r="K83" s="11">
        <f t="shared" si="9"/>
        <v>1282726.5485257944</v>
      </c>
      <c r="L83" s="17">
        <f t="shared" si="12"/>
        <v>15.277125509570274</v>
      </c>
    </row>
    <row r="84" spans="1:12" x14ac:dyDescent="0.2">
      <c r="A84" s="13">
        <v>75</v>
      </c>
      <c r="B84" s="6">
        <v>445</v>
      </c>
      <c r="C84" s="6">
        <v>26435</v>
      </c>
      <c r="D84" s="6">
        <v>27216</v>
      </c>
      <c r="E84" s="14">
        <v>0.5111</v>
      </c>
      <c r="F84" s="15">
        <f t="shared" si="10"/>
        <v>1.6588693593782036E-2</v>
      </c>
      <c r="G84" s="15">
        <f t="shared" si="7"/>
        <v>1.6455238119221009E-2</v>
      </c>
      <c r="H84" s="11">
        <f t="shared" si="13"/>
        <v>82477.474894988278</v>
      </c>
      <c r="I84" s="11">
        <f t="shared" si="11"/>
        <v>1357.1864888691048</v>
      </c>
      <c r="J84" s="11">
        <f t="shared" si="8"/>
        <v>81813.946420580178</v>
      </c>
      <c r="K84" s="11">
        <f t="shared" si="9"/>
        <v>1199484.1757786875</v>
      </c>
      <c r="L84" s="17">
        <f t="shared" si="12"/>
        <v>14.543172876059689</v>
      </c>
    </row>
    <row r="85" spans="1:12" x14ac:dyDescent="0.2">
      <c r="A85" s="13">
        <v>76</v>
      </c>
      <c r="B85" s="6">
        <v>511</v>
      </c>
      <c r="C85" s="6">
        <v>27570</v>
      </c>
      <c r="D85" s="6">
        <v>25993</v>
      </c>
      <c r="E85" s="14">
        <v>0.5343</v>
      </c>
      <c r="F85" s="15">
        <f t="shared" si="10"/>
        <v>1.9080335306088159E-2</v>
      </c>
      <c r="G85" s="15">
        <f t="shared" si="7"/>
        <v>1.8912286175000004E-2</v>
      </c>
      <c r="H85" s="11">
        <f t="shared" si="13"/>
        <v>81120.288406119173</v>
      </c>
      <c r="I85" s="11">
        <f t="shared" si="11"/>
        <v>1534.1701089350609</v>
      </c>
      <c r="J85" s="11">
        <f t="shared" si="8"/>
        <v>80405.825386388125</v>
      </c>
      <c r="K85" s="11">
        <f t="shared" si="9"/>
        <v>1117670.2293581073</v>
      </c>
      <c r="L85" s="17">
        <f t="shared" si="12"/>
        <v>13.777937077376043</v>
      </c>
    </row>
    <row r="86" spans="1:12" x14ac:dyDescent="0.2">
      <c r="A86" s="13">
        <v>77</v>
      </c>
      <c r="B86" s="6">
        <v>557</v>
      </c>
      <c r="C86" s="6">
        <v>27042</v>
      </c>
      <c r="D86" s="6">
        <v>26955</v>
      </c>
      <c r="E86" s="14">
        <v>0.4849</v>
      </c>
      <c r="F86" s="15">
        <f t="shared" si="10"/>
        <v>2.0630775783839844E-2</v>
      </c>
      <c r="G86" s="15">
        <f t="shared" si="7"/>
        <v>2.0413839693459335E-2</v>
      </c>
      <c r="H86" s="11">
        <f t="shared" si="13"/>
        <v>79586.118297184119</v>
      </c>
      <c r="I86" s="11">
        <f t="shared" si="11"/>
        <v>1624.6582607434075</v>
      </c>
      <c r="J86" s="11">
        <f t="shared" si="8"/>
        <v>78749.25682707518</v>
      </c>
      <c r="K86" s="11">
        <f t="shared" si="9"/>
        <v>1037264.4039717192</v>
      </c>
      <c r="L86" s="17">
        <f t="shared" si="12"/>
        <v>13.033232756728371</v>
      </c>
    </row>
    <row r="87" spans="1:12" x14ac:dyDescent="0.2">
      <c r="A87" s="13">
        <v>78</v>
      </c>
      <c r="B87" s="6">
        <v>634</v>
      </c>
      <c r="C87" s="6">
        <v>26127</v>
      </c>
      <c r="D87" s="6">
        <v>26394</v>
      </c>
      <c r="E87" s="14">
        <v>0.50249999999999995</v>
      </c>
      <c r="F87" s="15">
        <f t="shared" si="10"/>
        <v>2.4142723862835818E-2</v>
      </c>
      <c r="G87" s="15">
        <f t="shared" si="7"/>
        <v>2.3856187077660355E-2</v>
      </c>
      <c r="H87" s="11">
        <f t="shared" si="13"/>
        <v>77961.460036440709</v>
      </c>
      <c r="I87" s="11">
        <f t="shared" si="11"/>
        <v>1859.863175476871</v>
      </c>
      <c r="J87" s="11">
        <f t="shared" si="8"/>
        <v>77036.17810664096</v>
      </c>
      <c r="K87" s="11">
        <f t="shared" si="9"/>
        <v>958515.14714464406</v>
      </c>
      <c r="L87" s="17">
        <f t="shared" si="12"/>
        <v>12.294730584786578</v>
      </c>
    </row>
    <row r="88" spans="1:12" x14ac:dyDescent="0.2">
      <c r="A88" s="13">
        <v>79</v>
      </c>
      <c r="B88" s="6">
        <v>598</v>
      </c>
      <c r="C88" s="6">
        <v>22590</v>
      </c>
      <c r="D88" s="6">
        <v>25476</v>
      </c>
      <c r="E88" s="14">
        <v>0.50290000000000001</v>
      </c>
      <c r="F88" s="15">
        <f t="shared" si="10"/>
        <v>2.4882453293388257E-2</v>
      </c>
      <c r="G88" s="15">
        <f t="shared" si="7"/>
        <v>2.4578440898085051E-2</v>
      </c>
      <c r="H88" s="11">
        <f t="shared" si="13"/>
        <v>76101.596860963837</v>
      </c>
      <c r="I88" s="11">
        <f t="shared" si="11"/>
        <v>1870.4586006970944</v>
      </c>
      <c r="J88" s="11">
        <f t="shared" si="8"/>
        <v>75171.791890557317</v>
      </c>
      <c r="K88" s="11">
        <f t="shared" si="9"/>
        <v>881478.96903800312</v>
      </c>
      <c r="L88" s="17">
        <f t="shared" si="12"/>
        <v>11.582923426014942</v>
      </c>
    </row>
    <row r="89" spans="1:12" x14ac:dyDescent="0.2">
      <c r="A89" s="13">
        <v>80</v>
      </c>
      <c r="B89" s="6">
        <v>609</v>
      </c>
      <c r="C89" s="6">
        <v>20572</v>
      </c>
      <c r="D89" s="6">
        <v>21907</v>
      </c>
      <c r="E89" s="14">
        <v>0.47520000000000001</v>
      </c>
      <c r="F89" s="15">
        <f t="shared" si="10"/>
        <v>2.8672991360436922E-2</v>
      </c>
      <c r="G89" s="15">
        <f t="shared" si="7"/>
        <v>2.8247928234788541E-2</v>
      </c>
      <c r="H89" s="11">
        <f t="shared" si="13"/>
        <v>74231.138260266744</v>
      </c>
      <c r="I89" s="11">
        <f t="shared" si="11"/>
        <v>2096.8758663626809</v>
      </c>
      <c r="J89" s="11">
        <f t="shared" si="8"/>
        <v>73130.697805599615</v>
      </c>
      <c r="K89" s="11">
        <f t="shared" si="9"/>
        <v>806307.17714744585</v>
      </c>
      <c r="L89" s="17">
        <f t="shared" si="12"/>
        <v>10.862115226098224</v>
      </c>
    </row>
    <row r="90" spans="1:12" x14ac:dyDescent="0.2">
      <c r="A90" s="13">
        <v>81</v>
      </c>
      <c r="B90" s="6">
        <v>663</v>
      </c>
      <c r="C90" s="6">
        <v>25679</v>
      </c>
      <c r="D90" s="6">
        <v>19904</v>
      </c>
      <c r="E90" s="14">
        <v>0.51049999999999995</v>
      </c>
      <c r="F90" s="15">
        <f t="shared" si="10"/>
        <v>2.9089792247109669E-2</v>
      </c>
      <c r="G90" s="15">
        <f t="shared" si="7"/>
        <v>2.8681385004614871E-2</v>
      </c>
      <c r="H90" s="11">
        <f t="shared" si="13"/>
        <v>72134.262393904064</v>
      </c>
      <c r="I90" s="11">
        <f t="shared" si="11"/>
        <v>2068.9105517434746</v>
      </c>
      <c r="J90" s="11">
        <f t="shared" si="8"/>
        <v>71121.530678825628</v>
      </c>
      <c r="K90" s="11">
        <f t="shared" si="9"/>
        <v>733176.47934184619</v>
      </c>
      <c r="L90" s="17">
        <f t="shared" si="12"/>
        <v>10.164053183744839</v>
      </c>
    </row>
    <row r="91" spans="1:12" x14ac:dyDescent="0.2">
      <c r="A91" s="13">
        <v>82</v>
      </c>
      <c r="B91" s="6">
        <v>774</v>
      </c>
      <c r="C91" s="6">
        <v>15664</v>
      </c>
      <c r="D91" s="6">
        <v>24655</v>
      </c>
      <c r="E91" s="14">
        <v>0.4506</v>
      </c>
      <c r="F91" s="15">
        <f t="shared" si="10"/>
        <v>3.8393809370272078E-2</v>
      </c>
      <c r="G91" s="15">
        <f t="shared" si="7"/>
        <v>3.760067727078311E-2</v>
      </c>
      <c r="H91" s="11">
        <f t="shared" si="13"/>
        <v>70065.351842160584</v>
      </c>
      <c r="I91" s="11">
        <f t="shared" si="11"/>
        <v>2634.5046824809492</v>
      </c>
      <c r="J91" s="11">
        <f t="shared" si="8"/>
        <v>68617.954969605547</v>
      </c>
      <c r="K91" s="11">
        <f t="shared" si="9"/>
        <v>662054.94866302062</v>
      </c>
      <c r="L91" s="17">
        <f t="shared" si="12"/>
        <v>9.4491061738255731</v>
      </c>
    </row>
    <row r="92" spans="1:12" x14ac:dyDescent="0.2">
      <c r="A92" s="13">
        <v>83</v>
      </c>
      <c r="B92" s="6">
        <v>724</v>
      </c>
      <c r="C92" s="6">
        <v>17799</v>
      </c>
      <c r="D92" s="6">
        <v>15007</v>
      </c>
      <c r="E92" s="14">
        <v>0.52059999999999995</v>
      </c>
      <c r="F92" s="15">
        <f t="shared" si="10"/>
        <v>4.4138267390111563E-2</v>
      </c>
      <c r="G92" s="15">
        <f t="shared" si="7"/>
        <v>4.3223659704759949E-2</v>
      </c>
      <c r="H92" s="11">
        <f t="shared" si="13"/>
        <v>67430.84715967963</v>
      </c>
      <c r="I92" s="11">
        <f t="shared" si="11"/>
        <v>2914.6079912336713</v>
      </c>
      <c r="J92" s="11">
        <f t="shared" si="8"/>
        <v>66033.584088682212</v>
      </c>
      <c r="K92" s="11">
        <f t="shared" si="9"/>
        <v>593436.99369341508</v>
      </c>
      <c r="L92" s="17">
        <f t="shared" si="12"/>
        <v>8.800675339108917</v>
      </c>
    </row>
    <row r="93" spans="1:12" x14ac:dyDescent="0.2">
      <c r="A93" s="13">
        <v>84</v>
      </c>
      <c r="B93" s="6">
        <v>919</v>
      </c>
      <c r="C93" s="6">
        <v>18736</v>
      </c>
      <c r="D93" s="6">
        <v>16863</v>
      </c>
      <c r="E93" s="14">
        <v>0.50749999999999995</v>
      </c>
      <c r="F93" s="15">
        <f t="shared" si="10"/>
        <v>5.1630663782690524E-2</v>
      </c>
      <c r="G93" s="15">
        <f t="shared" si="7"/>
        <v>5.0350349952738328E-2</v>
      </c>
      <c r="H93" s="11">
        <f t="shared" si="13"/>
        <v>64516.239168445958</v>
      </c>
      <c r="I93" s="11">
        <f t="shared" si="11"/>
        <v>3248.4152197658177</v>
      </c>
      <c r="J93" s="11">
        <f t="shared" si="8"/>
        <v>62916.394672711293</v>
      </c>
      <c r="K93" s="11">
        <f t="shared" si="9"/>
        <v>527403.40960473288</v>
      </c>
      <c r="L93" s="17">
        <f t="shared" si="12"/>
        <v>8.1747388936873886</v>
      </c>
    </row>
    <row r="94" spans="1:12" x14ac:dyDescent="0.2">
      <c r="A94" s="13">
        <v>85</v>
      </c>
      <c r="B94" s="6">
        <v>1105</v>
      </c>
      <c r="C94" s="6">
        <v>19392</v>
      </c>
      <c r="D94" s="6">
        <v>17600</v>
      </c>
      <c r="E94" s="14">
        <v>0.52629999999999999</v>
      </c>
      <c r="F94" s="15">
        <f t="shared" si="10"/>
        <v>5.9742647058823532E-2</v>
      </c>
      <c r="G94" s="15">
        <f t="shared" si="7"/>
        <v>5.8098455430216835E-2</v>
      </c>
      <c r="H94" s="11">
        <f t="shared" si="13"/>
        <v>61267.823948680139</v>
      </c>
      <c r="I94" s="11">
        <f t="shared" si="11"/>
        <v>3559.5659389887646</v>
      </c>
      <c r="J94" s="11">
        <f t="shared" si="8"/>
        <v>59581.657563381159</v>
      </c>
      <c r="K94" s="11">
        <f t="shared" si="9"/>
        <v>464487.01493202162</v>
      </c>
      <c r="L94" s="17">
        <f t="shared" si="12"/>
        <v>7.5812552983943187</v>
      </c>
    </row>
    <row r="95" spans="1:12" x14ac:dyDescent="0.2">
      <c r="A95" s="13">
        <v>86</v>
      </c>
      <c r="B95" s="6">
        <v>1139</v>
      </c>
      <c r="C95" s="6">
        <v>17540</v>
      </c>
      <c r="D95" s="6">
        <v>18021</v>
      </c>
      <c r="E95" s="14">
        <v>0.4975</v>
      </c>
      <c r="F95" s="15">
        <f t="shared" si="10"/>
        <v>6.4058940974663262E-2</v>
      </c>
      <c r="G95" s="15">
        <f t="shared" si="7"/>
        <v>6.2061214206678289E-2</v>
      </c>
      <c r="H95" s="11">
        <f t="shared" si="13"/>
        <v>57708.258009691373</v>
      </c>
      <c r="I95" s="11">
        <f t="shared" si="11"/>
        <v>3581.4445618337145</v>
      </c>
      <c r="J95" s="11">
        <f t="shared" si="8"/>
        <v>55908.582117369937</v>
      </c>
      <c r="K95" s="11">
        <f t="shared" si="9"/>
        <v>404905.35736864043</v>
      </c>
      <c r="L95" s="17">
        <f t="shared" si="12"/>
        <v>7.0164196829618684</v>
      </c>
    </row>
    <row r="96" spans="1:12" x14ac:dyDescent="0.2">
      <c r="A96" s="13">
        <v>87</v>
      </c>
      <c r="B96" s="6">
        <v>1275</v>
      </c>
      <c r="C96" s="6">
        <v>16347</v>
      </c>
      <c r="D96" s="6">
        <v>16183</v>
      </c>
      <c r="E96" s="14">
        <v>0.49740000000000001</v>
      </c>
      <c r="F96" s="15">
        <f t="shared" si="10"/>
        <v>7.8389179219182287E-2</v>
      </c>
      <c r="G96" s="15">
        <f t="shared" si="7"/>
        <v>7.5417836998689494E-2</v>
      </c>
      <c r="H96" s="11">
        <f t="shared" si="13"/>
        <v>54126.813447857661</v>
      </c>
      <c r="I96" s="11">
        <f t="shared" si="11"/>
        <v>4082.1271938690038</v>
      </c>
      <c r="J96" s="11">
        <f t="shared" si="8"/>
        <v>52075.136320219099</v>
      </c>
      <c r="K96" s="11">
        <f t="shared" si="9"/>
        <v>348996.7752512705</v>
      </c>
      <c r="L96" s="17">
        <f t="shared" si="12"/>
        <v>6.4477613408273493</v>
      </c>
    </row>
    <row r="97" spans="1:12" x14ac:dyDescent="0.2">
      <c r="A97" s="13">
        <v>88</v>
      </c>
      <c r="B97" s="6">
        <v>1318</v>
      </c>
      <c r="C97" s="6">
        <v>15298</v>
      </c>
      <c r="D97" s="6">
        <v>14860</v>
      </c>
      <c r="E97" s="14">
        <v>0.50529999999999997</v>
      </c>
      <c r="F97" s="15">
        <f t="shared" si="10"/>
        <v>8.7406326679488028E-2</v>
      </c>
      <c r="G97" s="15">
        <f t="shared" si="7"/>
        <v>8.3783534216540612E-2</v>
      </c>
      <c r="H97" s="11">
        <f t="shared" si="13"/>
        <v>50044.686253988657</v>
      </c>
      <c r="I97" s="11">
        <f t="shared" si="11"/>
        <v>4192.9206831170986</v>
      </c>
      <c r="J97" s="11">
        <f t="shared" si="8"/>
        <v>47970.448392050632</v>
      </c>
      <c r="K97" s="11">
        <f t="shared" si="9"/>
        <v>296921.63893105142</v>
      </c>
      <c r="L97" s="17">
        <f t="shared" si="12"/>
        <v>5.9331301913674439</v>
      </c>
    </row>
    <row r="98" spans="1:12" x14ac:dyDescent="0.2">
      <c r="A98" s="13">
        <v>89</v>
      </c>
      <c r="B98" s="6">
        <v>1388</v>
      </c>
      <c r="C98" s="6">
        <v>13530</v>
      </c>
      <c r="D98" s="6">
        <v>13766</v>
      </c>
      <c r="E98" s="14">
        <v>0.499</v>
      </c>
      <c r="F98" s="15">
        <f t="shared" si="10"/>
        <v>0.10169988276670575</v>
      </c>
      <c r="G98" s="15">
        <f t="shared" si="7"/>
        <v>9.6769326744838818E-2</v>
      </c>
      <c r="H98" s="11">
        <f t="shared" si="13"/>
        <v>45851.765570871561</v>
      </c>
      <c r="I98" s="11">
        <f t="shared" si="11"/>
        <v>4437.0444843554214</v>
      </c>
      <c r="J98" s="11">
        <f t="shared" si="8"/>
        <v>43628.806284209495</v>
      </c>
      <c r="K98" s="11">
        <f>K99+J98</f>
        <v>248951.19053900079</v>
      </c>
      <c r="L98" s="17">
        <f t="shared" si="12"/>
        <v>5.4294788311740181</v>
      </c>
    </row>
    <row r="99" spans="1:12" x14ac:dyDescent="0.2">
      <c r="A99" s="13">
        <v>90</v>
      </c>
      <c r="B99" s="6">
        <v>1439</v>
      </c>
      <c r="C99" s="6">
        <v>11464</v>
      </c>
      <c r="D99" s="6">
        <v>11933</v>
      </c>
      <c r="E99" s="14">
        <v>0.49709999999999999</v>
      </c>
      <c r="F99" s="19">
        <f t="shared" si="10"/>
        <v>0.12300722314826687</v>
      </c>
      <c r="G99" s="19">
        <f t="shared" si="7"/>
        <v>0.1158412452004875</v>
      </c>
      <c r="H99" s="20">
        <f t="shared" si="13"/>
        <v>41414.72108651614</v>
      </c>
      <c r="I99" s="20">
        <f t="shared" si="11"/>
        <v>4797.5328602929158</v>
      </c>
      <c r="J99" s="20">
        <f t="shared" si="8"/>
        <v>39002.041811074836</v>
      </c>
      <c r="K99" s="20">
        <f t="shared" ref="K99:K108" si="14">K100+J99</f>
        <v>205322.38425479131</v>
      </c>
      <c r="L99" s="21">
        <f t="shared" si="12"/>
        <v>4.9577150073247855</v>
      </c>
    </row>
    <row r="100" spans="1:12" x14ac:dyDescent="0.2">
      <c r="A100" s="13">
        <v>91</v>
      </c>
      <c r="B100" s="6">
        <v>1433</v>
      </c>
      <c r="C100" s="6">
        <v>9608</v>
      </c>
      <c r="D100" s="6">
        <v>9952</v>
      </c>
      <c r="E100" s="14">
        <v>0.49459999999999998</v>
      </c>
      <c r="F100" s="19">
        <f t="shared" si="10"/>
        <v>0.14652351738241309</v>
      </c>
      <c r="G100" s="19">
        <f t="shared" si="7"/>
        <v>0.1364211257128575</v>
      </c>
      <c r="H100" s="20">
        <f t="shared" si="13"/>
        <v>36617.188226223225</v>
      </c>
      <c r="I100" s="20">
        <f t="shared" si="11"/>
        <v>4995.3580382609643</v>
      </c>
      <c r="J100" s="20">
        <f t="shared" si="8"/>
        <v>34092.534273686135</v>
      </c>
      <c r="K100" s="20">
        <f t="shared" si="14"/>
        <v>166320.34244371648</v>
      </c>
      <c r="L100" s="21">
        <f t="shared" si="12"/>
        <v>4.5421385557017446</v>
      </c>
    </row>
    <row r="101" spans="1:12" x14ac:dyDescent="0.2">
      <c r="A101" s="13">
        <v>92</v>
      </c>
      <c r="B101" s="6">
        <v>1247</v>
      </c>
      <c r="C101" s="6">
        <v>7881</v>
      </c>
      <c r="D101" s="6">
        <v>8119</v>
      </c>
      <c r="E101" s="14">
        <v>0.50180000000000002</v>
      </c>
      <c r="F101" s="19">
        <f t="shared" si="10"/>
        <v>0.15587500000000001</v>
      </c>
      <c r="G101" s="19">
        <f t="shared" si="7"/>
        <v>0.14464250763293707</v>
      </c>
      <c r="H101" s="20">
        <f t="shared" si="13"/>
        <v>31621.83018796226</v>
      </c>
      <c r="I101" s="20">
        <f t="shared" si="11"/>
        <v>4573.8608143297706</v>
      </c>
      <c r="J101" s="20">
        <f t="shared" si="8"/>
        <v>29343.132730263169</v>
      </c>
      <c r="K101" s="20">
        <f t="shared" si="14"/>
        <v>132227.80817003036</v>
      </c>
      <c r="L101" s="21">
        <f t="shared" si="12"/>
        <v>4.1815355842485866</v>
      </c>
    </row>
    <row r="102" spans="1:12" x14ac:dyDescent="0.2">
      <c r="A102" s="13">
        <v>93</v>
      </c>
      <c r="B102" s="6">
        <v>1176</v>
      </c>
      <c r="C102" s="6">
        <v>6382</v>
      </c>
      <c r="D102" s="6">
        <v>6598</v>
      </c>
      <c r="E102" s="14">
        <v>0.51200000000000001</v>
      </c>
      <c r="F102" s="19">
        <f t="shared" si="10"/>
        <v>0.18120184899845918</v>
      </c>
      <c r="G102" s="19">
        <f t="shared" si="7"/>
        <v>0.16648055575060081</v>
      </c>
      <c r="H102" s="20">
        <f t="shared" si="13"/>
        <v>27047.969373632488</v>
      </c>
      <c r="I102" s="20">
        <f t="shared" si="11"/>
        <v>4502.9609732475665</v>
      </c>
      <c r="J102" s="20">
        <f t="shared" si="8"/>
        <v>24850.524418687677</v>
      </c>
      <c r="K102" s="20">
        <f t="shared" si="14"/>
        <v>102884.67543976719</v>
      </c>
      <c r="L102" s="21">
        <f t="shared" si="12"/>
        <v>3.803785564030679</v>
      </c>
    </row>
    <row r="103" spans="1:12" x14ac:dyDescent="0.2">
      <c r="A103" s="13">
        <v>94</v>
      </c>
      <c r="B103" s="6">
        <v>1052</v>
      </c>
      <c r="C103" s="6">
        <v>4850</v>
      </c>
      <c r="D103" s="6">
        <v>5178</v>
      </c>
      <c r="E103" s="14">
        <v>0.49809999999999999</v>
      </c>
      <c r="F103" s="19">
        <f t="shared" si="10"/>
        <v>0.20981252493019545</v>
      </c>
      <c r="G103" s="19">
        <f t="shared" si="7"/>
        <v>0.18982320963331856</v>
      </c>
      <c r="H103" s="20">
        <f t="shared" si="13"/>
        <v>22545.008400384922</v>
      </c>
      <c r="I103" s="20">
        <f t="shared" si="11"/>
        <v>4279.5658557711949</v>
      </c>
      <c r="J103" s="20">
        <f t="shared" si="8"/>
        <v>20397.094297373362</v>
      </c>
      <c r="K103" s="20">
        <f t="shared" si="14"/>
        <v>78034.15102107951</v>
      </c>
      <c r="L103" s="21">
        <f t="shared" si="12"/>
        <v>3.4612606762101357</v>
      </c>
    </row>
    <row r="104" spans="1:12" x14ac:dyDescent="0.2">
      <c r="A104" s="13">
        <v>95</v>
      </c>
      <c r="B104" s="6">
        <v>917</v>
      </c>
      <c r="C104" s="6">
        <v>3715</v>
      </c>
      <c r="D104" s="6">
        <v>3825</v>
      </c>
      <c r="E104" s="14">
        <v>0.4763</v>
      </c>
      <c r="F104" s="19">
        <f t="shared" si="10"/>
        <v>0.24323607427055702</v>
      </c>
      <c r="G104" s="19">
        <f t="shared" si="7"/>
        <v>0.21575288262438511</v>
      </c>
      <c r="H104" s="20">
        <f t="shared" si="13"/>
        <v>18265.442544613728</v>
      </c>
      <c r="I104" s="20">
        <f t="shared" si="11"/>
        <v>3940.8218814104957</v>
      </c>
      <c r="J104" s="20">
        <f t="shared" si="8"/>
        <v>16201.634125319053</v>
      </c>
      <c r="K104" s="20">
        <f t="shared" si="14"/>
        <v>57637.056723706155</v>
      </c>
      <c r="L104" s="21">
        <f t="shared" si="12"/>
        <v>3.1555247885687101</v>
      </c>
    </row>
    <row r="105" spans="1:12" x14ac:dyDescent="0.2">
      <c r="A105" s="13">
        <v>96</v>
      </c>
      <c r="B105" s="6">
        <v>728</v>
      </c>
      <c r="C105" s="6">
        <v>2757</v>
      </c>
      <c r="D105" s="6">
        <v>2848</v>
      </c>
      <c r="E105" s="14">
        <v>0.4834</v>
      </c>
      <c r="F105" s="19">
        <f t="shared" si="10"/>
        <v>0.25976806422836751</v>
      </c>
      <c r="G105" s="19">
        <f t="shared" si="7"/>
        <v>0.22903274438360116</v>
      </c>
      <c r="H105" s="20">
        <f t="shared" si="13"/>
        <v>14324.620663203234</v>
      </c>
      <c r="I105" s="20">
        <f t="shared" si="11"/>
        <v>3280.8071827474773</v>
      </c>
      <c r="J105" s="20">
        <f t="shared" si="8"/>
        <v>12629.755672595886</v>
      </c>
      <c r="K105" s="20">
        <f t="shared" si="14"/>
        <v>41435.4225983871</v>
      </c>
      <c r="L105" s="21">
        <f t="shared" si="12"/>
        <v>2.8926017360323888</v>
      </c>
    </row>
    <row r="106" spans="1:12" x14ac:dyDescent="0.2">
      <c r="A106" s="13">
        <v>97</v>
      </c>
      <c r="B106" s="6">
        <v>633</v>
      </c>
      <c r="C106" s="6">
        <v>1927</v>
      </c>
      <c r="D106" s="6">
        <v>2056</v>
      </c>
      <c r="E106" s="14">
        <v>0.4627</v>
      </c>
      <c r="F106" s="19">
        <f t="shared" si="10"/>
        <v>0.3178508661812704</v>
      </c>
      <c r="G106" s="19">
        <f t="shared" si="7"/>
        <v>0.27148612146220452</v>
      </c>
      <c r="H106" s="20">
        <f t="shared" si="13"/>
        <v>11043.813480455756</v>
      </c>
      <c r="I106" s="20">
        <f t="shared" si="11"/>
        <v>2998.2420879609431</v>
      </c>
      <c r="J106" s="20">
        <f t="shared" si="8"/>
        <v>9432.8580065943406</v>
      </c>
      <c r="K106" s="20">
        <f t="shared" si="14"/>
        <v>28805.666925791214</v>
      </c>
      <c r="L106" s="21">
        <f t="shared" si="12"/>
        <v>2.6083079886099689</v>
      </c>
    </row>
    <row r="107" spans="1:12" x14ac:dyDescent="0.2">
      <c r="A107" s="13">
        <v>98</v>
      </c>
      <c r="B107" s="6">
        <v>485</v>
      </c>
      <c r="C107" s="6">
        <v>1327</v>
      </c>
      <c r="D107" s="6">
        <v>1388</v>
      </c>
      <c r="E107" s="14">
        <v>0.47410000000000002</v>
      </c>
      <c r="F107" s="19">
        <f t="shared" si="10"/>
        <v>0.35727440147329648</v>
      </c>
      <c r="G107" s="19">
        <f t="shared" si="7"/>
        <v>0.30076372280995173</v>
      </c>
      <c r="H107" s="20">
        <f t="shared" si="13"/>
        <v>8045.5713924948122</v>
      </c>
      <c r="I107" s="20">
        <f t="shared" si="11"/>
        <v>2419.8160041399869</v>
      </c>
      <c r="J107" s="20">
        <f t="shared" si="8"/>
        <v>6772.9901559175933</v>
      </c>
      <c r="K107" s="20">
        <f t="shared" si="14"/>
        <v>19372.808919196876</v>
      </c>
      <c r="L107" s="21">
        <f t="shared" si="12"/>
        <v>2.407884782088753</v>
      </c>
    </row>
    <row r="108" spans="1:12" x14ac:dyDescent="0.2">
      <c r="A108" s="13">
        <v>99</v>
      </c>
      <c r="B108" s="6">
        <v>321</v>
      </c>
      <c r="C108" s="6">
        <v>965</v>
      </c>
      <c r="D108" s="6">
        <v>962</v>
      </c>
      <c r="E108" s="14">
        <v>0.4662</v>
      </c>
      <c r="F108" s="19">
        <f t="shared" si="10"/>
        <v>0.33316035288012452</v>
      </c>
      <c r="G108" s="19">
        <f t="shared" si="7"/>
        <v>0.28285681506045995</v>
      </c>
      <c r="H108" s="20">
        <f t="shared" si="13"/>
        <v>5625.7553883548253</v>
      </c>
      <c r="I108" s="20">
        <f t="shared" si="11"/>
        <v>1591.2832514592669</v>
      </c>
      <c r="J108" s="20">
        <f t="shared" si="8"/>
        <v>4776.3283887258685</v>
      </c>
      <c r="K108" s="20">
        <f t="shared" si="14"/>
        <v>12599.818763279283</v>
      </c>
      <c r="L108" s="21">
        <f t="shared" si="12"/>
        <v>2.2396670124265619</v>
      </c>
    </row>
    <row r="109" spans="1:12" x14ac:dyDescent="0.2">
      <c r="A109" s="13" t="s">
        <v>22</v>
      </c>
      <c r="B109" s="20">
        <v>715</v>
      </c>
      <c r="C109" s="44">
        <v>1341</v>
      </c>
      <c r="D109" s="44">
        <v>1432</v>
      </c>
      <c r="E109" s="14"/>
      <c r="F109" s="19">
        <f>B109/((C109+D109)/2)</f>
        <v>0.51568698160836635</v>
      </c>
      <c r="G109" s="19">
        <v>1</v>
      </c>
      <c r="H109" s="20">
        <f>H108-I108</f>
        <v>4034.4721368955584</v>
      </c>
      <c r="I109" s="20">
        <f>H109*G109</f>
        <v>4034.4721368955584</v>
      </c>
      <c r="J109" s="20">
        <f>H109/F109</f>
        <v>7823.4903745534157</v>
      </c>
      <c r="K109" s="20">
        <f>J109</f>
        <v>7823.4903745534157</v>
      </c>
      <c r="L109" s="21">
        <f>K109/H109</f>
        <v>1.9391608391608393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x14ac:dyDescent="0.2">
      <c r="A112" s="42" t="s">
        <v>27</v>
      </c>
      <c r="B112" s="11"/>
      <c r="C112" s="11"/>
      <c r="D112" s="11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x14ac:dyDescent="0.2">
      <c r="A113" s="31" t="s">
        <v>10</v>
      </c>
      <c r="B113" s="7"/>
      <c r="C113" s="7"/>
      <c r="D113" s="7"/>
      <c r="H113" s="30"/>
      <c r="I113" s="30"/>
      <c r="J113" s="30"/>
      <c r="K113" s="30"/>
      <c r="L113" s="27"/>
    </row>
    <row r="114" spans="1:12" s="28" customFormat="1" x14ac:dyDescent="0.2">
      <c r="A114" s="29" t="s">
        <v>11</v>
      </c>
      <c r="B114" s="46"/>
      <c r="C114" s="46"/>
      <c r="D114" s="46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12</v>
      </c>
      <c r="B115" s="46"/>
      <c r="C115" s="46"/>
      <c r="D115" s="46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13</v>
      </c>
      <c r="B116" s="46"/>
      <c r="C116" s="46"/>
      <c r="D116" s="46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9" t="s">
        <v>14</v>
      </c>
      <c r="B117" s="46"/>
      <c r="C117" s="46"/>
      <c r="D117" s="46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x14ac:dyDescent="0.2">
      <c r="A118" s="29" t="s">
        <v>15</v>
      </c>
      <c r="B118" s="46"/>
      <c r="C118" s="46"/>
      <c r="D118" s="46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x14ac:dyDescent="0.2">
      <c r="A119" s="29" t="s">
        <v>16</v>
      </c>
      <c r="B119" s="46"/>
      <c r="C119" s="46"/>
      <c r="D119" s="46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x14ac:dyDescent="0.2">
      <c r="A120" s="29" t="s">
        <v>17</v>
      </c>
      <c r="B120" s="46"/>
      <c r="C120" s="46"/>
      <c r="D120" s="46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x14ac:dyDescent="0.2">
      <c r="A121" s="29" t="s">
        <v>18</v>
      </c>
      <c r="B121" s="46"/>
      <c r="C121" s="46"/>
      <c r="D121" s="46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x14ac:dyDescent="0.2">
      <c r="A122" s="29" t="s">
        <v>19</v>
      </c>
      <c r="B122" s="46"/>
      <c r="C122" s="46"/>
      <c r="D122" s="46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x14ac:dyDescent="0.2">
      <c r="A123" s="29" t="s">
        <v>20</v>
      </c>
      <c r="B123" s="46"/>
      <c r="C123" s="46"/>
      <c r="D123" s="46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x14ac:dyDescent="0.2">
      <c r="A124" s="26"/>
      <c r="B124" s="46"/>
      <c r="C124" s="46"/>
      <c r="D124" s="46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x14ac:dyDescent="0.2">
      <c r="A125" s="3" t="s">
        <v>47</v>
      </c>
      <c r="B125" s="11"/>
      <c r="C125" s="11"/>
      <c r="D125" s="11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x14ac:dyDescent="0.2">
      <c r="B126" s="7"/>
      <c r="C126" s="7"/>
      <c r="D126" s="7"/>
      <c r="H126" s="30"/>
      <c r="I126" s="30"/>
      <c r="J126" s="30"/>
      <c r="K126" s="30"/>
      <c r="L126" s="27"/>
    </row>
    <row r="127" spans="1:12" s="28" customFormat="1" x14ac:dyDescent="0.2">
      <c r="A127" s="30"/>
      <c r="B127" s="7"/>
      <c r="C127" s="7"/>
      <c r="D127" s="7"/>
      <c r="H127" s="30"/>
      <c r="I127" s="30"/>
      <c r="J127" s="30"/>
      <c r="K127" s="30"/>
      <c r="L127" s="27"/>
    </row>
    <row r="128" spans="1:12" s="28" customFormat="1" x14ac:dyDescent="0.2">
      <c r="A128" s="30"/>
      <c r="B128" s="7"/>
      <c r="C128" s="7"/>
      <c r="D128" s="7"/>
      <c r="H128" s="30"/>
      <c r="I128" s="30"/>
      <c r="J128" s="30"/>
      <c r="K128" s="30"/>
      <c r="L128" s="27"/>
    </row>
    <row r="129" spans="1:12" s="28" customFormat="1" x14ac:dyDescent="0.2">
      <c r="A129" s="30"/>
      <c r="B129" s="7"/>
      <c r="C129" s="7"/>
      <c r="D129" s="7"/>
      <c r="H129" s="30"/>
      <c r="I129" s="30"/>
      <c r="J129" s="30"/>
      <c r="K129" s="30"/>
      <c r="L129" s="27"/>
    </row>
    <row r="130" spans="1:12" s="28" customFormat="1" x14ac:dyDescent="0.2">
      <c r="A130" s="30"/>
      <c r="B130" s="7"/>
      <c r="C130" s="7"/>
      <c r="D130" s="7"/>
      <c r="H130" s="30"/>
      <c r="I130" s="30"/>
      <c r="J130" s="30"/>
      <c r="K130" s="30"/>
      <c r="L130" s="27"/>
    </row>
    <row r="131" spans="1:12" s="28" customFormat="1" x14ac:dyDescent="0.2">
      <c r="A131" s="30"/>
      <c r="B131" s="7"/>
      <c r="C131" s="7"/>
      <c r="D131" s="7"/>
      <c r="H131" s="30"/>
      <c r="I131" s="30"/>
      <c r="J131" s="30"/>
      <c r="K131" s="30"/>
      <c r="L131" s="27"/>
    </row>
    <row r="132" spans="1:12" s="28" customFormat="1" x14ac:dyDescent="0.2">
      <c r="A132" s="30"/>
      <c r="B132" s="7"/>
      <c r="C132" s="7"/>
      <c r="D132" s="7"/>
      <c r="H132" s="30"/>
      <c r="I132" s="30"/>
      <c r="J132" s="30"/>
      <c r="K132" s="30"/>
      <c r="L132" s="27"/>
    </row>
    <row r="133" spans="1:12" s="28" customFormat="1" x14ac:dyDescent="0.2">
      <c r="A133" s="30"/>
      <c r="B133" s="7"/>
      <c r="C133" s="7"/>
      <c r="D133" s="7"/>
      <c r="H133" s="30"/>
      <c r="I133" s="30"/>
      <c r="J133" s="30"/>
      <c r="K133" s="30"/>
      <c r="L133" s="27"/>
    </row>
    <row r="134" spans="1:12" s="28" customFormat="1" x14ac:dyDescent="0.2">
      <c r="A134" s="30"/>
      <c r="B134" s="7"/>
      <c r="C134" s="7"/>
      <c r="D134" s="7"/>
      <c r="H134" s="30"/>
      <c r="I134" s="30"/>
      <c r="J134" s="30"/>
      <c r="K134" s="30"/>
      <c r="L134" s="27"/>
    </row>
    <row r="135" spans="1:12" s="28" customFormat="1" x14ac:dyDescent="0.2">
      <c r="A135" s="30"/>
      <c r="B135" s="7"/>
      <c r="C135" s="7"/>
      <c r="D135" s="7"/>
      <c r="H135" s="30"/>
      <c r="I135" s="30"/>
      <c r="J135" s="30"/>
      <c r="K135" s="30"/>
      <c r="L135" s="27"/>
    </row>
    <row r="136" spans="1:12" s="28" customFormat="1" x14ac:dyDescent="0.2">
      <c r="A136" s="30"/>
      <c r="B136" s="7"/>
      <c r="C136" s="7"/>
      <c r="D136" s="7"/>
      <c r="H136" s="30"/>
      <c r="I136" s="30"/>
      <c r="J136" s="30"/>
      <c r="K136" s="30"/>
      <c r="L136" s="27"/>
    </row>
    <row r="137" spans="1:12" s="28" customFormat="1" x14ac:dyDescent="0.2">
      <c r="A137" s="30"/>
      <c r="B137" s="7"/>
      <c r="C137" s="7"/>
      <c r="D137" s="7"/>
      <c r="H137" s="30"/>
      <c r="I137" s="30"/>
      <c r="J137" s="30"/>
      <c r="K137" s="30"/>
      <c r="L137" s="27"/>
    </row>
    <row r="138" spans="1:12" s="28" customFormat="1" x14ac:dyDescent="0.2">
      <c r="A138" s="30"/>
      <c r="B138" s="7"/>
      <c r="C138" s="7"/>
      <c r="D138" s="7"/>
      <c r="H138" s="30"/>
      <c r="I138" s="30"/>
      <c r="J138" s="30"/>
      <c r="K138" s="30"/>
      <c r="L138" s="27"/>
    </row>
    <row r="139" spans="1:12" s="28" customFormat="1" x14ac:dyDescent="0.2">
      <c r="A139" s="30"/>
      <c r="B139" s="7"/>
      <c r="C139" s="7"/>
      <c r="D139" s="7"/>
      <c r="H139" s="30"/>
      <c r="I139" s="30"/>
      <c r="J139" s="30"/>
      <c r="K139" s="30"/>
      <c r="L139" s="27"/>
    </row>
    <row r="140" spans="1:12" s="28" customFormat="1" x14ac:dyDescent="0.2">
      <c r="A140" s="30"/>
      <c r="B140" s="7"/>
      <c r="C140" s="7"/>
      <c r="D140" s="7"/>
      <c r="H140" s="30"/>
      <c r="I140" s="30"/>
      <c r="J140" s="30"/>
      <c r="K140" s="30"/>
      <c r="L140" s="27"/>
    </row>
    <row r="141" spans="1:12" s="28" customFormat="1" x14ac:dyDescent="0.2">
      <c r="A141" s="30"/>
      <c r="B141" s="7"/>
      <c r="C141" s="7"/>
      <c r="D141" s="7"/>
      <c r="H141" s="30"/>
      <c r="I141" s="30"/>
      <c r="J141" s="30"/>
      <c r="K141" s="30"/>
      <c r="L141" s="27"/>
    </row>
    <row r="142" spans="1:12" s="28" customFormat="1" x14ac:dyDescent="0.2">
      <c r="A142" s="30"/>
      <c r="B142" s="7"/>
      <c r="C142" s="7"/>
      <c r="D142" s="7"/>
      <c r="H142" s="30"/>
      <c r="I142" s="30"/>
      <c r="J142" s="30"/>
      <c r="K142" s="30"/>
      <c r="L142" s="27"/>
    </row>
    <row r="143" spans="1:12" s="28" customFormat="1" x14ac:dyDescent="0.2">
      <c r="A143" s="30"/>
      <c r="B143" s="7"/>
      <c r="C143" s="7"/>
      <c r="D143" s="7"/>
      <c r="H143" s="30"/>
      <c r="I143" s="30"/>
      <c r="J143" s="30"/>
      <c r="K143" s="30"/>
      <c r="L143" s="27"/>
    </row>
    <row r="144" spans="1:12" s="28" customFormat="1" x14ac:dyDescent="0.2">
      <c r="A144" s="30"/>
      <c r="B144" s="7"/>
      <c r="C144" s="7"/>
      <c r="D144" s="7"/>
      <c r="H144" s="30"/>
      <c r="I144" s="30"/>
      <c r="J144" s="30"/>
      <c r="K144" s="30"/>
      <c r="L144" s="27"/>
    </row>
    <row r="145" spans="1:12" s="28" customFormat="1" x14ac:dyDescent="0.2">
      <c r="A145" s="30"/>
      <c r="B145" s="7"/>
      <c r="C145" s="7"/>
      <c r="D145" s="7"/>
      <c r="H145" s="30"/>
      <c r="I145" s="30"/>
      <c r="J145" s="30"/>
      <c r="K145" s="30"/>
      <c r="L145" s="27"/>
    </row>
    <row r="146" spans="1:12" s="28" customFormat="1" x14ac:dyDescent="0.2">
      <c r="A146" s="30"/>
      <c r="B146" s="7"/>
      <c r="C146" s="7"/>
      <c r="D146" s="7"/>
      <c r="H146" s="30"/>
      <c r="I146" s="30"/>
      <c r="J146" s="30"/>
      <c r="K146" s="30"/>
      <c r="L146" s="27"/>
    </row>
    <row r="147" spans="1:12" s="28" customFormat="1" x14ac:dyDescent="0.2">
      <c r="A147" s="30"/>
      <c r="B147" s="7"/>
      <c r="C147" s="7"/>
      <c r="D147" s="7"/>
      <c r="H147" s="30"/>
      <c r="I147" s="30"/>
      <c r="J147" s="30"/>
      <c r="K147" s="30"/>
      <c r="L147" s="27"/>
    </row>
    <row r="148" spans="1:12" s="28" customFormat="1" x14ac:dyDescent="0.2">
      <c r="A148" s="30"/>
      <c r="B148" s="7"/>
      <c r="C148" s="7"/>
      <c r="D148" s="7"/>
      <c r="H148" s="30"/>
      <c r="I148" s="30"/>
      <c r="J148" s="30"/>
      <c r="K148" s="30"/>
      <c r="L148" s="27"/>
    </row>
    <row r="149" spans="1:12" s="28" customFormat="1" x14ac:dyDescent="0.2">
      <c r="A149" s="30"/>
      <c r="B149" s="7"/>
      <c r="C149" s="7"/>
      <c r="D149" s="7"/>
      <c r="H149" s="30"/>
      <c r="I149" s="30"/>
      <c r="J149" s="30"/>
      <c r="K149" s="30"/>
      <c r="L149" s="27"/>
    </row>
    <row r="150" spans="1:12" s="28" customFormat="1" x14ac:dyDescent="0.2">
      <c r="A150" s="30"/>
      <c r="B150" s="7"/>
      <c r="C150" s="7"/>
      <c r="D150" s="7"/>
      <c r="H150" s="30"/>
      <c r="I150" s="30"/>
      <c r="J150" s="30"/>
      <c r="K150" s="30"/>
      <c r="L150" s="27"/>
    </row>
    <row r="151" spans="1:12" s="28" customFormat="1" x14ac:dyDescent="0.2">
      <c r="A151" s="30"/>
      <c r="B151" s="7"/>
      <c r="C151" s="7"/>
      <c r="D151" s="7"/>
      <c r="H151" s="30"/>
      <c r="I151" s="30"/>
      <c r="J151" s="30"/>
      <c r="K151" s="30"/>
      <c r="L151" s="27"/>
    </row>
    <row r="152" spans="1:12" s="28" customFormat="1" x14ac:dyDescent="0.2">
      <c r="A152" s="30"/>
      <c r="B152" s="7"/>
      <c r="C152" s="7"/>
      <c r="D152" s="7"/>
      <c r="H152" s="30"/>
      <c r="I152" s="30"/>
      <c r="J152" s="30"/>
      <c r="K152" s="30"/>
      <c r="L152" s="27"/>
    </row>
    <row r="153" spans="1:12" s="28" customFormat="1" x14ac:dyDescent="0.2">
      <c r="A153" s="30"/>
      <c r="B153" s="7"/>
      <c r="C153" s="7"/>
      <c r="D153" s="7"/>
      <c r="H153" s="30"/>
      <c r="I153" s="30"/>
      <c r="J153" s="30"/>
      <c r="K153" s="30"/>
      <c r="L153" s="27"/>
    </row>
    <row r="154" spans="1:12" s="28" customFormat="1" x14ac:dyDescent="0.2">
      <c r="A154" s="30"/>
      <c r="B154" s="7"/>
      <c r="C154" s="7"/>
      <c r="D154" s="7"/>
      <c r="H154" s="30"/>
      <c r="I154" s="30"/>
      <c r="J154" s="30"/>
      <c r="K154" s="30"/>
      <c r="L154" s="27"/>
    </row>
    <row r="155" spans="1:12" s="28" customFormat="1" x14ac:dyDescent="0.2">
      <c r="A155" s="30"/>
      <c r="B155" s="7"/>
      <c r="C155" s="7"/>
      <c r="D155" s="7"/>
      <c r="H155" s="30"/>
      <c r="I155" s="30"/>
      <c r="J155" s="30"/>
      <c r="K155" s="30"/>
      <c r="L155" s="27"/>
    </row>
    <row r="156" spans="1:12" s="28" customFormat="1" x14ac:dyDescent="0.2">
      <c r="A156" s="30"/>
      <c r="B156" s="7"/>
      <c r="C156" s="7"/>
      <c r="D156" s="7"/>
      <c r="H156" s="30"/>
      <c r="I156" s="30"/>
      <c r="J156" s="30"/>
      <c r="K156" s="30"/>
      <c r="L156" s="27"/>
    </row>
    <row r="157" spans="1:12" s="28" customFormat="1" x14ac:dyDescent="0.2">
      <c r="A157" s="30"/>
      <c r="B157" s="7"/>
      <c r="C157" s="7"/>
      <c r="D157" s="7"/>
      <c r="H157" s="30"/>
      <c r="I157" s="30"/>
      <c r="J157" s="30"/>
      <c r="K157" s="30"/>
      <c r="L157" s="27"/>
    </row>
    <row r="158" spans="1:12" s="28" customFormat="1" x14ac:dyDescent="0.2">
      <c r="A158" s="30"/>
      <c r="B158" s="7"/>
      <c r="C158" s="7"/>
      <c r="D158" s="7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50"/>
      <c r="B7" s="51"/>
      <c r="C7" s="52">
        <v>44197</v>
      </c>
      <c r="D7" s="52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73</v>
      </c>
      <c r="C9" s="6">
        <v>24898</v>
      </c>
      <c r="D9" s="6">
        <v>24785</v>
      </c>
      <c r="E9" s="14">
        <v>0.15140000000000001</v>
      </c>
      <c r="F9" s="15">
        <f>B9/((C9+D9)/2)</f>
        <v>2.9386309200330092E-3</v>
      </c>
      <c r="G9" s="15">
        <f t="shared" ref="G9:G72" si="0">F9/((1+(1-E9)*F9))</f>
        <v>2.9313210197344642E-3</v>
      </c>
      <c r="H9" s="11">
        <v>100000</v>
      </c>
      <c r="I9" s="11">
        <f>H9*G9</f>
        <v>293.13210197344642</v>
      </c>
      <c r="J9" s="11">
        <f t="shared" ref="J9:J72" si="1">H10+I9*E9</f>
        <v>99751.248098265336</v>
      </c>
      <c r="K9" s="11">
        <f t="shared" ref="K9:K72" si="2">K10+J9</f>
        <v>8461610.2771118693</v>
      </c>
      <c r="L9" s="16">
        <f>K9/H9</f>
        <v>84.61610277111869</v>
      </c>
    </row>
    <row r="10" spans="1:13" x14ac:dyDescent="0.2">
      <c r="A10" s="13">
        <v>1</v>
      </c>
      <c r="B10" s="6">
        <v>4</v>
      </c>
      <c r="C10" s="6">
        <v>26515</v>
      </c>
      <c r="D10" s="6">
        <v>24561</v>
      </c>
      <c r="E10" s="14">
        <v>0.29549999999999998</v>
      </c>
      <c r="F10" s="15">
        <f t="shared" ref="F10:F73" si="3">B10/((C10+D10)/2)</f>
        <v>1.5662933667475918E-4</v>
      </c>
      <c r="G10" s="15">
        <f t="shared" si="0"/>
        <v>1.5661205525993723E-4</v>
      </c>
      <c r="H10" s="11">
        <f>H9-I9</f>
        <v>99706.867898026554</v>
      </c>
      <c r="I10" s="11">
        <f t="shared" ref="I10:I73" si="4">H10*G10</f>
        <v>15.615297505040997</v>
      </c>
      <c r="J10" s="11">
        <f t="shared" si="1"/>
        <v>99695.866920934262</v>
      </c>
      <c r="K10" s="11">
        <f t="shared" si="2"/>
        <v>8361859.0290136039</v>
      </c>
      <c r="L10" s="17">
        <f t="shared" ref="L10:L73" si="5">K10/H10</f>
        <v>83.864423838541882</v>
      </c>
    </row>
    <row r="11" spans="1:13" x14ac:dyDescent="0.2">
      <c r="A11" s="13">
        <v>2</v>
      </c>
      <c r="B11" s="6">
        <v>2</v>
      </c>
      <c r="C11" s="6">
        <v>26369</v>
      </c>
      <c r="D11" s="6">
        <v>25390</v>
      </c>
      <c r="E11" s="14">
        <v>0.95899999999999996</v>
      </c>
      <c r="F11" s="15">
        <f t="shared" si="3"/>
        <v>7.7281245773681877E-5</v>
      </c>
      <c r="G11" s="15">
        <f t="shared" si="0"/>
        <v>7.728100090642887E-5</v>
      </c>
      <c r="H11" s="11">
        <f t="shared" ref="H11:H74" si="6">H10-I10</f>
        <v>99691.252600521519</v>
      </c>
      <c r="I11" s="11">
        <f t="shared" si="4"/>
        <v>7.704239782583933</v>
      </c>
      <c r="J11" s="11">
        <f t="shared" si="1"/>
        <v>99690.93672669043</v>
      </c>
      <c r="K11" s="11">
        <f t="shared" si="2"/>
        <v>8262163.1620926699</v>
      </c>
      <c r="L11" s="17">
        <f t="shared" si="5"/>
        <v>82.877513789504206</v>
      </c>
    </row>
    <row r="12" spans="1:13" x14ac:dyDescent="0.2">
      <c r="A12" s="13">
        <v>3</v>
      </c>
      <c r="B12" s="6">
        <v>3</v>
      </c>
      <c r="C12" s="6">
        <v>27292</v>
      </c>
      <c r="D12" s="6">
        <v>25412</v>
      </c>
      <c r="E12" s="14">
        <v>0.87160000000000004</v>
      </c>
      <c r="F12" s="15">
        <f t="shared" si="3"/>
        <v>1.1384335154826958E-4</v>
      </c>
      <c r="G12" s="15">
        <f t="shared" si="0"/>
        <v>1.1384168746895821E-4</v>
      </c>
      <c r="H12" s="11">
        <f t="shared" si="6"/>
        <v>99683.548360738932</v>
      </c>
      <c r="I12" s="11">
        <f t="shared" si="4"/>
        <v>11.348143358280023</v>
      </c>
      <c r="J12" s="11">
        <f t="shared" si="1"/>
        <v>99682.091259131732</v>
      </c>
      <c r="K12" s="11">
        <f t="shared" si="2"/>
        <v>8162472.2253659796</v>
      </c>
      <c r="L12" s="17">
        <f t="shared" si="5"/>
        <v>81.883845023526732</v>
      </c>
    </row>
    <row r="13" spans="1:13" x14ac:dyDescent="0.2">
      <c r="A13" s="13">
        <v>4</v>
      </c>
      <c r="B13" s="6">
        <v>4</v>
      </c>
      <c r="C13" s="6">
        <v>28221</v>
      </c>
      <c r="D13" s="6">
        <v>26597</v>
      </c>
      <c r="E13" s="14">
        <v>0.91259999999999997</v>
      </c>
      <c r="F13" s="15">
        <f t="shared" si="3"/>
        <v>1.4593746579590647E-4</v>
      </c>
      <c r="G13" s="15">
        <f t="shared" si="0"/>
        <v>1.4593560439682963E-4</v>
      </c>
      <c r="H13" s="11">
        <f t="shared" si="6"/>
        <v>99672.200217380654</v>
      </c>
      <c r="I13" s="11">
        <f t="shared" si="4"/>
        <v>14.545722780285258</v>
      </c>
      <c r="J13" s="11">
        <f t="shared" si="1"/>
        <v>99670.928921209663</v>
      </c>
      <c r="K13" s="11">
        <f t="shared" si="2"/>
        <v>8062790.1341068475</v>
      </c>
      <c r="L13" s="17">
        <f t="shared" si="5"/>
        <v>80.893068644238411</v>
      </c>
    </row>
    <row r="14" spans="1:13" x14ac:dyDescent="0.2">
      <c r="A14" s="13">
        <v>5</v>
      </c>
      <c r="B14" s="6">
        <v>3</v>
      </c>
      <c r="C14" s="6">
        <v>28817</v>
      </c>
      <c r="D14" s="6">
        <v>27544</v>
      </c>
      <c r="E14" s="14">
        <v>0.48630000000000001</v>
      </c>
      <c r="F14" s="15">
        <f t="shared" si="3"/>
        <v>1.0645659232447969E-4</v>
      </c>
      <c r="G14" s="15">
        <f t="shared" si="0"/>
        <v>1.0645077087762817E-4</v>
      </c>
      <c r="H14" s="11">
        <f t="shared" si="6"/>
        <v>99657.654494600371</v>
      </c>
      <c r="I14" s="11">
        <f t="shared" si="4"/>
        <v>10.608634144806535</v>
      </c>
      <c r="J14" s="11">
        <f t="shared" si="1"/>
        <v>99652.204839240178</v>
      </c>
      <c r="K14" s="11">
        <f t="shared" si="2"/>
        <v>7963119.2051856378</v>
      </c>
      <c r="L14" s="17">
        <f t="shared" si="5"/>
        <v>79.904742345878645</v>
      </c>
    </row>
    <row r="15" spans="1:13" x14ac:dyDescent="0.2">
      <c r="A15" s="13">
        <v>6</v>
      </c>
      <c r="B15" s="6">
        <v>4</v>
      </c>
      <c r="C15" s="6">
        <v>28531</v>
      </c>
      <c r="D15" s="6">
        <v>28247</v>
      </c>
      <c r="E15" s="14">
        <v>0</v>
      </c>
      <c r="F15" s="15">
        <f t="shared" si="3"/>
        <v>1.4089964422839832E-4</v>
      </c>
      <c r="G15" s="15">
        <f t="shared" si="0"/>
        <v>1.4087979431550029E-4</v>
      </c>
      <c r="H15" s="11">
        <f t="shared" si="6"/>
        <v>99647.045860455561</v>
      </c>
      <c r="I15" s="11">
        <f t="shared" si="4"/>
        <v>14.038255324968203</v>
      </c>
      <c r="J15" s="11">
        <f t="shared" si="1"/>
        <v>99633.007605130595</v>
      </c>
      <c r="K15" s="11">
        <f t="shared" si="2"/>
        <v>7863467.000346398</v>
      </c>
      <c r="L15" s="17">
        <f t="shared" si="5"/>
        <v>78.913197400335335</v>
      </c>
    </row>
    <row r="16" spans="1:13" x14ac:dyDescent="0.2">
      <c r="A16" s="13">
        <v>7</v>
      </c>
      <c r="B16" s="6">
        <v>3</v>
      </c>
      <c r="C16" s="6">
        <v>28131</v>
      </c>
      <c r="D16" s="6">
        <v>28070</v>
      </c>
      <c r="E16" s="14">
        <v>0</v>
      </c>
      <c r="F16" s="15">
        <f t="shared" si="3"/>
        <v>1.0675966619811035E-4</v>
      </c>
      <c r="G16" s="15">
        <f t="shared" si="0"/>
        <v>1.0674826978846051E-4</v>
      </c>
      <c r="H16" s="11">
        <f t="shared" si="6"/>
        <v>99633.007605130595</v>
      </c>
      <c r="I16" s="11">
        <f t="shared" si="4"/>
        <v>10.635651175668219</v>
      </c>
      <c r="J16" s="11">
        <f t="shared" si="1"/>
        <v>99622.37195395492</v>
      </c>
      <c r="K16" s="11">
        <f t="shared" si="2"/>
        <v>7763833.9927412672</v>
      </c>
      <c r="L16" s="17">
        <f t="shared" si="5"/>
        <v>77.924316241773965</v>
      </c>
    </row>
    <row r="17" spans="1:12" x14ac:dyDescent="0.2">
      <c r="A17" s="13">
        <v>8</v>
      </c>
      <c r="B17" s="6">
        <v>2</v>
      </c>
      <c r="C17" s="6">
        <v>29132</v>
      </c>
      <c r="D17" s="6">
        <v>27724</v>
      </c>
      <c r="E17" s="14">
        <v>0</v>
      </c>
      <c r="F17" s="15">
        <f t="shared" si="3"/>
        <v>7.0353172928099055E-5</v>
      </c>
      <c r="G17" s="15">
        <f t="shared" si="0"/>
        <v>7.0348223707351388E-5</v>
      </c>
      <c r="H17" s="11">
        <f t="shared" si="6"/>
        <v>99622.37195395492</v>
      </c>
      <c r="I17" s="11">
        <f t="shared" si="4"/>
        <v>7.0082569084737898</v>
      </c>
      <c r="J17" s="11">
        <f t="shared" si="1"/>
        <v>99615.363697046443</v>
      </c>
      <c r="K17" s="11">
        <f t="shared" si="2"/>
        <v>7664211.6207873123</v>
      </c>
      <c r="L17" s="17">
        <f t="shared" si="5"/>
        <v>76.932635415764665</v>
      </c>
    </row>
    <row r="18" spans="1:12" x14ac:dyDescent="0.2">
      <c r="A18" s="13">
        <v>9</v>
      </c>
      <c r="B18" s="6">
        <v>0</v>
      </c>
      <c r="C18" s="6">
        <v>29281</v>
      </c>
      <c r="D18" s="6">
        <v>28745</v>
      </c>
      <c r="E18" s="14">
        <v>0.61750000000000005</v>
      </c>
      <c r="F18" s="15">
        <f t="shared" si="3"/>
        <v>0</v>
      </c>
      <c r="G18" s="15">
        <f t="shared" si="0"/>
        <v>0</v>
      </c>
      <c r="H18" s="11">
        <f t="shared" si="6"/>
        <v>99615.363697046443</v>
      </c>
      <c r="I18" s="11">
        <f t="shared" si="4"/>
        <v>0</v>
      </c>
      <c r="J18" s="11">
        <f t="shared" si="1"/>
        <v>99615.363697046443</v>
      </c>
      <c r="K18" s="11">
        <f t="shared" si="2"/>
        <v>7564596.2570902659</v>
      </c>
      <c r="L18" s="17">
        <f t="shared" si="5"/>
        <v>75.938047870767889</v>
      </c>
    </row>
    <row r="19" spans="1:12" x14ac:dyDescent="0.2">
      <c r="A19" s="13">
        <v>10</v>
      </c>
      <c r="B19" s="6">
        <v>4</v>
      </c>
      <c r="C19" s="6">
        <v>29513</v>
      </c>
      <c r="D19" s="6">
        <v>29106</v>
      </c>
      <c r="E19" s="14">
        <v>0.69310000000000005</v>
      </c>
      <c r="F19" s="15">
        <f t="shared" si="3"/>
        <v>1.3647452191269043E-4</v>
      </c>
      <c r="G19" s="15">
        <f t="shared" si="0"/>
        <v>1.3646880604901805E-4</v>
      </c>
      <c r="H19" s="11">
        <f t="shared" si="6"/>
        <v>99615.363697046443</v>
      </c>
      <c r="I19" s="11">
        <f t="shared" si="4"/>
        <v>13.594389747874626</v>
      </c>
      <c r="J19" s="11">
        <f t="shared" si="1"/>
        <v>99611.191578832819</v>
      </c>
      <c r="K19" s="11">
        <f t="shared" si="2"/>
        <v>7464980.8933932194</v>
      </c>
      <c r="L19" s="17">
        <f t="shared" si="5"/>
        <v>74.938047870767889</v>
      </c>
    </row>
    <row r="20" spans="1:12" x14ac:dyDescent="0.2">
      <c r="A20" s="13">
        <v>11</v>
      </c>
      <c r="B20" s="6">
        <v>1</v>
      </c>
      <c r="C20" s="6">
        <v>30057</v>
      </c>
      <c r="D20" s="6">
        <v>29321</v>
      </c>
      <c r="E20" s="14">
        <v>0.47539999999999999</v>
      </c>
      <c r="F20" s="15">
        <f t="shared" si="3"/>
        <v>3.3682508673245981E-5</v>
      </c>
      <c r="G20" s="15">
        <f t="shared" si="0"/>
        <v>3.3681913519086797E-5</v>
      </c>
      <c r="H20" s="11">
        <f t="shared" si="6"/>
        <v>99601.769307298571</v>
      </c>
      <c r="I20" s="11">
        <f t="shared" si="4"/>
        <v>3.354778180156464</v>
      </c>
      <c r="J20" s="11">
        <f t="shared" si="1"/>
        <v>99600.009390665262</v>
      </c>
      <c r="K20" s="11">
        <f t="shared" si="2"/>
        <v>7365369.701814387</v>
      </c>
      <c r="L20" s="17">
        <f t="shared" si="5"/>
        <v>73.948181373065935</v>
      </c>
    </row>
    <row r="21" spans="1:12" x14ac:dyDescent="0.2">
      <c r="A21" s="13">
        <v>12</v>
      </c>
      <c r="B21" s="6">
        <v>1</v>
      </c>
      <c r="C21" s="6">
        <v>30958</v>
      </c>
      <c r="D21" s="6">
        <v>29873</v>
      </c>
      <c r="E21" s="14">
        <v>8.2000000000000003E-2</v>
      </c>
      <c r="F21" s="15">
        <f t="shared" si="3"/>
        <v>3.2877973401719516E-5</v>
      </c>
      <c r="G21" s="15">
        <f t="shared" si="0"/>
        <v>3.2876981109346931E-5</v>
      </c>
      <c r="H21" s="11">
        <f t="shared" si="6"/>
        <v>99598.41452911841</v>
      </c>
      <c r="I21" s="11">
        <f t="shared" si="4"/>
        <v>3.2744951929947308</v>
      </c>
      <c r="J21" s="11">
        <f t="shared" si="1"/>
        <v>99595.408542531237</v>
      </c>
      <c r="K21" s="11">
        <f t="shared" si="2"/>
        <v>7265769.6924237218</v>
      </c>
      <c r="L21" s="17">
        <f t="shared" si="5"/>
        <v>72.950656160289725</v>
      </c>
    </row>
    <row r="22" spans="1:12" x14ac:dyDescent="0.2">
      <c r="A22" s="13">
        <v>13</v>
      </c>
      <c r="B22" s="6">
        <v>1</v>
      </c>
      <c r="C22" s="6">
        <v>29320</v>
      </c>
      <c r="D22" s="6">
        <v>30761</v>
      </c>
      <c r="E22" s="14">
        <v>0.2077</v>
      </c>
      <c r="F22" s="15">
        <f t="shared" si="3"/>
        <v>3.3288394001431399E-5</v>
      </c>
      <c r="G22" s="15">
        <f t="shared" si="0"/>
        <v>3.3287516063348577E-5</v>
      </c>
      <c r="H22" s="11">
        <f t="shared" si="6"/>
        <v>99595.140033925418</v>
      </c>
      <c r="I22" s="11">
        <f t="shared" si="4"/>
        <v>3.3152748237107432</v>
      </c>
      <c r="J22" s="11">
        <f t="shared" si="1"/>
        <v>99592.513341682599</v>
      </c>
      <c r="K22" s="11">
        <f t="shared" si="2"/>
        <v>7166174.2838811902</v>
      </c>
      <c r="L22" s="17">
        <f t="shared" si="5"/>
        <v>71.953051940487782</v>
      </c>
    </row>
    <row r="23" spans="1:12" x14ac:dyDescent="0.2">
      <c r="A23" s="13">
        <v>14</v>
      </c>
      <c r="B23" s="6">
        <v>7</v>
      </c>
      <c r="C23" s="6">
        <v>28964</v>
      </c>
      <c r="D23" s="6">
        <v>29300</v>
      </c>
      <c r="E23" s="14">
        <v>0.32240000000000002</v>
      </c>
      <c r="F23" s="15">
        <f t="shared" si="3"/>
        <v>2.4028559659480984E-4</v>
      </c>
      <c r="G23" s="15">
        <f t="shared" si="0"/>
        <v>2.4024648025864471E-4</v>
      </c>
      <c r="H23" s="11">
        <f t="shared" si="6"/>
        <v>99591.824759101713</v>
      </c>
      <c r="I23" s="11">
        <f t="shared" si="4"/>
        <v>23.926585360909932</v>
      </c>
      <c r="J23" s="11">
        <f t="shared" si="1"/>
        <v>99575.612104861168</v>
      </c>
      <c r="K23" s="11">
        <f t="shared" si="2"/>
        <v>7066581.7705395073</v>
      </c>
      <c r="L23" s="17">
        <f t="shared" si="5"/>
        <v>70.955440244543681</v>
      </c>
    </row>
    <row r="24" spans="1:12" x14ac:dyDescent="0.2">
      <c r="A24" s="13">
        <v>15</v>
      </c>
      <c r="B24" s="6">
        <v>1</v>
      </c>
      <c r="C24" s="6">
        <v>28786</v>
      </c>
      <c r="D24" s="6">
        <v>28959</v>
      </c>
      <c r="E24" s="14">
        <v>0.61370000000000002</v>
      </c>
      <c r="F24" s="15">
        <f t="shared" si="3"/>
        <v>3.4635033336219584E-5</v>
      </c>
      <c r="G24" s="15">
        <f t="shared" si="0"/>
        <v>3.4634569942527703E-5</v>
      </c>
      <c r="H24" s="11">
        <f t="shared" si="6"/>
        <v>99567.898173740803</v>
      </c>
      <c r="I24" s="11">
        <f t="shared" si="4"/>
        <v>3.448491333328902</v>
      </c>
      <c r="J24" s="11">
        <f t="shared" si="1"/>
        <v>99566.566021538732</v>
      </c>
      <c r="K24" s="11">
        <f t="shared" si="2"/>
        <v>6967006.1584346462</v>
      </c>
      <c r="L24" s="17">
        <f t="shared" si="5"/>
        <v>69.97241366165612</v>
      </c>
    </row>
    <row r="25" spans="1:12" x14ac:dyDescent="0.2">
      <c r="A25" s="13">
        <v>16</v>
      </c>
      <c r="B25" s="6">
        <v>3</v>
      </c>
      <c r="C25" s="6">
        <v>29405</v>
      </c>
      <c r="D25" s="6">
        <v>28869</v>
      </c>
      <c r="E25" s="14">
        <v>0.27139999999999997</v>
      </c>
      <c r="F25" s="15">
        <f t="shared" si="3"/>
        <v>1.0296186978755534E-4</v>
      </c>
      <c r="G25" s="15">
        <f t="shared" si="0"/>
        <v>1.0295414637151597E-4</v>
      </c>
      <c r="H25" s="11">
        <f t="shared" si="6"/>
        <v>99564.449682407474</v>
      </c>
      <c r="I25" s="11">
        <f t="shared" si="4"/>
        <v>10.250572926002016</v>
      </c>
      <c r="J25" s="11">
        <f t="shared" si="1"/>
        <v>99556.981114973591</v>
      </c>
      <c r="K25" s="11">
        <f t="shared" si="2"/>
        <v>6867439.5924131079</v>
      </c>
      <c r="L25" s="17">
        <f t="shared" si="5"/>
        <v>68.974815954077926</v>
      </c>
    </row>
    <row r="26" spans="1:12" x14ac:dyDescent="0.2">
      <c r="A26" s="13">
        <v>17</v>
      </c>
      <c r="B26" s="6">
        <v>5</v>
      </c>
      <c r="C26" s="6">
        <v>29329</v>
      </c>
      <c r="D26" s="6">
        <v>29501</v>
      </c>
      <c r="E26" s="14">
        <v>0.27050000000000002</v>
      </c>
      <c r="F26" s="15">
        <f t="shared" si="3"/>
        <v>1.6998130205677376E-4</v>
      </c>
      <c r="G26" s="15">
        <f t="shared" si="0"/>
        <v>1.6996022675753533E-4</v>
      </c>
      <c r="H26" s="11">
        <f t="shared" si="6"/>
        <v>99554.199109481473</v>
      </c>
      <c r="I26" s="11">
        <f t="shared" si="4"/>
        <v>16.920254255312294</v>
      </c>
      <c r="J26" s="11">
        <f t="shared" si="1"/>
        <v>99541.855784002226</v>
      </c>
      <c r="K26" s="11">
        <f t="shared" si="2"/>
        <v>6767882.6112981346</v>
      </c>
      <c r="L26" s="17">
        <f t="shared" si="5"/>
        <v>67.981889983920993</v>
      </c>
    </row>
    <row r="27" spans="1:12" x14ac:dyDescent="0.2">
      <c r="A27" s="13">
        <v>18</v>
      </c>
      <c r="B27" s="6">
        <v>7</v>
      </c>
      <c r="C27" s="6">
        <v>29604</v>
      </c>
      <c r="D27" s="6">
        <v>30343</v>
      </c>
      <c r="E27" s="14">
        <v>0.43440000000000001</v>
      </c>
      <c r="F27" s="15">
        <f t="shared" si="3"/>
        <v>2.3353962667022537E-4</v>
      </c>
      <c r="G27" s="15">
        <f t="shared" si="0"/>
        <v>2.3350878249214663E-4</v>
      </c>
      <c r="H27" s="11">
        <f t="shared" si="6"/>
        <v>99537.278855226163</v>
      </c>
      <c r="I27" s="11">
        <f t="shared" si="4"/>
        <v>23.242828798065151</v>
      </c>
      <c r="J27" s="11">
        <f t="shared" si="1"/>
        <v>99524.132711257989</v>
      </c>
      <c r="K27" s="11">
        <f t="shared" si="2"/>
        <v>6668340.7555141328</v>
      </c>
      <c r="L27" s="17">
        <f t="shared" si="5"/>
        <v>66.993400183392836</v>
      </c>
    </row>
    <row r="28" spans="1:12" x14ac:dyDescent="0.2">
      <c r="A28" s="13">
        <v>19</v>
      </c>
      <c r="B28" s="6">
        <v>3</v>
      </c>
      <c r="C28" s="6">
        <v>30647</v>
      </c>
      <c r="D28" s="6">
        <v>30997</v>
      </c>
      <c r="E28" s="14">
        <v>0.47539999999999999</v>
      </c>
      <c r="F28" s="15">
        <f t="shared" si="3"/>
        <v>9.7333073778469931E-5</v>
      </c>
      <c r="G28" s="15">
        <f t="shared" si="0"/>
        <v>9.7328104114909606E-5</v>
      </c>
      <c r="H28" s="11">
        <f t="shared" si="6"/>
        <v>99514.036026428104</v>
      </c>
      <c r="I28" s="11">
        <f t="shared" si="4"/>
        <v>9.6855124592750599</v>
      </c>
      <c r="J28" s="11">
        <f t="shared" si="1"/>
        <v>99508.955006591976</v>
      </c>
      <c r="K28" s="11">
        <f t="shared" si="2"/>
        <v>6568816.622802875</v>
      </c>
      <c r="L28" s="17">
        <f t="shared" si="5"/>
        <v>66.008945924556656</v>
      </c>
    </row>
    <row r="29" spans="1:12" x14ac:dyDescent="0.2">
      <c r="A29" s="13">
        <v>20</v>
      </c>
      <c r="B29" s="6">
        <v>4</v>
      </c>
      <c r="C29" s="6">
        <v>31989</v>
      </c>
      <c r="D29" s="6">
        <v>31670</v>
      </c>
      <c r="E29" s="14">
        <v>0.36609999999999998</v>
      </c>
      <c r="F29" s="15">
        <f t="shared" si="3"/>
        <v>1.2566958324824456E-4</v>
      </c>
      <c r="G29" s="15">
        <f t="shared" si="0"/>
        <v>1.256595729617744E-4</v>
      </c>
      <c r="H29" s="11">
        <f t="shared" si="6"/>
        <v>99504.350513968835</v>
      </c>
      <c r="I29" s="11">
        <f t="shared" si="4"/>
        <v>12.503674193424041</v>
      </c>
      <c r="J29" s="11">
        <f t="shared" si="1"/>
        <v>99496.424434897621</v>
      </c>
      <c r="K29" s="11">
        <f t="shared" si="2"/>
        <v>6469307.667796283</v>
      </c>
      <c r="L29" s="17">
        <f t="shared" si="5"/>
        <v>65.015324801181379</v>
      </c>
    </row>
    <row r="30" spans="1:12" x14ac:dyDescent="0.2">
      <c r="A30" s="13">
        <v>21</v>
      </c>
      <c r="B30" s="6">
        <v>6</v>
      </c>
      <c r="C30" s="6">
        <v>32406</v>
      </c>
      <c r="D30" s="6">
        <v>32998</v>
      </c>
      <c r="E30" s="14">
        <v>5.1900000000000002E-2</v>
      </c>
      <c r="F30" s="15">
        <f t="shared" si="3"/>
        <v>1.834750168185432E-4</v>
      </c>
      <c r="G30" s="15">
        <f t="shared" si="0"/>
        <v>1.834431064015939E-4</v>
      </c>
      <c r="H30" s="11">
        <f t="shared" si="6"/>
        <v>99491.846839775404</v>
      </c>
      <c r="I30" s="11">
        <f t="shared" si="4"/>
        <v>18.251093445920002</v>
      </c>
      <c r="J30" s="11">
        <f t="shared" si="1"/>
        <v>99474.542978079335</v>
      </c>
      <c r="K30" s="11">
        <f t="shared" si="2"/>
        <v>6369811.2433613855</v>
      </c>
      <c r="L30" s="17">
        <f t="shared" si="5"/>
        <v>64.023449616122988</v>
      </c>
    </row>
    <row r="31" spans="1:12" x14ac:dyDescent="0.2">
      <c r="A31" s="13">
        <v>22</v>
      </c>
      <c r="B31" s="6">
        <v>8</v>
      </c>
      <c r="C31" s="6">
        <v>32862</v>
      </c>
      <c r="D31" s="6">
        <v>33578</v>
      </c>
      <c r="E31" s="14">
        <v>0.2787</v>
      </c>
      <c r="F31" s="15">
        <f t="shared" si="3"/>
        <v>2.4081878386514148E-4</v>
      </c>
      <c r="G31" s="15">
        <f t="shared" si="0"/>
        <v>2.407769602838163E-4</v>
      </c>
      <c r="H31" s="11">
        <f t="shared" si="6"/>
        <v>99473.595746329491</v>
      </c>
      <c r="I31" s="11">
        <f t="shared" si="4"/>
        <v>23.950950012302375</v>
      </c>
      <c r="J31" s="11">
        <f t="shared" si="1"/>
        <v>99456.319926085605</v>
      </c>
      <c r="K31" s="11">
        <f t="shared" si="2"/>
        <v>6270336.7003833065</v>
      </c>
      <c r="L31" s="17">
        <f t="shared" si="5"/>
        <v>63.03518690903136</v>
      </c>
    </row>
    <row r="32" spans="1:12" x14ac:dyDescent="0.2">
      <c r="A32" s="13">
        <v>23</v>
      </c>
      <c r="B32" s="6">
        <v>5</v>
      </c>
      <c r="C32" s="6">
        <v>35542</v>
      </c>
      <c r="D32" s="6">
        <v>34283</v>
      </c>
      <c r="E32" s="14">
        <v>0.23719999999999999</v>
      </c>
      <c r="F32" s="15">
        <f t="shared" si="3"/>
        <v>1.4321518080916577E-4</v>
      </c>
      <c r="G32" s="15">
        <f t="shared" si="0"/>
        <v>1.4319953704162471E-4</v>
      </c>
      <c r="H32" s="11">
        <f t="shared" si="6"/>
        <v>99449.644796317181</v>
      </c>
      <c r="I32" s="11">
        <f t="shared" si="4"/>
        <v>14.241143093786642</v>
      </c>
      <c r="J32" s="11">
        <f t="shared" si="1"/>
        <v>99438.781652365229</v>
      </c>
      <c r="K32" s="11">
        <f t="shared" si="2"/>
        <v>6170880.3804572206</v>
      </c>
      <c r="L32" s="17">
        <f t="shared" si="5"/>
        <v>62.050300864279613</v>
      </c>
    </row>
    <row r="33" spans="1:12" x14ac:dyDescent="0.2">
      <c r="A33" s="13">
        <v>24</v>
      </c>
      <c r="B33" s="6">
        <v>9</v>
      </c>
      <c r="C33" s="6">
        <v>36845</v>
      </c>
      <c r="D33" s="6">
        <v>37152</v>
      </c>
      <c r="E33" s="14">
        <v>0.53759999999999997</v>
      </c>
      <c r="F33" s="15">
        <f t="shared" si="3"/>
        <v>2.4325310485560225E-4</v>
      </c>
      <c r="G33" s="15">
        <f t="shared" si="0"/>
        <v>2.4322574676628123E-4</v>
      </c>
      <c r="H33" s="11">
        <f t="shared" si="6"/>
        <v>99435.403653223388</v>
      </c>
      <c r="I33" s="11">
        <f t="shared" si="4"/>
        <v>24.185250308561869</v>
      </c>
      <c r="J33" s="11">
        <f t="shared" si="1"/>
        <v>99424.220393480704</v>
      </c>
      <c r="K33" s="11">
        <f t="shared" si="2"/>
        <v>6071441.5988048557</v>
      </c>
      <c r="L33" s="17">
        <f t="shared" si="5"/>
        <v>61.059153739434116</v>
      </c>
    </row>
    <row r="34" spans="1:12" x14ac:dyDescent="0.2">
      <c r="A34" s="13">
        <v>25</v>
      </c>
      <c r="B34" s="6">
        <v>3</v>
      </c>
      <c r="C34" s="6">
        <v>38986</v>
      </c>
      <c r="D34" s="6">
        <v>38602</v>
      </c>
      <c r="E34" s="14">
        <v>0.52439999999999998</v>
      </c>
      <c r="F34" s="15">
        <f t="shared" si="3"/>
        <v>7.7331546115378663E-5</v>
      </c>
      <c r="G34" s="15">
        <f t="shared" si="0"/>
        <v>7.7328702052067646E-5</v>
      </c>
      <c r="H34" s="11">
        <f t="shared" si="6"/>
        <v>99411.218402914819</v>
      </c>
      <c r="I34" s="11">
        <f t="shared" si="4"/>
        <v>7.6873404885120245</v>
      </c>
      <c r="J34" s="11">
        <f t="shared" si="1"/>
        <v>99407.562303778483</v>
      </c>
      <c r="K34" s="11">
        <f t="shared" si="2"/>
        <v>5972017.378411375</v>
      </c>
      <c r="L34" s="17">
        <f t="shared" si="5"/>
        <v>60.073877720789213</v>
      </c>
    </row>
    <row r="35" spans="1:12" x14ac:dyDescent="0.2">
      <c r="A35" s="13">
        <v>26</v>
      </c>
      <c r="B35" s="6">
        <v>7</v>
      </c>
      <c r="C35" s="6">
        <v>42022</v>
      </c>
      <c r="D35" s="6">
        <v>40562</v>
      </c>
      <c r="E35" s="14">
        <v>0.58379999999999999</v>
      </c>
      <c r="F35" s="15">
        <f t="shared" si="3"/>
        <v>1.6952436307275017E-4</v>
      </c>
      <c r="G35" s="15">
        <f t="shared" si="0"/>
        <v>1.6951240294888232E-4</v>
      </c>
      <c r="H35" s="11">
        <f t="shared" si="6"/>
        <v>99403.531062426307</v>
      </c>
      <c r="I35" s="11">
        <f t="shared" si="4"/>
        <v>16.850131411995747</v>
      </c>
      <c r="J35" s="11">
        <f t="shared" si="1"/>
        <v>99396.518037732632</v>
      </c>
      <c r="K35" s="11">
        <f t="shared" si="2"/>
        <v>5872609.8161075963</v>
      </c>
      <c r="L35" s="17">
        <f t="shared" si="5"/>
        <v>59.078482960726461</v>
      </c>
    </row>
    <row r="36" spans="1:12" x14ac:dyDescent="0.2">
      <c r="A36" s="13">
        <v>27</v>
      </c>
      <c r="B36" s="6">
        <v>11</v>
      </c>
      <c r="C36" s="6">
        <v>44504</v>
      </c>
      <c r="D36" s="6">
        <v>43352</v>
      </c>
      <c r="E36" s="14">
        <v>0.58650000000000002</v>
      </c>
      <c r="F36" s="15">
        <f t="shared" si="3"/>
        <v>2.5040976142779093E-4</v>
      </c>
      <c r="G36" s="15">
        <f t="shared" si="0"/>
        <v>2.5038383557466509E-4</v>
      </c>
      <c r="H36" s="11">
        <f t="shared" si="6"/>
        <v>99386.680931014314</v>
      </c>
      <c r="I36" s="11">
        <f t="shared" si="4"/>
        <v>24.884818376542789</v>
      </c>
      <c r="J36" s="11">
        <f t="shared" si="1"/>
        <v>99376.391058615627</v>
      </c>
      <c r="K36" s="11">
        <f t="shared" si="2"/>
        <v>5773213.2980698636</v>
      </c>
      <c r="L36" s="17">
        <f t="shared" si="5"/>
        <v>58.088400216092651</v>
      </c>
    </row>
    <row r="37" spans="1:12" x14ac:dyDescent="0.2">
      <c r="A37" s="13">
        <v>28</v>
      </c>
      <c r="B37" s="6">
        <v>9</v>
      </c>
      <c r="C37" s="6">
        <v>46165</v>
      </c>
      <c r="D37" s="6">
        <v>45170</v>
      </c>
      <c r="E37" s="14">
        <v>0.59440000000000004</v>
      </c>
      <c r="F37" s="15">
        <f t="shared" si="3"/>
        <v>1.9707669568073575E-4</v>
      </c>
      <c r="G37" s="15">
        <f t="shared" si="0"/>
        <v>1.970609437506089E-4</v>
      </c>
      <c r="H37" s="11">
        <f t="shared" si="6"/>
        <v>99361.796112637778</v>
      </c>
      <c r="I37" s="11">
        <f t="shared" si="4"/>
        <v>19.580329314711982</v>
      </c>
      <c r="J37" s="11">
        <f t="shared" si="1"/>
        <v>99353.85433106772</v>
      </c>
      <c r="K37" s="11">
        <f t="shared" si="2"/>
        <v>5673836.9070112482</v>
      </c>
      <c r="L37" s="17">
        <f t="shared" si="5"/>
        <v>57.102801368237301</v>
      </c>
    </row>
    <row r="38" spans="1:12" x14ac:dyDescent="0.2">
      <c r="A38" s="13">
        <v>29</v>
      </c>
      <c r="B38" s="6">
        <v>7</v>
      </c>
      <c r="C38" s="6">
        <v>45663</v>
      </c>
      <c r="D38" s="6">
        <v>46434</v>
      </c>
      <c r="E38" s="14">
        <v>0.53159999999999996</v>
      </c>
      <c r="F38" s="15">
        <f t="shared" si="3"/>
        <v>1.5201363779493359E-4</v>
      </c>
      <c r="G38" s="15">
        <f t="shared" si="0"/>
        <v>1.5200281470994993E-4</v>
      </c>
      <c r="H38" s="11">
        <f t="shared" si="6"/>
        <v>99342.215783323059</v>
      </c>
      <c r="I38" s="11">
        <f t="shared" si="4"/>
        <v>15.100296418588318</v>
      </c>
      <c r="J38" s="11">
        <f t="shared" si="1"/>
        <v>99335.142804480594</v>
      </c>
      <c r="K38" s="11">
        <f t="shared" si="2"/>
        <v>5574483.0526801804</v>
      </c>
      <c r="L38" s="17">
        <f t="shared" si="5"/>
        <v>56.113939161964907</v>
      </c>
    </row>
    <row r="39" spans="1:12" x14ac:dyDescent="0.2">
      <c r="A39" s="13">
        <v>30</v>
      </c>
      <c r="B39" s="6">
        <v>11</v>
      </c>
      <c r="C39" s="6">
        <v>46221</v>
      </c>
      <c r="D39" s="6">
        <v>45572</v>
      </c>
      <c r="E39" s="14">
        <v>0.37119999999999997</v>
      </c>
      <c r="F39" s="15">
        <f t="shared" si="3"/>
        <v>2.3966969158868324E-4</v>
      </c>
      <c r="G39" s="15">
        <f t="shared" si="0"/>
        <v>2.3963357777759151E-4</v>
      </c>
      <c r="H39" s="11">
        <f t="shared" si="6"/>
        <v>99327.115486904469</v>
      </c>
      <c r="I39" s="11">
        <f t="shared" si="4"/>
        <v>23.802112054454938</v>
      </c>
      <c r="J39" s="11">
        <f t="shared" si="1"/>
        <v>99312.148718844619</v>
      </c>
      <c r="K39" s="11">
        <f t="shared" si="2"/>
        <v>5475147.9098757003</v>
      </c>
      <c r="L39" s="17">
        <f t="shared" si="5"/>
        <v>55.122389118382856</v>
      </c>
    </row>
    <row r="40" spans="1:12" x14ac:dyDescent="0.2">
      <c r="A40" s="13">
        <v>31</v>
      </c>
      <c r="B40" s="6">
        <v>16</v>
      </c>
      <c r="C40" s="6">
        <v>46888</v>
      </c>
      <c r="D40" s="6">
        <v>45855</v>
      </c>
      <c r="E40" s="14">
        <v>0.5968</v>
      </c>
      <c r="F40" s="15">
        <f t="shared" si="3"/>
        <v>3.4503951780727384E-4</v>
      </c>
      <c r="G40" s="15">
        <f t="shared" si="0"/>
        <v>3.4499152260956278E-4</v>
      </c>
      <c r="H40" s="11">
        <f t="shared" si="6"/>
        <v>99303.313374850011</v>
      </c>
      <c r="I40" s="11">
        <f t="shared" si="4"/>
        <v>34.258801281364065</v>
      </c>
      <c r="J40" s="11">
        <f t="shared" si="1"/>
        <v>99289.500226173361</v>
      </c>
      <c r="K40" s="11">
        <f t="shared" si="2"/>
        <v>5375835.7611568561</v>
      </c>
      <c r="L40" s="17">
        <f t="shared" si="5"/>
        <v>54.135512486518536</v>
      </c>
    </row>
    <row r="41" spans="1:12" x14ac:dyDescent="0.2">
      <c r="A41" s="13">
        <v>32</v>
      </c>
      <c r="B41" s="6">
        <v>13</v>
      </c>
      <c r="C41" s="6">
        <v>46156</v>
      </c>
      <c r="D41" s="6">
        <v>46211</v>
      </c>
      <c r="E41" s="14">
        <v>0.54790000000000005</v>
      </c>
      <c r="F41" s="15">
        <f t="shared" si="3"/>
        <v>2.8148581203243581E-4</v>
      </c>
      <c r="G41" s="15">
        <f t="shared" si="0"/>
        <v>2.8144999478050983E-4</v>
      </c>
      <c r="H41" s="11">
        <f t="shared" si="6"/>
        <v>99269.054573568646</v>
      </c>
      <c r="I41" s="11">
        <f t="shared" si="4"/>
        <v>27.939274891597041</v>
      </c>
      <c r="J41" s="11">
        <f t="shared" si="1"/>
        <v>99256.423227390158</v>
      </c>
      <c r="K41" s="11">
        <f t="shared" si="2"/>
        <v>5276546.2609306825</v>
      </c>
      <c r="L41" s="17">
        <f t="shared" si="5"/>
        <v>53.153989262788997</v>
      </c>
    </row>
    <row r="42" spans="1:12" x14ac:dyDescent="0.2">
      <c r="A42" s="13">
        <v>33</v>
      </c>
      <c r="B42" s="6">
        <v>17</v>
      </c>
      <c r="C42" s="6">
        <v>45842</v>
      </c>
      <c r="D42" s="6">
        <v>45275</v>
      </c>
      <c r="E42" s="14">
        <v>0.53290000000000004</v>
      </c>
      <c r="F42" s="15">
        <f t="shared" si="3"/>
        <v>3.7314661369448074E-4</v>
      </c>
      <c r="G42" s="15">
        <f t="shared" si="0"/>
        <v>3.730815867740137E-4</v>
      </c>
      <c r="H42" s="11">
        <f t="shared" si="6"/>
        <v>99241.115298677047</v>
      </c>
      <c r="I42" s="11">
        <f t="shared" si="4"/>
        <v>37.025032768853279</v>
      </c>
      <c r="J42" s="11">
        <f t="shared" si="1"/>
        <v>99223.820905870714</v>
      </c>
      <c r="K42" s="11">
        <f t="shared" si="2"/>
        <v>5177289.8377032923</v>
      </c>
      <c r="L42" s="17">
        <f t="shared" si="5"/>
        <v>52.168799414654593</v>
      </c>
    </row>
    <row r="43" spans="1:12" x14ac:dyDescent="0.2">
      <c r="A43" s="13">
        <v>34</v>
      </c>
      <c r="B43" s="6">
        <v>18</v>
      </c>
      <c r="C43" s="6">
        <v>46101</v>
      </c>
      <c r="D43" s="6">
        <v>44798</v>
      </c>
      <c r="E43" s="14">
        <v>0.44180000000000003</v>
      </c>
      <c r="F43" s="15">
        <f t="shared" si="3"/>
        <v>3.9604396087965764E-4</v>
      </c>
      <c r="G43" s="15">
        <f t="shared" si="0"/>
        <v>3.9595642610398525E-4</v>
      </c>
      <c r="H43" s="11">
        <f t="shared" si="6"/>
        <v>99204.090265908191</v>
      </c>
      <c r="I43" s="11">
        <f t="shared" si="4"/>
        <v>39.280497036586162</v>
      </c>
      <c r="J43" s="11">
        <f t="shared" si="1"/>
        <v>99182.163892462369</v>
      </c>
      <c r="K43" s="11">
        <f t="shared" si="2"/>
        <v>5078066.0167974215</v>
      </c>
      <c r="L43" s="17">
        <f t="shared" si="5"/>
        <v>51.188071007819275</v>
      </c>
    </row>
    <row r="44" spans="1:12" x14ac:dyDescent="0.2">
      <c r="A44" s="13">
        <v>35</v>
      </c>
      <c r="B44" s="6">
        <v>21</v>
      </c>
      <c r="C44" s="6">
        <v>46736</v>
      </c>
      <c r="D44" s="6">
        <v>45000</v>
      </c>
      <c r="E44" s="14">
        <v>0.50480000000000003</v>
      </c>
      <c r="F44" s="15">
        <f t="shared" si="3"/>
        <v>4.5783552803697566E-4</v>
      </c>
      <c r="G44" s="15">
        <f t="shared" si="0"/>
        <v>4.5773175102412897E-4</v>
      </c>
      <c r="H44" s="11">
        <f t="shared" si="6"/>
        <v>99164.809768871608</v>
      </c>
      <c r="I44" s="11">
        <f t="shared" si="4"/>
        <v>45.390882015480251</v>
      </c>
      <c r="J44" s="11">
        <f t="shared" si="1"/>
        <v>99142.332204097547</v>
      </c>
      <c r="K44" s="11">
        <f t="shared" si="2"/>
        <v>4978883.8529049596</v>
      </c>
      <c r="L44" s="17">
        <f t="shared" si="5"/>
        <v>50.208172279153196</v>
      </c>
    </row>
    <row r="45" spans="1:12" x14ac:dyDescent="0.2">
      <c r="A45" s="13">
        <v>36</v>
      </c>
      <c r="B45" s="6">
        <v>24</v>
      </c>
      <c r="C45" s="6">
        <v>47551</v>
      </c>
      <c r="D45" s="6">
        <v>45527</v>
      </c>
      <c r="E45" s="14">
        <v>0.54630000000000001</v>
      </c>
      <c r="F45" s="15">
        <f t="shared" si="3"/>
        <v>5.1569651260233358E-4</v>
      </c>
      <c r="G45" s="15">
        <f t="shared" si="0"/>
        <v>5.1557588253572798E-4</v>
      </c>
      <c r="H45" s="11">
        <f t="shared" si="6"/>
        <v>99119.418886856132</v>
      </c>
      <c r="I45" s="11">
        <f t="shared" si="4"/>
        <v>51.103581869019358</v>
      </c>
      <c r="J45" s="11">
        <f t="shared" si="1"/>
        <v>99096.233191762163</v>
      </c>
      <c r="K45" s="11">
        <f t="shared" si="2"/>
        <v>4879741.5207008617</v>
      </c>
      <c r="L45" s="17">
        <f t="shared" si="5"/>
        <v>49.230933509316067</v>
      </c>
    </row>
    <row r="46" spans="1:12" x14ac:dyDescent="0.2">
      <c r="A46" s="13">
        <v>37</v>
      </c>
      <c r="B46" s="6">
        <v>21</v>
      </c>
      <c r="C46" s="6">
        <v>47767</v>
      </c>
      <c r="D46" s="6">
        <v>46414</v>
      </c>
      <c r="E46" s="14">
        <v>0.61780000000000002</v>
      </c>
      <c r="F46" s="15">
        <f t="shared" si="3"/>
        <v>4.4594982002739403E-4</v>
      </c>
      <c r="G46" s="15">
        <f t="shared" si="0"/>
        <v>4.4587382439155806E-4</v>
      </c>
      <c r="H46" s="11">
        <f t="shared" si="6"/>
        <v>99068.315304987118</v>
      </c>
      <c r="I46" s="11">
        <f t="shared" si="4"/>
        <v>44.171968621063328</v>
      </c>
      <c r="J46" s="11">
        <f t="shared" si="1"/>
        <v>99051.432778580158</v>
      </c>
      <c r="K46" s="11">
        <f t="shared" si="2"/>
        <v>4780645.2875090996</v>
      </c>
      <c r="L46" s="17">
        <f t="shared" si="5"/>
        <v>48.256047080155014</v>
      </c>
    </row>
    <row r="47" spans="1:12" x14ac:dyDescent="0.2">
      <c r="A47" s="13">
        <v>38</v>
      </c>
      <c r="B47" s="6">
        <v>26</v>
      </c>
      <c r="C47" s="6">
        <v>49582</v>
      </c>
      <c r="D47" s="6">
        <v>46519</v>
      </c>
      <c r="E47" s="14">
        <v>0.51939999999999997</v>
      </c>
      <c r="F47" s="15">
        <f t="shared" si="3"/>
        <v>5.4109738712396335E-4</v>
      </c>
      <c r="G47" s="15">
        <f t="shared" si="0"/>
        <v>5.4095671057173978E-4</v>
      </c>
      <c r="H47" s="11">
        <f t="shared" si="6"/>
        <v>99024.143336366062</v>
      </c>
      <c r="I47" s="11">
        <f t="shared" si="4"/>
        <v>53.567774846425053</v>
      </c>
      <c r="J47" s="11">
        <f t="shared" si="1"/>
        <v>98998.398663774875</v>
      </c>
      <c r="K47" s="11">
        <f t="shared" si="2"/>
        <v>4681593.8547305195</v>
      </c>
      <c r="L47" s="17">
        <f t="shared" si="5"/>
        <v>47.27729720244124</v>
      </c>
    </row>
    <row r="48" spans="1:12" x14ac:dyDescent="0.2">
      <c r="A48" s="13">
        <v>39</v>
      </c>
      <c r="B48" s="6">
        <v>25</v>
      </c>
      <c r="C48" s="6">
        <v>49972</v>
      </c>
      <c r="D48" s="6">
        <v>48282</v>
      </c>
      <c r="E48" s="14">
        <v>0.4652</v>
      </c>
      <c r="F48" s="15">
        <f t="shared" si="3"/>
        <v>5.0888513444745256E-4</v>
      </c>
      <c r="G48" s="15">
        <f t="shared" si="0"/>
        <v>5.0874667813856518E-4</v>
      </c>
      <c r="H48" s="11">
        <f t="shared" si="6"/>
        <v>98970.575561519639</v>
      </c>
      <c r="I48" s="11">
        <f t="shared" si="4"/>
        <v>50.350951550384977</v>
      </c>
      <c r="J48" s="11">
        <f t="shared" si="1"/>
        <v>98943.647872630492</v>
      </c>
      <c r="K48" s="11">
        <f t="shared" si="2"/>
        <v>4582595.4560667444</v>
      </c>
      <c r="L48" s="17">
        <f t="shared" si="5"/>
        <v>46.302604891069109</v>
      </c>
    </row>
    <row r="49" spans="1:12" x14ac:dyDescent="0.2">
      <c r="A49" s="13">
        <v>40</v>
      </c>
      <c r="B49" s="6">
        <v>25</v>
      </c>
      <c r="C49" s="6">
        <v>50550</v>
      </c>
      <c r="D49" s="6">
        <v>48836</v>
      </c>
      <c r="E49" s="14">
        <v>0.51149999999999995</v>
      </c>
      <c r="F49" s="15">
        <f t="shared" si="3"/>
        <v>5.0308896625279214E-4</v>
      </c>
      <c r="G49" s="15">
        <f t="shared" si="0"/>
        <v>5.0296535800948444E-4</v>
      </c>
      <c r="H49" s="11">
        <f t="shared" si="6"/>
        <v>98920.224609969257</v>
      </c>
      <c r="I49" s="11">
        <f t="shared" si="4"/>
        <v>49.753446185331804</v>
      </c>
      <c r="J49" s="11">
        <f t="shared" si="1"/>
        <v>98895.920051507725</v>
      </c>
      <c r="K49" s="11">
        <f t="shared" si="2"/>
        <v>4483651.8081941139</v>
      </c>
      <c r="L49" s="17">
        <f t="shared" si="5"/>
        <v>45.325936388363679</v>
      </c>
    </row>
    <row r="50" spans="1:12" x14ac:dyDescent="0.2">
      <c r="A50" s="13">
        <v>41</v>
      </c>
      <c r="B50" s="6">
        <v>37</v>
      </c>
      <c r="C50" s="6">
        <v>51263</v>
      </c>
      <c r="D50" s="6">
        <v>49371</v>
      </c>
      <c r="E50" s="14">
        <v>0.53</v>
      </c>
      <c r="F50" s="15">
        <f t="shared" si="3"/>
        <v>7.3533795735039847E-4</v>
      </c>
      <c r="G50" s="15">
        <f t="shared" si="0"/>
        <v>7.3508390585442672E-4</v>
      </c>
      <c r="H50" s="11">
        <f t="shared" si="6"/>
        <v>98870.471163783921</v>
      </c>
      <c r="I50" s="11">
        <f t="shared" si="4"/>
        <v>72.678092116741752</v>
      </c>
      <c r="J50" s="11">
        <f t="shared" si="1"/>
        <v>98836.312460489062</v>
      </c>
      <c r="K50" s="11">
        <f t="shared" si="2"/>
        <v>4384755.8881426062</v>
      </c>
      <c r="L50" s="17">
        <f t="shared" si="5"/>
        <v>44.348487840004694</v>
      </c>
    </row>
    <row r="51" spans="1:12" x14ac:dyDescent="0.2">
      <c r="A51" s="13">
        <v>42</v>
      </c>
      <c r="B51" s="6">
        <v>27</v>
      </c>
      <c r="C51" s="6">
        <v>52532</v>
      </c>
      <c r="D51" s="6">
        <v>50220</v>
      </c>
      <c r="E51" s="14">
        <v>0.49359999999999998</v>
      </c>
      <c r="F51" s="15">
        <f t="shared" si="3"/>
        <v>5.2553721582061666E-4</v>
      </c>
      <c r="G51" s="15">
        <f t="shared" si="0"/>
        <v>5.2539739073800839E-4</v>
      </c>
      <c r="H51" s="11">
        <f t="shared" si="6"/>
        <v>98797.793071667184</v>
      </c>
      <c r="I51" s="11">
        <f t="shared" si="4"/>
        <v>51.90810269052762</v>
      </c>
      <c r="J51" s="11">
        <f t="shared" si="1"/>
        <v>98771.506808464692</v>
      </c>
      <c r="K51" s="11">
        <f t="shared" si="2"/>
        <v>4285919.5756821176</v>
      </c>
      <c r="L51" s="17">
        <f t="shared" si="5"/>
        <v>43.380721799859877</v>
      </c>
    </row>
    <row r="52" spans="1:12" x14ac:dyDescent="0.2">
      <c r="A52" s="13">
        <v>43</v>
      </c>
      <c r="B52" s="6">
        <v>38</v>
      </c>
      <c r="C52" s="6">
        <v>53281</v>
      </c>
      <c r="D52" s="6">
        <v>51624</v>
      </c>
      <c r="E52" s="14">
        <v>0.51739999999999997</v>
      </c>
      <c r="F52" s="15">
        <f t="shared" si="3"/>
        <v>7.2446499213574191E-4</v>
      </c>
      <c r="G52" s="15">
        <f t="shared" si="0"/>
        <v>7.2421178828191326E-4</v>
      </c>
      <c r="H52" s="11">
        <f t="shared" si="6"/>
        <v>98745.88496897665</v>
      </c>
      <c r="I52" s="11">
        <f t="shared" si="4"/>
        <v>71.512933938862673</v>
      </c>
      <c r="J52" s="11">
        <f t="shared" si="1"/>
        <v>98711.372827057756</v>
      </c>
      <c r="K52" s="11">
        <f t="shared" si="2"/>
        <v>4187148.0688736527</v>
      </c>
      <c r="L52" s="17">
        <f t="shared" si="5"/>
        <v>42.40326642663787</v>
      </c>
    </row>
    <row r="53" spans="1:12" x14ac:dyDescent="0.2">
      <c r="A53" s="13">
        <v>44</v>
      </c>
      <c r="B53" s="6">
        <v>43</v>
      </c>
      <c r="C53" s="6">
        <v>54606</v>
      </c>
      <c r="D53" s="6">
        <v>52443</v>
      </c>
      <c r="E53" s="14">
        <v>0.49280000000000002</v>
      </c>
      <c r="F53" s="15">
        <f t="shared" si="3"/>
        <v>8.033704191538454E-4</v>
      </c>
      <c r="G53" s="15">
        <f t="shared" si="0"/>
        <v>8.0304320356000785E-4</v>
      </c>
      <c r="H53" s="11">
        <f t="shared" si="6"/>
        <v>98674.372035037784</v>
      </c>
      <c r="I53" s="11">
        <f t="shared" si="4"/>
        <v>79.239783828288793</v>
      </c>
      <c r="J53" s="11">
        <f t="shared" si="1"/>
        <v>98634.181616680071</v>
      </c>
      <c r="K53" s="11">
        <f t="shared" si="2"/>
        <v>4088436.696046595</v>
      </c>
      <c r="L53" s="17">
        <f t="shared" si="5"/>
        <v>41.433622649200672</v>
      </c>
    </row>
    <row r="54" spans="1:12" x14ac:dyDescent="0.2">
      <c r="A54" s="13">
        <v>45</v>
      </c>
      <c r="B54" s="6">
        <v>49</v>
      </c>
      <c r="C54" s="6">
        <v>54115</v>
      </c>
      <c r="D54" s="6">
        <v>53678</v>
      </c>
      <c r="E54" s="14">
        <v>0.43309999999999998</v>
      </c>
      <c r="F54" s="15">
        <f t="shared" si="3"/>
        <v>9.0914994480161047E-4</v>
      </c>
      <c r="G54" s="15">
        <f t="shared" si="0"/>
        <v>9.0868161293011362E-4</v>
      </c>
      <c r="H54" s="11">
        <f t="shared" si="6"/>
        <v>98595.132251209492</v>
      </c>
      <c r="I54" s="11">
        <f t="shared" si="4"/>
        <v>89.591583801086898</v>
      </c>
      <c r="J54" s="11">
        <f t="shared" si="1"/>
        <v>98544.342782352658</v>
      </c>
      <c r="K54" s="11">
        <f t="shared" si="2"/>
        <v>3989802.5144299148</v>
      </c>
      <c r="L54" s="17">
        <f t="shared" si="5"/>
        <v>40.466526321647798</v>
      </c>
    </row>
    <row r="55" spans="1:12" x14ac:dyDescent="0.2">
      <c r="A55" s="13">
        <v>46</v>
      </c>
      <c r="B55" s="6">
        <v>72</v>
      </c>
      <c r="C55" s="6">
        <v>54496</v>
      </c>
      <c r="D55" s="6">
        <v>53462</v>
      </c>
      <c r="E55" s="14">
        <v>0.51439999999999997</v>
      </c>
      <c r="F55" s="15">
        <f t="shared" si="3"/>
        <v>1.3338520535763909E-3</v>
      </c>
      <c r="G55" s="15">
        <f t="shared" si="0"/>
        <v>1.332988652089873E-3</v>
      </c>
      <c r="H55" s="11">
        <f t="shared" si="6"/>
        <v>98505.540667408408</v>
      </c>
      <c r="I55" s="11">
        <f t="shared" si="4"/>
        <v>131.30676787763289</v>
      </c>
      <c r="J55" s="11">
        <f t="shared" si="1"/>
        <v>98441.77810092704</v>
      </c>
      <c r="K55" s="11">
        <f t="shared" si="2"/>
        <v>3891258.1716475622</v>
      </c>
      <c r="L55" s="17">
        <f t="shared" si="5"/>
        <v>39.50293704580443</v>
      </c>
    </row>
    <row r="56" spans="1:12" x14ac:dyDescent="0.2">
      <c r="A56" s="13">
        <v>47</v>
      </c>
      <c r="B56" s="6">
        <v>57</v>
      </c>
      <c r="C56" s="6">
        <v>52626</v>
      </c>
      <c r="D56" s="6">
        <v>53751</v>
      </c>
      <c r="E56" s="14">
        <v>0.51270000000000004</v>
      </c>
      <c r="F56" s="15">
        <f t="shared" si="3"/>
        <v>1.0716602273047745E-3</v>
      </c>
      <c r="G56" s="15">
        <f t="shared" si="0"/>
        <v>1.0711008769739903E-3</v>
      </c>
      <c r="H56" s="11">
        <f t="shared" si="6"/>
        <v>98374.23389953078</v>
      </c>
      <c r="I56" s="11">
        <f t="shared" si="4"/>
        <v>105.36872820143186</v>
      </c>
      <c r="J56" s="11">
        <f t="shared" si="1"/>
        <v>98322.887718278231</v>
      </c>
      <c r="K56" s="11">
        <f t="shared" si="2"/>
        <v>3792816.3935466353</v>
      </c>
      <c r="L56" s="17">
        <f t="shared" si="5"/>
        <v>38.554977692840012</v>
      </c>
    </row>
    <row r="57" spans="1:12" x14ac:dyDescent="0.2">
      <c r="A57" s="13">
        <v>48</v>
      </c>
      <c r="B57" s="6">
        <v>70</v>
      </c>
      <c r="C57" s="6">
        <v>52238</v>
      </c>
      <c r="D57" s="6">
        <v>51980</v>
      </c>
      <c r="E57" s="14">
        <v>0.53920000000000001</v>
      </c>
      <c r="F57" s="15">
        <f t="shared" si="3"/>
        <v>1.3433380030321057E-3</v>
      </c>
      <c r="G57" s="15">
        <f t="shared" si="0"/>
        <v>1.3425069775841226E-3</v>
      </c>
      <c r="H57" s="11">
        <f t="shared" si="6"/>
        <v>98268.865171329351</v>
      </c>
      <c r="I57" s="11">
        <f t="shared" si="4"/>
        <v>131.92663717178303</v>
      </c>
      <c r="J57" s="11">
        <f t="shared" si="1"/>
        <v>98208.073376920598</v>
      </c>
      <c r="K57" s="11">
        <f t="shared" si="2"/>
        <v>3694493.5058283568</v>
      </c>
      <c r="L57" s="17">
        <f t="shared" si="5"/>
        <v>37.595768500909195</v>
      </c>
    </row>
    <row r="58" spans="1:12" x14ac:dyDescent="0.2">
      <c r="A58" s="13">
        <v>49</v>
      </c>
      <c r="B58" s="6">
        <v>79</v>
      </c>
      <c r="C58" s="6">
        <v>51623</v>
      </c>
      <c r="D58" s="6">
        <v>51627</v>
      </c>
      <c r="E58" s="14">
        <v>0.52429999999999999</v>
      </c>
      <c r="F58" s="15">
        <f t="shared" si="3"/>
        <v>1.5302663438256658E-3</v>
      </c>
      <c r="G58" s="15">
        <f t="shared" si="0"/>
        <v>1.5291532002709512E-3</v>
      </c>
      <c r="H58" s="11">
        <f t="shared" si="6"/>
        <v>98136.938534157569</v>
      </c>
      <c r="I58" s="11">
        <f t="shared" si="4"/>
        <v>150.06641362430068</v>
      </c>
      <c r="J58" s="11">
        <f t="shared" si="1"/>
        <v>98065.551941196492</v>
      </c>
      <c r="K58" s="11">
        <f t="shared" si="2"/>
        <v>3596285.4324514363</v>
      </c>
      <c r="L58" s="17">
        <f t="shared" si="5"/>
        <v>36.645584080450121</v>
      </c>
    </row>
    <row r="59" spans="1:12" x14ac:dyDescent="0.2">
      <c r="A59" s="13">
        <v>50</v>
      </c>
      <c r="B59" s="6">
        <v>96</v>
      </c>
      <c r="C59" s="6">
        <v>50271</v>
      </c>
      <c r="D59" s="6">
        <v>51151</v>
      </c>
      <c r="E59" s="14">
        <v>0.53739999999999999</v>
      </c>
      <c r="F59" s="15">
        <f t="shared" si="3"/>
        <v>1.8930803967580998E-3</v>
      </c>
      <c r="G59" s="15">
        <f t="shared" si="0"/>
        <v>1.8914240030091292E-3</v>
      </c>
      <c r="H59" s="11">
        <f t="shared" si="6"/>
        <v>97986.872120533269</v>
      </c>
      <c r="I59" s="11">
        <f t="shared" si="4"/>
        <v>185.33472190856267</v>
      </c>
      <c r="J59" s="11">
        <f t="shared" si="1"/>
        <v>97901.136278178368</v>
      </c>
      <c r="K59" s="11">
        <f t="shared" si="2"/>
        <v>3498219.8805102399</v>
      </c>
      <c r="L59" s="17">
        <f t="shared" si="5"/>
        <v>35.700903649695981</v>
      </c>
    </row>
    <row r="60" spans="1:12" x14ac:dyDescent="0.2">
      <c r="A60" s="13">
        <v>51</v>
      </c>
      <c r="B60" s="6">
        <v>92</v>
      </c>
      <c r="C60" s="6">
        <v>49706</v>
      </c>
      <c r="D60" s="6">
        <v>49736</v>
      </c>
      <c r="E60" s="14">
        <v>0.56240000000000001</v>
      </c>
      <c r="F60" s="15">
        <f t="shared" si="3"/>
        <v>1.8503248124534905E-3</v>
      </c>
      <c r="G60" s="15">
        <f t="shared" si="0"/>
        <v>1.8488278126209477E-3</v>
      </c>
      <c r="H60" s="11">
        <f t="shared" si="6"/>
        <v>97801.5373986247</v>
      </c>
      <c r="I60" s="11">
        <f t="shared" si="4"/>
        <v>180.81820245966512</v>
      </c>
      <c r="J60" s="11">
        <f t="shared" si="1"/>
        <v>97722.411353228352</v>
      </c>
      <c r="K60" s="11">
        <f t="shared" si="2"/>
        <v>3400318.7442320613</v>
      </c>
      <c r="L60" s="17">
        <f t="shared" si="5"/>
        <v>34.767538779813464</v>
      </c>
    </row>
    <row r="61" spans="1:12" x14ac:dyDescent="0.2">
      <c r="A61" s="13">
        <v>52</v>
      </c>
      <c r="B61" s="6">
        <v>85</v>
      </c>
      <c r="C61" s="6">
        <v>49830</v>
      </c>
      <c r="D61" s="6">
        <v>49248</v>
      </c>
      <c r="E61" s="14">
        <v>0.49509999999999998</v>
      </c>
      <c r="F61" s="15">
        <f t="shared" si="3"/>
        <v>1.7158198591009104E-3</v>
      </c>
      <c r="G61" s="15">
        <f t="shared" si="0"/>
        <v>1.7143347010396422E-3</v>
      </c>
      <c r="H61" s="11">
        <f t="shared" si="6"/>
        <v>97620.719196165039</v>
      </c>
      <c r="I61" s="11">
        <f t="shared" si="4"/>
        <v>167.35458645843246</v>
      </c>
      <c r="J61" s="11">
        <f t="shared" si="1"/>
        <v>97536.221865462183</v>
      </c>
      <c r="K61" s="11">
        <f t="shared" si="2"/>
        <v>3302596.3328788332</v>
      </c>
      <c r="L61" s="17">
        <f t="shared" si="5"/>
        <v>33.830895327070827</v>
      </c>
    </row>
    <row r="62" spans="1:12" x14ac:dyDescent="0.2">
      <c r="A62" s="13">
        <v>53</v>
      </c>
      <c r="B62" s="6">
        <v>136</v>
      </c>
      <c r="C62" s="6">
        <v>49601</v>
      </c>
      <c r="D62" s="6">
        <v>49425</v>
      </c>
      <c r="E62" s="14">
        <v>0.50329999999999997</v>
      </c>
      <c r="F62" s="15">
        <f t="shared" si="3"/>
        <v>2.7467533779007534E-3</v>
      </c>
      <c r="G62" s="15">
        <f t="shared" si="0"/>
        <v>2.7430110538988924E-3</v>
      </c>
      <c r="H62" s="11">
        <f t="shared" si="6"/>
        <v>97453.364609706608</v>
      </c>
      <c r="I62" s="11">
        <f t="shared" si="4"/>
        <v>267.31565636406435</v>
      </c>
      <c r="J62" s="11">
        <f t="shared" si="1"/>
        <v>97320.588923190575</v>
      </c>
      <c r="K62" s="11">
        <f t="shared" si="2"/>
        <v>3205060.111013371</v>
      </c>
      <c r="L62" s="17">
        <f t="shared" si="5"/>
        <v>32.888142178049939</v>
      </c>
    </row>
    <row r="63" spans="1:12" x14ac:dyDescent="0.2">
      <c r="A63" s="13">
        <v>54</v>
      </c>
      <c r="B63" s="6">
        <v>150</v>
      </c>
      <c r="C63" s="6">
        <v>49019</v>
      </c>
      <c r="D63" s="6">
        <v>49218</v>
      </c>
      <c r="E63" s="14">
        <v>0.51959999999999995</v>
      </c>
      <c r="F63" s="15">
        <f t="shared" si="3"/>
        <v>3.0538391848285271E-3</v>
      </c>
      <c r="G63" s="15">
        <f t="shared" si="0"/>
        <v>3.0493655693287491E-3</v>
      </c>
      <c r="H63" s="11">
        <f t="shared" si="6"/>
        <v>97186.048953342543</v>
      </c>
      <c r="I63" s="11">
        <f t="shared" si="4"/>
        <v>296.35579149742108</v>
      </c>
      <c r="J63" s="11">
        <f t="shared" si="1"/>
        <v>97043.679631107181</v>
      </c>
      <c r="K63" s="11">
        <f t="shared" si="2"/>
        <v>3107739.5220901803</v>
      </c>
      <c r="L63" s="17">
        <f t="shared" si="5"/>
        <v>31.977218495446358</v>
      </c>
    </row>
    <row r="64" spans="1:12" x14ac:dyDescent="0.2">
      <c r="A64" s="13">
        <v>55</v>
      </c>
      <c r="B64" s="6">
        <v>131</v>
      </c>
      <c r="C64" s="6">
        <v>49173</v>
      </c>
      <c r="D64" s="6">
        <v>48628</v>
      </c>
      <c r="E64" s="14">
        <v>0.46929999999999999</v>
      </c>
      <c r="F64" s="15">
        <f t="shared" si="3"/>
        <v>2.6789092136072228E-3</v>
      </c>
      <c r="G64" s="15">
        <f t="shared" si="0"/>
        <v>2.6751060230794216E-3</v>
      </c>
      <c r="H64" s="11">
        <f t="shared" si="6"/>
        <v>96889.69316184512</v>
      </c>
      <c r="I64" s="11">
        <f t="shared" si="4"/>
        <v>259.19020175156891</v>
      </c>
      <c r="J64" s="11">
        <f t="shared" si="1"/>
        <v>96752.140921775557</v>
      </c>
      <c r="K64" s="11">
        <f t="shared" si="2"/>
        <v>3010695.8424590733</v>
      </c>
      <c r="L64" s="17">
        <f t="shared" si="5"/>
        <v>31.07343768165298</v>
      </c>
    </row>
    <row r="65" spans="1:12" x14ac:dyDescent="0.2">
      <c r="A65" s="13">
        <v>56</v>
      </c>
      <c r="B65" s="6">
        <v>167</v>
      </c>
      <c r="C65" s="6">
        <v>49275</v>
      </c>
      <c r="D65" s="6">
        <v>48752</v>
      </c>
      <c r="E65" s="14">
        <v>0.48280000000000001</v>
      </c>
      <c r="F65" s="15">
        <f t="shared" si="3"/>
        <v>3.4072245401777063E-3</v>
      </c>
      <c r="G65" s="15">
        <f t="shared" si="0"/>
        <v>3.4012308349705609E-3</v>
      </c>
      <c r="H65" s="11">
        <f t="shared" si="6"/>
        <v>96630.502960093552</v>
      </c>
      <c r="I65" s="11">
        <f t="shared" si="4"/>
        <v>328.66264626658426</v>
      </c>
      <c r="J65" s="11">
        <f t="shared" si="1"/>
        <v>96460.518639444475</v>
      </c>
      <c r="K65" s="11">
        <f t="shared" si="2"/>
        <v>2913943.7015372976</v>
      </c>
      <c r="L65" s="17">
        <f t="shared" si="5"/>
        <v>30.155526591232764</v>
      </c>
    </row>
    <row r="66" spans="1:12" x14ac:dyDescent="0.2">
      <c r="A66" s="13">
        <v>57</v>
      </c>
      <c r="B66" s="6">
        <v>196</v>
      </c>
      <c r="C66" s="6">
        <v>47223</v>
      </c>
      <c r="D66" s="6">
        <v>48821</v>
      </c>
      <c r="E66" s="14">
        <v>0.50970000000000004</v>
      </c>
      <c r="F66" s="15">
        <f t="shared" si="3"/>
        <v>4.0814626629461495E-3</v>
      </c>
      <c r="G66" s="15">
        <f t="shared" si="0"/>
        <v>4.0733113919288926E-3</v>
      </c>
      <c r="H66" s="11">
        <f t="shared" si="6"/>
        <v>96301.840313826964</v>
      </c>
      <c r="I66" s="11">
        <f t="shared" si="4"/>
        <v>392.26738321402843</v>
      </c>
      <c r="J66" s="11">
        <f t="shared" si="1"/>
        <v>96109.511615837124</v>
      </c>
      <c r="K66" s="11">
        <f t="shared" si="2"/>
        <v>2817483.1828978532</v>
      </c>
      <c r="L66" s="17">
        <f t="shared" si="5"/>
        <v>29.256794820496495</v>
      </c>
    </row>
    <row r="67" spans="1:12" x14ac:dyDescent="0.2">
      <c r="A67" s="13">
        <v>58</v>
      </c>
      <c r="B67" s="6">
        <v>175</v>
      </c>
      <c r="C67" s="6">
        <v>45619</v>
      </c>
      <c r="D67" s="6">
        <v>46696</v>
      </c>
      <c r="E67" s="14">
        <v>0.50739999999999996</v>
      </c>
      <c r="F67" s="15">
        <f t="shared" si="3"/>
        <v>3.7913665168174187E-3</v>
      </c>
      <c r="G67" s="15">
        <f t="shared" si="0"/>
        <v>3.7842988575417999E-3</v>
      </c>
      <c r="H67" s="11">
        <f t="shared" si="6"/>
        <v>95909.572930612936</v>
      </c>
      <c r="I67" s="11">
        <f t="shared" si="4"/>
        <v>362.95048726864047</v>
      </c>
      <c r="J67" s="11">
        <f t="shared" si="1"/>
        <v>95730.783520584402</v>
      </c>
      <c r="K67" s="11">
        <f t="shared" si="2"/>
        <v>2721373.6712820162</v>
      </c>
      <c r="L67" s="17">
        <f t="shared" si="5"/>
        <v>28.37436960803517</v>
      </c>
    </row>
    <row r="68" spans="1:12" x14ac:dyDescent="0.2">
      <c r="A68" s="13">
        <v>59</v>
      </c>
      <c r="B68" s="6">
        <v>220</v>
      </c>
      <c r="C68" s="6">
        <v>43232</v>
      </c>
      <c r="D68" s="6">
        <v>45077</v>
      </c>
      <c r="E68" s="14">
        <v>0.49149999999999999</v>
      </c>
      <c r="F68" s="15">
        <f t="shared" si="3"/>
        <v>4.9825046144787053E-3</v>
      </c>
      <c r="G68" s="15">
        <f t="shared" si="0"/>
        <v>4.9699128254699892E-3</v>
      </c>
      <c r="H68" s="11">
        <f t="shared" si="6"/>
        <v>95546.622443344299</v>
      </c>
      <c r="I68" s="11">
        <f t="shared" si="4"/>
        <v>474.85838431151552</v>
      </c>
      <c r="J68" s="11">
        <f t="shared" si="1"/>
        <v>95305.156954921884</v>
      </c>
      <c r="K68" s="11">
        <f t="shared" si="2"/>
        <v>2625642.8877614317</v>
      </c>
      <c r="L68" s="17">
        <f t="shared" si="5"/>
        <v>27.480227145845404</v>
      </c>
    </row>
    <row r="69" spans="1:12" x14ac:dyDescent="0.2">
      <c r="A69" s="13">
        <v>60</v>
      </c>
      <c r="B69" s="6">
        <v>220</v>
      </c>
      <c r="C69" s="6">
        <v>43200</v>
      </c>
      <c r="D69" s="6">
        <v>42785</v>
      </c>
      <c r="E69" s="14">
        <v>0.49540000000000001</v>
      </c>
      <c r="F69" s="15">
        <f t="shared" si="3"/>
        <v>5.1171715996976216E-3</v>
      </c>
      <c r="G69" s="15">
        <f t="shared" si="0"/>
        <v>5.1039924542575551E-3</v>
      </c>
      <c r="H69" s="11">
        <f t="shared" si="6"/>
        <v>95071.764059032779</v>
      </c>
      <c r="I69" s="11">
        <f t="shared" si="4"/>
        <v>485.2455663702579</v>
      </c>
      <c r="J69" s="11">
        <f t="shared" si="1"/>
        <v>94826.909146242353</v>
      </c>
      <c r="K69" s="11">
        <f t="shared" si="2"/>
        <v>2530337.73080651</v>
      </c>
      <c r="L69" s="17">
        <f t="shared" si="5"/>
        <v>26.615028719098458</v>
      </c>
    </row>
    <row r="70" spans="1:12" x14ac:dyDescent="0.2">
      <c r="A70" s="13">
        <v>61</v>
      </c>
      <c r="B70" s="6">
        <v>251</v>
      </c>
      <c r="C70" s="6">
        <v>41377</v>
      </c>
      <c r="D70" s="6">
        <v>42634</v>
      </c>
      <c r="E70" s="14">
        <v>0.48060000000000003</v>
      </c>
      <c r="F70" s="15">
        <f t="shared" si="3"/>
        <v>5.9754079822880333E-3</v>
      </c>
      <c r="G70" s="15">
        <f t="shared" si="0"/>
        <v>5.9569199253308872E-3</v>
      </c>
      <c r="H70" s="11">
        <f t="shared" si="6"/>
        <v>94586.518492662522</v>
      </c>
      <c r="I70" s="11">
        <f t="shared" si="4"/>
        <v>563.44431667661979</v>
      </c>
      <c r="J70" s="11">
        <f t="shared" si="1"/>
        <v>94293.865514580699</v>
      </c>
      <c r="K70" s="11">
        <f t="shared" si="2"/>
        <v>2435510.8216602677</v>
      </c>
      <c r="L70" s="17">
        <f t="shared" si="5"/>
        <v>25.749027033373689</v>
      </c>
    </row>
    <row r="71" spans="1:12" x14ac:dyDescent="0.2">
      <c r="A71" s="13">
        <v>62</v>
      </c>
      <c r="B71" s="6">
        <v>258</v>
      </c>
      <c r="C71" s="6">
        <v>39854</v>
      </c>
      <c r="D71" s="6">
        <v>40822</v>
      </c>
      <c r="E71" s="14">
        <v>0.49359999999999998</v>
      </c>
      <c r="F71" s="15">
        <f t="shared" si="3"/>
        <v>6.3959541871188462E-3</v>
      </c>
      <c r="G71" s="15">
        <f t="shared" si="0"/>
        <v>6.3753051398955452E-3</v>
      </c>
      <c r="H71" s="11">
        <f t="shared" si="6"/>
        <v>94023.074175985908</v>
      </c>
      <c r="I71" s="11">
        <f t="shared" si="4"/>
        <v>599.42578806294307</v>
      </c>
      <c r="J71" s="11">
        <f t="shared" si="1"/>
        <v>93719.524956910827</v>
      </c>
      <c r="K71" s="11">
        <f t="shared" si="2"/>
        <v>2341216.956145687</v>
      </c>
      <c r="L71" s="17">
        <f t="shared" si="5"/>
        <v>24.900451050595926</v>
      </c>
    </row>
    <row r="72" spans="1:12" x14ac:dyDescent="0.2">
      <c r="A72" s="13">
        <v>63</v>
      </c>
      <c r="B72" s="6">
        <v>280</v>
      </c>
      <c r="C72" s="6">
        <v>38667</v>
      </c>
      <c r="D72" s="6">
        <v>39256</v>
      </c>
      <c r="E72" s="14">
        <v>0.50739999999999996</v>
      </c>
      <c r="F72" s="15">
        <f t="shared" si="3"/>
        <v>7.1865816254507659E-3</v>
      </c>
      <c r="G72" s="15">
        <f t="shared" si="0"/>
        <v>7.1612300824451958E-3</v>
      </c>
      <c r="H72" s="11">
        <f t="shared" si="6"/>
        <v>93423.648387922964</v>
      </c>
      <c r="I72" s="11">
        <f t="shared" si="4"/>
        <v>669.02824124737651</v>
      </c>
      <c r="J72" s="11">
        <f t="shared" si="1"/>
        <v>93094.085076284508</v>
      </c>
      <c r="K72" s="11">
        <f t="shared" si="2"/>
        <v>2247497.4311887762</v>
      </c>
      <c r="L72" s="17">
        <f t="shared" si="5"/>
        <v>24.057050543096903</v>
      </c>
    </row>
    <row r="73" spans="1:12" x14ac:dyDescent="0.2">
      <c r="A73" s="13">
        <v>64</v>
      </c>
      <c r="B73" s="6">
        <v>284</v>
      </c>
      <c r="C73" s="6">
        <v>35511</v>
      </c>
      <c r="D73" s="6">
        <v>38035</v>
      </c>
      <c r="E73" s="14">
        <v>0.52129999999999999</v>
      </c>
      <c r="F73" s="15">
        <f t="shared" si="3"/>
        <v>7.7230576781878012E-3</v>
      </c>
      <c r="G73" s="15">
        <f t="shared" ref="G73:G108" si="7">F73/((1+(1-E73)*F73))</f>
        <v>7.6946104899844507E-3</v>
      </c>
      <c r="H73" s="11">
        <f t="shared" si="6"/>
        <v>92754.620146675588</v>
      </c>
      <c r="I73" s="11">
        <f t="shared" si="4"/>
        <v>713.71067317513302</v>
      </c>
      <c r="J73" s="11">
        <f t="shared" ref="J73:J108" si="8">H74+I73*E73</f>
        <v>92412.966847426665</v>
      </c>
      <c r="K73" s="11">
        <f t="shared" ref="K73:K97" si="9">K74+J73</f>
        <v>2154403.3461124916</v>
      </c>
      <c r="L73" s="17">
        <f t="shared" si="5"/>
        <v>23.226911421831826</v>
      </c>
    </row>
    <row r="74" spans="1:12" x14ac:dyDescent="0.2">
      <c r="A74" s="13">
        <v>65</v>
      </c>
      <c r="B74" s="6">
        <v>290</v>
      </c>
      <c r="C74" s="6">
        <v>34226</v>
      </c>
      <c r="D74" s="6">
        <v>34872</v>
      </c>
      <c r="E74" s="14">
        <v>0.51149999999999995</v>
      </c>
      <c r="F74" s="15">
        <f t="shared" ref="F74:F108" si="10">B74/((C74+D74)/2)</f>
        <v>8.393875365423022E-3</v>
      </c>
      <c r="G74" s="15">
        <f t="shared" si="7"/>
        <v>8.359597603562802E-3</v>
      </c>
      <c r="H74" s="11">
        <f t="shared" si="6"/>
        <v>92040.909473500462</v>
      </c>
      <c r="I74" s="11">
        <f t="shared" ref="I74:I108" si="11">H74*G74</f>
        <v>769.42496626441527</v>
      </c>
      <c r="J74" s="11">
        <f t="shared" si="8"/>
        <v>91665.045377480303</v>
      </c>
      <c r="K74" s="11">
        <f t="shared" si="9"/>
        <v>2061990.3792650651</v>
      </c>
      <c r="L74" s="17">
        <f t="shared" ref="L74:L108" si="12">K74/H74</f>
        <v>22.40297701381073</v>
      </c>
    </row>
    <row r="75" spans="1:12" x14ac:dyDescent="0.2">
      <c r="A75" s="13">
        <v>66</v>
      </c>
      <c r="B75" s="6">
        <v>266</v>
      </c>
      <c r="C75" s="6">
        <v>31869</v>
      </c>
      <c r="D75" s="6">
        <v>33561</v>
      </c>
      <c r="E75" s="14">
        <v>0.49559999999999998</v>
      </c>
      <c r="F75" s="15">
        <f t="shared" si="10"/>
        <v>8.1308268378419684E-3</v>
      </c>
      <c r="G75" s="15">
        <f t="shared" si="7"/>
        <v>8.0976169796969973E-3</v>
      </c>
      <c r="H75" s="11">
        <f t="shared" ref="H75:H108" si="13">H74-I74</f>
        <v>91271.484507236048</v>
      </c>
      <c r="I75" s="11">
        <f t="shared" si="11"/>
        <v>739.08152270794608</v>
      </c>
      <c r="J75" s="11">
        <f t="shared" si="8"/>
        <v>90898.691787182164</v>
      </c>
      <c r="K75" s="11">
        <f t="shared" si="9"/>
        <v>1970325.3338875847</v>
      </c>
      <c r="L75" s="17">
        <f t="shared" si="12"/>
        <v>21.58752368853359</v>
      </c>
    </row>
    <row r="76" spans="1:12" x14ac:dyDescent="0.2">
      <c r="A76" s="13">
        <v>67</v>
      </c>
      <c r="B76" s="6">
        <v>288</v>
      </c>
      <c r="C76" s="6">
        <v>30821</v>
      </c>
      <c r="D76" s="6">
        <v>31230</v>
      </c>
      <c r="E76" s="14">
        <v>0.53080000000000005</v>
      </c>
      <c r="F76" s="15">
        <f t="shared" si="10"/>
        <v>9.2826868221301834E-3</v>
      </c>
      <c r="G76" s="15">
        <f t="shared" si="7"/>
        <v>9.2424319950197686E-3</v>
      </c>
      <c r="H76" s="11">
        <f t="shared" si="13"/>
        <v>90532.402984528104</v>
      </c>
      <c r="I76" s="11">
        <f t="shared" si="11"/>
        <v>836.73957793022578</v>
      </c>
      <c r="J76" s="11">
        <f t="shared" si="8"/>
        <v>90139.804774563236</v>
      </c>
      <c r="K76" s="11">
        <f t="shared" si="9"/>
        <v>1879426.6421004026</v>
      </c>
      <c r="L76" s="17">
        <f t="shared" si="12"/>
        <v>20.759712325559221</v>
      </c>
    </row>
    <row r="77" spans="1:12" x14ac:dyDescent="0.2">
      <c r="A77" s="13">
        <v>68</v>
      </c>
      <c r="B77" s="6">
        <v>308</v>
      </c>
      <c r="C77" s="6">
        <v>30665</v>
      </c>
      <c r="D77" s="6">
        <v>30221</v>
      </c>
      <c r="E77" s="14">
        <v>0.46800000000000003</v>
      </c>
      <c r="F77" s="15">
        <f t="shared" si="10"/>
        <v>1.0117268337548863E-2</v>
      </c>
      <c r="G77" s="15">
        <f t="shared" si="7"/>
        <v>1.0063104815470103E-2</v>
      </c>
      <c r="H77" s="11">
        <f t="shared" si="13"/>
        <v>89695.663406597872</v>
      </c>
      <c r="I77" s="11">
        <f t="shared" si="11"/>
        <v>902.61686235372053</v>
      </c>
      <c r="J77" s="11">
        <f t="shared" si="8"/>
        <v>89215.471235825695</v>
      </c>
      <c r="K77" s="11">
        <f t="shared" si="9"/>
        <v>1789286.8373258393</v>
      </c>
      <c r="L77" s="17">
        <f t="shared" si="12"/>
        <v>19.948420797278168</v>
      </c>
    </row>
    <row r="78" spans="1:12" x14ac:dyDescent="0.2">
      <c r="A78" s="13">
        <v>69</v>
      </c>
      <c r="B78" s="6">
        <v>318</v>
      </c>
      <c r="C78" s="6">
        <v>28734</v>
      </c>
      <c r="D78" s="6">
        <v>30088</v>
      </c>
      <c r="E78" s="14">
        <v>0.52490000000000003</v>
      </c>
      <c r="F78" s="15">
        <f t="shared" si="10"/>
        <v>1.0812281119309103E-2</v>
      </c>
      <c r="G78" s="15">
        <f t="shared" si="7"/>
        <v>1.0757023208020485E-2</v>
      </c>
      <c r="H78" s="11">
        <f t="shared" si="13"/>
        <v>88793.046544244149</v>
      </c>
      <c r="I78" s="11">
        <f t="shared" si="11"/>
        <v>955.14886238727752</v>
      </c>
      <c r="J78" s="11">
        <f t="shared" si="8"/>
        <v>88339.255319723961</v>
      </c>
      <c r="K78" s="11">
        <f t="shared" si="9"/>
        <v>1700071.3660900136</v>
      </c>
      <c r="L78" s="17">
        <f t="shared" si="12"/>
        <v>19.146447072777207</v>
      </c>
    </row>
    <row r="79" spans="1:12" x14ac:dyDescent="0.2">
      <c r="A79" s="13">
        <v>70</v>
      </c>
      <c r="B79" s="6">
        <v>326</v>
      </c>
      <c r="C79" s="6">
        <v>28566</v>
      </c>
      <c r="D79" s="6">
        <v>28178</v>
      </c>
      <c r="E79" s="14">
        <v>0.52149999999999996</v>
      </c>
      <c r="F79" s="15">
        <f t="shared" si="10"/>
        <v>1.1490201607218385E-2</v>
      </c>
      <c r="G79" s="15">
        <f t="shared" si="7"/>
        <v>1.1427373206897044E-2</v>
      </c>
      <c r="H79" s="11">
        <f t="shared" si="13"/>
        <v>87837.897681856877</v>
      </c>
      <c r="I79" s="11">
        <f t="shared" si="11"/>
        <v>1003.7564385198152</v>
      </c>
      <c r="J79" s="11">
        <f t="shared" si="8"/>
        <v>87357.600226025141</v>
      </c>
      <c r="K79" s="11">
        <f t="shared" si="9"/>
        <v>1611732.1107702898</v>
      </c>
      <c r="L79" s="17">
        <f t="shared" si="12"/>
        <v>18.34893768300191</v>
      </c>
    </row>
    <row r="80" spans="1:12" x14ac:dyDescent="0.2">
      <c r="A80" s="13">
        <v>71</v>
      </c>
      <c r="B80" s="6">
        <v>383</v>
      </c>
      <c r="C80" s="6">
        <v>29599</v>
      </c>
      <c r="D80" s="6">
        <v>28062</v>
      </c>
      <c r="E80" s="14">
        <v>0.50960000000000005</v>
      </c>
      <c r="F80" s="15">
        <f t="shared" si="10"/>
        <v>1.3284542411682072E-2</v>
      </c>
      <c r="G80" s="15">
        <f t="shared" si="7"/>
        <v>1.3198557248132103E-2</v>
      </c>
      <c r="H80" s="11">
        <f t="shared" si="13"/>
        <v>86834.141243337057</v>
      </c>
      <c r="I80" s="11">
        <f t="shared" si="11"/>
        <v>1146.0853842925731</v>
      </c>
      <c r="J80" s="11">
        <f t="shared" si="8"/>
        <v>86272.100970879983</v>
      </c>
      <c r="K80" s="11">
        <f t="shared" si="9"/>
        <v>1524374.5105442647</v>
      </c>
      <c r="L80" s="17">
        <f t="shared" si="12"/>
        <v>17.555013370518392</v>
      </c>
    </row>
    <row r="81" spans="1:12" x14ac:dyDescent="0.2">
      <c r="A81" s="13">
        <v>72</v>
      </c>
      <c r="B81" s="6">
        <v>412</v>
      </c>
      <c r="C81" s="6">
        <v>30776</v>
      </c>
      <c r="D81" s="6">
        <v>29002</v>
      </c>
      <c r="E81" s="14">
        <v>0.50329999999999997</v>
      </c>
      <c r="F81" s="15">
        <f t="shared" si="10"/>
        <v>1.378433537421794E-2</v>
      </c>
      <c r="G81" s="15">
        <f t="shared" si="7"/>
        <v>1.369060022395961E-2</v>
      </c>
      <c r="H81" s="11">
        <f t="shared" si="13"/>
        <v>85688.055859044485</v>
      </c>
      <c r="I81" s="11">
        <f t="shared" si="11"/>
        <v>1173.120916734498</v>
      </c>
      <c r="J81" s="11">
        <f t="shared" si="8"/>
        <v>85105.36669970247</v>
      </c>
      <c r="K81" s="11">
        <f t="shared" si="9"/>
        <v>1438102.4095733848</v>
      </c>
      <c r="L81" s="17">
        <f t="shared" si="12"/>
        <v>16.78299729356727</v>
      </c>
    </row>
    <row r="82" spans="1:12" x14ac:dyDescent="0.2">
      <c r="A82" s="13">
        <v>73</v>
      </c>
      <c r="B82" s="6">
        <v>478</v>
      </c>
      <c r="C82" s="6">
        <v>28294</v>
      </c>
      <c r="D82" s="6">
        <v>30101</v>
      </c>
      <c r="E82" s="14">
        <v>0.49430000000000002</v>
      </c>
      <c r="F82" s="15">
        <f t="shared" si="10"/>
        <v>1.637126466307047E-2</v>
      </c>
      <c r="G82" s="15">
        <f t="shared" si="7"/>
        <v>1.6236840694506611E-2</v>
      </c>
      <c r="H82" s="11">
        <f t="shared" si="13"/>
        <v>84514.934942309992</v>
      </c>
      <c r="I82" s="11">
        <f t="shared" si="11"/>
        <v>1372.2555349648776</v>
      </c>
      <c r="J82" s="11">
        <f t="shared" si="8"/>
        <v>83820.985318278254</v>
      </c>
      <c r="K82" s="11">
        <f t="shared" si="9"/>
        <v>1352997.0428736822</v>
      </c>
      <c r="L82" s="17">
        <f t="shared" si="12"/>
        <v>16.008969820508526</v>
      </c>
    </row>
    <row r="83" spans="1:12" x14ac:dyDescent="0.2">
      <c r="A83" s="13">
        <v>74</v>
      </c>
      <c r="B83" s="6">
        <v>438</v>
      </c>
      <c r="C83" s="6">
        <v>27085</v>
      </c>
      <c r="D83" s="6">
        <v>27711</v>
      </c>
      <c r="E83" s="14">
        <v>0.51590000000000003</v>
      </c>
      <c r="F83" s="15">
        <f t="shared" si="10"/>
        <v>1.5986568362654208E-2</v>
      </c>
      <c r="G83" s="15">
        <f t="shared" si="7"/>
        <v>1.5863796887941737E-2</v>
      </c>
      <c r="H83" s="11">
        <f t="shared" si="13"/>
        <v>83142.679407345116</v>
      </c>
      <c r="I83" s="11">
        <f t="shared" si="11"/>
        <v>1318.958578837379</v>
      </c>
      <c r="J83" s="11">
        <f t="shared" si="8"/>
        <v>82504.171559329945</v>
      </c>
      <c r="K83" s="11">
        <f t="shared" si="9"/>
        <v>1269176.057555404</v>
      </c>
      <c r="L83" s="17">
        <f t="shared" si="12"/>
        <v>15.265036760930759</v>
      </c>
    </row>
    <row r="84" spans="1:12" x14ac:dyDescent="0.2">
      <c r="A84" s="13">
        <v>75</v>
      </c>
      <c r="B84" s="6">
        <v>505</v>
      </c>
      <c r="C84" s="6">
        <v>28294</v>
      </c>
      <c r="D84" s="6">
        <v>26441</v>
      </c>
      <c r="E84" s="14">
        <v>0.50370000000000004</v>
      </c>
      <c r="F84" s="15">
        <f t="shared" si="10"/>
        <v>1.8452544076002556E-2</v>
      </c>
      <c r="G84" s="15">
        <f t="shared" si="7"/>
        <v>1.8285089271879235E-2</v>
      </c>
      <c r="H84" s="11">
        <f t="shared" si="13"/>
        <v>81823.720828507736</v>
      </c>
      <c r="I84" s="11">
        <f t="shared" si="11"/>
        <v>1496.1540399065884</v>
      </c>
      <c r="J84" s="11">
        <f t="shared" si="8"/>
        <v>81081.179578502095</v>
      </c>
      <c r="K84" s="11">
        <f t="shared" si="9"/>
        <v>1186671.8859960742</v>
      </c>
      <c r="L84" s="17">
        <f t="shared" si="12"/>
        <v>14.502785671201506</v>
      </c>
    </row>
    <row r="85" spans="1:12" x14ac:dyDescent="0.2">
      <c r="A85" s="13">
        <v>76</v>
      </c>
      <c r="B85" s="6">
        <v>550</v>
      </c>
      <c r="C85" s="6">
        <v>27737</v>
      </c>
      <c r="D85" s="6">
        <v>27593</v>
      </c>
      <c r="E85" s="14">
        <v>0.4909</v>
      </c>
      <c r="F85" s="15">
        <f t="shared" si="10"/>
        <v>1.9880715705765408E-2</v>
      </c>
      <c r="G85" s="15">
        <f t="shared" si="7"/>
        <v>1.9681513744585127E-2</v>
      </c>
      <c r="H85" s="11">
        <f t="shared" si="13"/>
        <v>80327.566788601151</v>
      </c>
      <c r="I85" s="11">
        <f t="shared" si="11"/>
        <v>1580.9681098189333</v>
      </c>
      <c r="J85" s="11">
        <f t="shared" si="8"/>
        <v>79522.69592389233</v>
      </c>
      <c r="K85" s="11">
        <f t="shared" si="9"/>
        <v>1105590.706417572</v>
      </c>
      <c r="L85" s="17">
        <f t="shared" si="12"/>
        <v>13.763527897305366</v>
      </c>
    </row>
    <row r="86" spans="1:12" x14ac:dyDescent="0.2">
      <c r="A86" s="13">
        <v>77</v>
      </c>
      <c r="B86" s="6">
        <v>588</v>
      </c>
      <c r="C86" s="6">
        <v>26912</v>
      </c>
      <c r="D86" s="6">
        <v>27068</v>
      </c>
      <c r="E86" s="14">
        <v>0.48520000000000002</v>
      </c>
      <c r="F86" s="15">
        <f t="shared" si="10"/>
        <v>2.1785846609855501E-2</v>
      </c>
      <c r="G86" s="15">
        <f t="shared" si="7"/>
        <v>2.1544220553256752E-2</v>
      </c>
      <c r="H86" s="11">
        <f t="shared" si="13"/>
        <v>78746.598678782218</v>
      </c>
      <c r="I86" s="11">
        <f t="shared" si="11"/>
        <v>1696.5340897544809</v>
      </c>
      <c r="J86" s="11">
        <f t="shared" si="8"/>
        <v>77873.222929376614</v>
      </c>
      <c r="K86" s="11">
        <f t="shared" si="9"/>
        <v>1026068.0104936797</v>
      </c>
      <c r="L86" s="17">
        <f t="shared" si="12"/>
        <v>13.029997837483073</v>
      </c>
    </row>
    <row r="87" spans="1:12" x14ac:dyDescent="0.2">
      <c r="A87" s="13">
        <v>78</v>
      </c>
      <c r="B87" s="6">
        <v>632</v>
      </c>
      <c r="C87" s="6">
        <v>23360</v>
      </c>
      <c r="D87" s="6">
        <v>26127</v>
      </c>
      <c r="E87" s="14">
        <v>0.49759999999999999</v>
      </c>
      <c r="F87" s="15">
        <f t="shared" si="10"/>
        <v>2.5542061551518582E-2</v>
      </c>
      <c r="G87" s="15">
        <f t="shared" si="7"/>
        <v>2.5218450035115896E-2</v>
      </c>
      <c r="H87" s="11">
        <f t="shared" si="13"/>
        <v>77050.064589027737</v>
      </c>
      <c r="I87" s="11">
        <f t="shared" si="11"/>
        <v>1943.0832040408486</v>
      </c>
      <c r="J87" s="11">
        <f t="shared" si="8"/>
        <v>76073.859587317624</v>
      </c>
      <c r="K87" s="11">
        <f t="shared" si="9"/>
        <v>948194.78756430303</v>
      </c>
      <c r="L87" s="17">
        <f t="shared" si="12"/>
        <v>12.306216647861579</v>
      </c>
    </row>
    <row r="88" spans="1:12" x14ac:dyDescent="0.2">
      <c r="A88" s="13">
        <v>79</v>
      </c>
      <c r="B88" s="6">
        <v>578</v>
      </c>
      <c r="C88" s="6">
        <v>21413</v>
      </c>
      <c r="D88" s="6">
        <v>22598</v>
      </c>
      <c r="E88" s="14">
        <v>0.53190000000000004</v>
      </c>
      <c r="F88" s="15">
        <f t="shared" si="10"/>
        <v>2.6266160732544137E-2</v>
      </c>
      <c r="G88" s="15">
        <f t="shared" si="7"/>
        <v>2.59471357724461E-2</v>
      </c>
      <c r="H88" s="11">
        <f t="shared" si="13"/>
        <v>75106.981384986895</v>
      </c>
      <c r="I88" s="11">
        <f t="shared" si="11"/>
        <v>1948.8110434548369</v>
      </c>
      <c r="J88" s="11">
        <f t="shared" si="8"/>
        <v>74194.742935545684</v>
      </c>
      <c r="K88" s="11">
        <f t="shared" si="9"/>
        <v>872120.92797698546</v>
      </c>
      <c r="L88" s="17">
        <f t="shared" si="12"/>
        <v>11.611715873743174</v>
      </c>
    </row>
    <row r="89" spans="1:12" x14ac:dyDescent="0.2">
      <c r="A89" s="13">
        <v>80</v>
      </c>
      <c r="B89" s="6">
        <v>706</v>
      </c>
      <c r="C89" s="6">
        <v>26802</v>
      </c>
      <c r="D89" s="6">
        <v>20589</v>
      </c>
      <c r="E89" s="14">
        <v>0.46179999999999999</v>
      </c>
      <c r="F89" s="15">
        <f t="shared" si="10"/>
        <v>2.9794686754869067E-2</v>
      </c>
      <c r="G89" s="15">
        <f t="shared" si="7"/>
        <v>2.932445445341518E-2</v>
      </c>
      <c r="H89" s="11">
        <f t="shared" si="13"/>
        <v>73158.170341532052</v>
      </c>
      <c r="I89" s="11">
        <f t="shared" si="11"/>
        <v>2145.3234340754461</v>
      </c>
      <c r="J89" s="11">
        <f t="shared" si="8"/>
        <v>72003.557269312645</v>
      </c>
      <c r="K89" s="11">
        <f t="shared" si="9"/>
        <v>797926.18504143972</v>
      </c>
      <c r="L89" s="17">
        <f t="shared" si="12"/>
        <v>10.906863598643818</v>
      </c>
    </row>
    <row r="90" spans="1:12" x14ac:dyDescent="0.2">
      <c r="A90" s="13">
        <v>81</v>
      </c>
      <c r="B90" s="6">
        <v>741</v>
      </c>
      <c r="C90" s="6">
        <v>16414</v>
      </c>
      <c r="D90" s="6">
        <v>25684</v>
      </c>
      <c r="E90" s="14">
        <v>0.52590000000000003</v>
      </c>
      <c r="F90" s="15">
        <f t="shared" si="10"/>
        <v>3.520357261627631E-2</v>
      </c>
      <c r="G90" s="15">
        <f t="shared" si="7"/>
        <v>3.4625669711736536E-2</v>
      </c>
      <c r="H90" s="11">
        <f t="shared" si="13"/>
        <v>71012.846907456609</v>
      </c>
      <c r="I90" s="11">
        <f t="shared" si="11"/>
        <v>2458.8673823077038</v>
      </c>
      <c r="J90" s="11">
        <f t="shared" si="8"/>
        <v>69847.097881504538</v>
      </c>
      <c r="K90" s="11">
        <f t="shared" si="9"/>
        <v>725922.62777212705</v>
      </c>
      <c r="L90" s="17">
        <f t="shared" si="12"/>
        <v>10.222412695524568</v>
      </c>
    </row>
    <row r="91" spans="1:12" x14ac:dyDescent="0.2">
      <c r="A91" s="13">
        <v>82</v>
      </c>
      <c r="B91" s="6">
        <v>716</v>
      </c>
      <c r="C91" s="6">
        <v>18780</v>
      </c>
      <c r="D91" s="6">
        <v>15673</v>
      </c>
      <c r="E91" s="14">
        <v>0.50939999999999996</v>
      </c>
      <c r="F91" s="15">
        <f t="shared" si="10"/>
        <v>4.1563869619481615E-2</v>
      </c>
      <c r="G91" s="15">
        <f t="shared" si="7"/>
        <v>4.0733268002329494E-2</v>
      </c>
      <c r="H91" s="11">
        <f t="shared" si="13"/>
        <v>68553.979525148912</v>
      </c>
      <c r="I91" s="11">
        <f t="shared" si="11"/>
        <v>2792.4276206240993</v>
      </c>
      <c r="J91" s="11">
        <f t="shared" si="8"/>
        <v>67184.014534470727</v>
      </c>
      <c r="K91" s="11">
        <f t="shared" si="9"/>
        <v>656075.52989062248</v>
      </c>
      <c r="L91" s="17">
        <f t="shared" si="12"/>
        <v>9.5702034285251418</v>
      </c>
    </row>
    <row r="92" spans="1:12" x14ac:dyDescent="0.2">
      <c r="A92" s="13">
        <v>83</v>
      </c>
      <c r="B92" s="6">
        <v>857</v>
      </c>
      <c r="C92" s="6">
        <v>19895</v>
      </c>
      <c r="D92" s="6">
        <v>17810</v>
      </c>
      <c r="E92" s="14">
        <v>0.50160000000000005</v>
      </c>
      <c r="F92" s="15">
        <f t="shared" si="10"/>
        <v>4.5458162047473813E-2</v>
      </c>
      <c r="G92" s="15">
        <f t="shared" si="7"/>
        <v>4.4451063290181191E-2</v>
      </c>
      <c r="H92" s="11">
        <f t="shared" si="13"/>
        <v>65761.551904524807</v>
      </c>
      <c r="I92" s="11">
        <f t="shared" si="11"/>
        <v>2923.1709057685675</v>
      </c>
      <c r="J92" s="11">
        <f t="shared" si="8"/>
        <v>64304.643525089756</v>
      </c>
      <c r="K92" s="11">
        <f t="shared" si="9"/>
        <v>588891.51535615174</v>
      </c>
      <c r="L92" s="17">
        <f t="shared" si="12"/>
        <v>8.9549516138415868</v>
      </c>
    </row>
    <row r="93" spans="1:12" x14ac:dyDescent="0.2">
      <c r="A93" s="13">
        <v>84</v>
      </c>
      <c r="B93" s="6">
        <v>1043</v>
      </c>
      <c r="C93" s="6">
        <v>20737</v>
      </c>
      <c r="D93" s="6">
        <v>18744</v>
      </c>
      <c r="E93" s="14">
        <v>0.50629999999999997</v>
      </c>
      <c r="F93" s="15">
        <f t="shared" si="10"/>
        <v>5.2835541146374204E-2</v>
      </c>
      <c r="G93" s="15">
        <f t="shared" si="7"/>
        <v>5.1492367545054867E-2</v>
      </c>
      <c r="H93" s="11">
        <f t="shared" si="13"/>
        <v>62838.380998756242</v>
      </c>
      <c r="I93" s="11">
        <f t="shared" si="11"/>
        <v>3235.6970103241483</v>
      </c>
      <c r="J93" s="11">
        <f t="shared" si="8"/>
        <v>61240.91738475921</v>
      </c>
      <c r="K93" s="11">
        <f t="shared" si="9"/>
        <v>524586.87183106202</v>
      </c>
      <c r="L93" s="17">
        <f t="shared" si="12"/>
        <v>8.3481920363518771</v>
      </c>
    </row>
    <row r="94" spans="1:12" x14ac:dyDescent="0.2">
      <c r="A94" s="13">
        <v>85</v>
      </c>
      <c r="B94" s="6">
        <v>1148</v>
      </c>
      <c r="C94" s="6">
        <v>18916</v>
      </c>
      <c r="D94" s="6">
        <v>19408</v>
      </c>
      <c r="E94" s="14">
        <v>0.50470000000000004</v>
      </c>
      <c r="F94" s="15">
        <f t="shared" si="10"/>
        <v>5.9910239014716628E-2</v>
      </c>
      <c r="G94" s="15">
        <f t="shared" si="7"/>
        <v>5.8183721934032602E-2</v>
      </c>
      <c r="H94" s="11">
        <f t="shared" si="13"/>
        <v>59602.683988432094</v>
      </c>
      <c r="I94" s="11">
        <f t="shared" si="11"/>
        <v>3467.9059917049503</v>
      </c>
      <c r="J94" s="11">
        <f t="shared" si="8"/>
        <v>57885.030150740633</v>
      </c>
      <c r="K94" s="11">
        <f t="shared" si="9"/>
        <v>463345.95444630279</v>
      </c>
      <c r="L94" s="17">
        <f t="shared" si="12"/>
        <v>7.7739108952917402</v>
      </c>
    </row>
    <row r="95" spans="1:12" x14ac:dyDescent="0.2">
      <c r="A95" s="13">
        <v>86</v>
      </c>
      <c r="B95" s="6">
        <v>1165</v>
      </c>
      <c r="C95" s="6">
        <v>17809</v>
      </c>
      <c r="D95" s="6">
        <v>17557</v>
      </c>
      <c r="E95" s="14">
        <v>0.4985</v>
      </c>
      <c r="F95" s="15">
        <f t="shared" si="10"/>
        <v>6.5882486003506199E-2</v>
      </c>
      <c r="G95" s="15">
        <f t="shared" si="7"/>
        <v>6.3775344369752476E-2</v>
      </c>
      <c r="H95" s="11">
        <f t="shared" si="13"/>
        <v>56134.777996727142</v>
      </c>
      <c r="I95" s="11">
        <f t="shared" si="11"/>
        <v>3580.0147978608775</v>
      </c>
      <c r="J95" s="11">
        <f t="shared" si="8"/>
        <v>54339.40057559991</v>
      </c>
      <c r="K95" s="11">
        <f t="shared" si="9"/>
        <v>405460.92429556214</v>
      </c>
      <c r="L95" s="17">
        <f t="shared" si="12"/>
        <v>7.2229897180532534</v>
      </c>
    </row>
    <row r="96" spans="1:12" x14ac:dyDescent="0.2">
      <c r="A96" s="13">
        <v>87</v>
      </c>
      <c r="B96" s="6">
        <v>1224</v>
      </c>
      <c r="C96" s="6">
        <v>16854</v>
      </c>
      <c r="D96" s="6">
        <v>16361</v>
      </c>
      <c r="E96" s="14">
        <v>0.49149999999999999</v>
      </c>
      <c r="F96" s="15">
        <f t="shared" si="10"/>
        <v>7.3701640824928499E-2</v>
      </c>
      <c r="G96" s="15">
        <f t="shared" si="7"/>
        <v>7.1039281472491084E-2</v>
      </c>
      <c r="H96" s="11">
        <f t="shared" si="13"/>
        <v>52554.763198866262</v>
      </c>
      <c r="I96" s="11">
        <f t="shared" si="11"/>
        <v>3733.4526156043762</v>
      </c>
      <c r="J96" s="11">
        <f t="shared" si="8"/>
        <v>50656.302543831436</v>
      </c>
      <c r="K96" s="11">
        <f t="shared" si="9"/>
        <v>351121.52371996222</v>
      </c>
      <c r="L96" s="17">
        <f t="shared" si="12"/>
        <v>6.6810599524789946</v>
      </c>
    </row>
    <row r="97" spans="1:12" x14ac:dyDescent="0.2">
      <c r="A97" s="13">
        <v>88</v>
      </c>
      <c r="B97" s="6">
        <v>1342</v>
      </c>
      <c r="C97" s="6">
        <v>15161</v>
      </c>
      <c r="D97" s="6">
        <v>15311</v>
      </c>
      <c r="E97" s="14">
        <v>0.50880000000000003</v>
      </c>
      <c r="F97" s="15">
        <f t="shared" si="10"/>
        <v>8.8080861118403783E-2</v>
      </c>
      <c r="G97" s="15">
        <f t="shared" si="7"/>
        <v>8.4428054413239376E-2</v>
      </c>
      <c r="H97" s="11">
        <f t="shared" si="13"/>
        <v>48821.310583261882</v>
      </c>
      <c r="I97" s="11">
        <f t="shared" si="11"/>
        <v>4121.888266449294</v>
      </c>
      <c r="J97" s="11">
        <f t="shared" si="8"/>
        <v>46796.639066781994</v>
      </c>
      <c r="K97" s="11">
        <f t="shared" si="9"/>
        <v>300465.22117613076</v>
      </c>
      <c r="L97" s="17">
        <f t="shared" si="12"/>
        <v>6.1543866312991522</v>
      </c>
    </row>
    <row r="98" spans="1:12" x14ac:dyDescent="0.2">
      <c r="A98" s="13">
        <v>89</v>
      </c>
      <c r="B98" s="6">
        <v>1405</v>
      </c>
      <c r="C98" s="6">
        <v>12987</v>
      </c>
      <c r="D98" s="6">
        <v>13544</v>
      </c>
      <c r="E98" s="14">
        <v>0.49249999999999999</v>
      </c>
      <c r="F98" s="15">
        <f t="shared" si="10"/>
        <v>0.10591383664392598</v>
      </c>
      <c r="G98" s="15">
        <f t="shared" si="7"/>
        <v>0.10051123016266901</v>
      </c>
      <c r="H98" s="11">
        <f t="shared" si="13"/>
        <v>44699.42231681259</v>
      </c>
      <c r="I98" s="11">
        <f t="shared" si="11"/>
        <v>4492.7939246234937</v>
      </c>
      <c r="J98" s="11">
        <f t="shared" si="8"/>
        <v>42419.329400066163</v>
      </c>
      <c r="K98" s="11">
        <f>K99+J98</f>
        <v>253668.58210934876</v>
      </c>
      <c r="L98" s="17">
        <f t="shared" si="12"/>
        <v>5.6749856924647002</v>
      </c>
    </row>
    <row r="99" spans="1:12" x14ac:dyDescent="0.2">
      <c r="A99" s="13">
        <v>90</v>
      </c>
      <c r="B99" s="6">
        <v>1290</v>
      </c>
      <c r="C99" s="6">
        <v>11132</v>
      </c>
      <c r="D99" s="6">
        <v>11484</v>
      </c>
      <c r="E99" s="14">
        <v>0.47889999999999999</v>
      </c>
      <c r="F99" s="19">
        <f t="shared" si="10"/>
        <v>0.11407852847541564</v>
      </c>
      <c r="G99" s="19">
        <f t="shared" si="7"/>
        <v>0.10767749738130832</v>
      </c>
      <c r="H99" s="20">
        <f t="shared" si="13"/>
        <v>40206.628392189094</v>
      </c>
      <c r="I99" s="20">
        <f t="shared" si="11"/>
        <v>4329.349123411178</v>
      </c>
      <c r="J99" s="20">
        <f t="shared" si="8"/>
        <v>37950.604563979527</v>
      </c>
      <c r="K99" s="20">
        <f t="shared" ref="K99:K108" si="14">K100+J99</f>
        <v>211249.25270928259</v>
      </c>
      <c r="L99" s="21">
        <f t="shared" si="12"/>
        <v>5.2540902124069122</v>
      </c>
    </row>
    <row r="100" spans="1:12" x14ac:dyDescent="0.2">
      <c r="A100" s="13">
        <v>91</v>
      </c>
      <c r="B100" s="6">
        <v>1235</v>
      </c>
      <c r="C100" s="6">
        <v>9264</v>
      </c>
      <c r="D100" s="6">
        <v>9627</v>
      </c>
      <c r="E100" s="14">
        <v>0.50319999999999998</v>
      </c>
      <c r="F100" s="19">
        <f t="shared" si="10"/>
        <v>0.13075009263670531</v>
      </c>
      <c r="G100" s="19">
        <f t="shared" si="7"/>
        <v>0.12277503795587814</v>
      </c>
      <c r="H100" s="20">
        <f t="shared" si="13"/>
        <v>35877.279268777915</v>
      </c>
      <c r="I100" s="20">
        <f t="shared" si="11"/>
        <v>4404.8343239778487</v>
      </c>
      <c r="J100" s="20">
        <f t="shared" si="8"/>
        <v>33688.957576625719</v>
      </c>
      <c r="K100" s="20">
        <f t="shared" si="14"/>
        <v>173298.64814530307</v>
      </c>
      <c r="L100" s="21">
        <f t="shared" si="12"/>
        <v>4.8303174509700257</v>
      </c>
    </row>
    <row r="101" spans="1:12" x14ac:dyDescent="0.2">
      <c r="A101" s="13">
        <v>92</v>
      </c>
      <c r="B101" s="6">
        <v>1259</v>
      </c>
      <c r="C101" s="6">
        <v>7658</v>
      </c>
      <c r="D101" s="6">
        <v>7895</v>
      </c>
      <c r="E101" s="14">
        <v>0.4834</v>
      </c>
      <c r="F101" s="19">
        <f t="shared" si="10"/>
        <v>0.16189802610428855</v>
      </c>
      <c r="G101" s="19">
        <f t="shared" si="7"/>
        <v>0.14940251927061096</v>
      </c>
      <c r="H101" s="20">
        <f t="shared" si="13"/>
        <v>31472.444944800067</v>
      </c>
      <c r="I101" s="20">
        <f t="shared" si="11"/>
        <v>4702.0625623587348</v>
      </c>
      <c r="J101" s="20">
        <f t="shared" si="8"/>
        <v>29043.359425085546</v>
      </c>
      <c r="K101" s="20">
        <f t="shared" si="14"/>
        <v>139609.69056867735</v>
      </c>
      <c r="L101" s="21">
        <f t="shared" si="12"/>
        <v>4.4359340627504666</v>
      </c>
    </row>
    <row r="102" spans="1:12" x14ac:dyDescent="0.2">
      <c r="A102" s="13">
        <v>93</v>
      </c>
      <c r="B102" s="6">
        <v>1064</v>
      </c>
      <c r="C102" s="6">
        <v>5960</v>
      </c>
      <c r="D102" s="6">
        <v>6390</v>
      </c>
      <c r="E102" s="14">
        <v>0.49059999999999998</v>
      </c>
      <c r="F102" s="19">
        <f t="shared" si="10"/>
        <v>0.1723076923076923</v>
      </c>
      <c r="G102" s="19">
        <f t="shared" si="7"/>
        <v>0.15840401169474186</v>
      </c>
      <c r="H102" s="20">
        <f t="shared" si="13"/>
        <v>26770.382382441334</v>
      </c>
      <c r="I102" s="20">
        <f t="shared" si="11"/>
        <v>4240.5359639809485</v>
      </c>
      <c r="J102" s="20">
        <f t="shared" si="8"/>
        <v>24610.253362389441</v>
      </c>
      <c r="K102" s="20">
        <f t="shared" si="14"/>
        <v>110566.3311435918</v>
      </c>
      <c r="L102" s="21">
        <f t="shared" si="12"/>
        <v>4.1301737705514485</v>
      </c>
    </row>
    <row r="103" spans="1:12" x14ac:dyDescent="0.2">
      <c r="A103" s="13">
        <v>94</v>
      </c>
      <c r="B103" s="6">
        <v>954</v>
      </c>
      <c r="C103" s="6">
        <v>4652</v>
      </c>
      <c r="D103" s="6">
        <v>4868</v>
      </c>
      <c r="E103" s="14">
        <v>0.49409999999999998</v>
      </c>
      <c r="F103" s="19">
        <f t="shared" si="10"/>
        <v>0.2004201680672269</v>
      </c>
      <c r="G103" s="19">
        <f t="shared" si="7"/>
        <v>0.18196978515701073</v>
      </c>
      <c r="H103" s="20">
        <f t="shared" si="13"/>
        <v>22529.846418460387</v>
      </c>
      <c r="I103" s="20">
        <f t="shared" si="11"/>
        <v>4099.7513123876843</v>
      </c>
      <c r="J103" s="20">
        <f t="shared" si="8"/>
        <v>20455.782229523458</v>
      </c>
      <c r="K103" s="20">
        <f t="shared" si="14"/>
        <v>85956.077781202359</v>
      </c>
      <c r="L103" s="21">
        <f t="shared" si="12"/>
        <v>3.8152092200136845</v>
      </c>
    </row>
    <row r="104" spans="1:12" x14ac:dyDescent="0.2">
      <c r="A104" s="13">
        <v>95</v>
      </c>
      <c r="B104" s="6">
        <v>764</v>
      </c>
      <c r="C104" s="6">
        <v>3490</v>
      </c>
      <c r="D104" s="6">
        <v>3729</v>
      </c>
      <c r="E104" s="14">
        <v>0.46989999999999998</v>
      </c>
      <c r="F104" s="19">
        <f t="shared" si="10"/>
        <v>0.21166366532760769</v>
      </c>
      <c r="G104" s="19">
        <f t="shared" si="7"/>
        <v>0.1903102964546188</v>
      </c>
      <c r="H104" s="20">
        <f t="shared" si="13"/>
        <v>18430.095106072702</v>
      </c>
      <c r="I104" s="20">
        <f t="shared" si="11"/>
        <v>3507.4368633235154</v>
      </c>
      <c r="J104" s="20">
        <f t="shared" si="8"/>
        <v>16570.802824824907</v>
      </c>
      <c r="K104" s="20">
        <f t="shared" si="14"/>
        <v>65500.295551678893</v>
      </c>
      <c r="L104" s="21">
        <f t="shared" si="12"/>
        <v>3.5539857594167596</v>
      </c>
    </row>
    <row r="105" spans="1:12" x14ac:dyDescent="0.2">
      <c r="A105" s="13">
        <v>96</v>
      </c>
      <c r="B105" s="6">
        <v>625</v>
      </c>
      <c r="C105" s="6">
        <v>2558</v>
      </c>
      <c r="D105" s="6">
        <v>2771</v>
      </c>
      <c r="E105" s="14">
        <v>0.49609999999999999</v>
      </c>
      <c r="F105" s="19">
        <f t="shared" si="10"/>
        <v>0.23456558453743667</v>
      </c>
      <c r="G105" s="19">
        <f t="shared" si="7"/>
        <v>0.20977113968660194</v>
      </c>
      <c r="H105" s="20">
        <f t="shared" si="13"/>
        <v>14922.658242749187</v>
      </c>
      <c r="I105" s="20">
        <f t="shared" si="11"/>
        <v>3130.3430267351614</v>
      </c>
      <c r="J105" s="20">
        <f t="shared" si="8"/>
        <v>13345.27839157734</v>
      </c>
      <c r="K105" s="20">
        <f t="shared" si="14"/>
        <v>48929.492726853983</v>
      </c>
      <c r="L105" s="21">
        <f t="shared" si="12"/>
        <v>3.2788724321706204</v>
      </c>
    </row>
    <row r="106" spans="1:12" x14ac:dyDescent="0.2">
      <c r="A106" s="13">
        <v>97</v>
      </c>
      <c r="B106" s="6">
        <v>538</v>
      </c>
      <c r="C106" s="6">
        <v>1803</v>
      </c>
      <c r="D106" s="6">
        <v>1932</v>
      </c>
      <c r="E106" s="14">
        <v>0.50180000000000002</v>
      </c>
      <c r="F106" s="19">
        <f t="shared" si="10"/>
        <v>0.28808567603748325</v>
      </c>
      <c r="G106" s="19">
        <f t="shared" si="7"/>
        <v>0.25192790404038035</v>
      </c>
      <c r="H106" s="20">
        <f t="shared" si="13"/>
        <v>11792.315216014025</v>
      </c>
      <c r="I106" s="20">
        <f t="shared" si="11"/>
        <v>2970.8132561538982</v>
      </c>
      <c r="J106" s="20">
        <f t="shared" si="8"/>
        <v>10312.256051798153</v>
      </c>
      <c r="K106" s="20">
        <f t="shared" si="14"/>
        <v>35584.214335276643</v>
      </c>
      <c r="L106" s="21">
        <f t="shared" si="12"/>
        <v>3.0175765897907052</v>
      </c>
    </row>
    <row r="107" spans="1:12" x14ac:dyDescent="0.2">
      <c r="A107" s="13">
        <v>98</v>
      </c>
      <c r="B107" s="6">
        <v>418</v>
      </c>
      <c r="C107" s="6">
        <v>1350</v>
      </c>
      <c r="D107" s="6">
        <v>1332</v>
      </c>
      <c r="E107" s="14">
        <v>0.49830000000000002</v>
      </c>
      <c r="F107" s="19">
        <f t="shared" si="10"/>
        <v>0.31170768083519762</v>
      </c>
      <c r="G107" s="19">
        <f t="shared" si="7"/>
        <v>0.26955384196122734</v>
      </c>
      <c r="H107" s="20">
        <f t="shared" si="13"/>
        <v>8821.5019598601266</v>
      </c>
      <c r="I107" s="20">
        <f t="shared" si="11"/>
        <v>2377.8697451487938</v>
      </c>
      <c r="J107" s="20">
        <f t="shared" si="8"/>
        <v>7628.5247087189773</v>
      </c>
      <c r="K107" s="20">
        <f t="shared" si="14"/>
        <v>25271.958283478492</v>
      </c>
      <c r="L107" s="21">
        <f t="shared" si="12"/>
        <v>2.8648135429172656</v>
      </c>
    </row>
    <row r="108" spans="1:12" x14ac:dyDescent="0.2">
      <c r="A108" s="13">
        <v>99</v>
      </c>
      <c r="B108" s="6">
        <v>304</v>
      </c>
      <c r="C108" s="6">
        <v>861</v>
      </c>
      <c r="D108" s="6">
        <v>969</v>
      </c>
      <c r="E108" s="14">
        <v>0.45069999999999999</v>
      </c>
      <c r="F108" s="19">
        <f t="shared" si="10"/>
        <v>0.33224043715846996</v>
      </c>
      <c r="G108" s="19">
        <f t="shared" si="7"/>
        <v>0.28096450678898977</v>
      </c>
      <c r="H108" s="20">
        <f t="shared" si="13"/>
        <v>6443.6322147113333</v>
      </c>
      <c r="I108" s="20">
        <f t="shared" si="11"/>
        <v>1810.4319471360157</v>
      </c>
      <c r="J108" s="20">
        <f t="shared" si="8"/>
        <v>5449.1619461495193</v>
      </c>
      <c r="K108" s="20">
        <f t="shared" si="14"/>
        <v>17643.433574759514</v>
      </c>
      <c r="L108" s="21">
        <f t="shared" si="12"/>
        <v>2.7381192760316346</v>
      </c>
    </row>
    <row r="109" spans="1:12" x14ac:dyDescent="0.2">
      <c r="A109" s="13" t="s">
        <v>22</v>
      </c>
      <c r="B109" s="20">
        <v>595</v>
      </c>
      <c r="C109" s="44">
        <v>1516</v>
      </c>
      <c r="D109" s="44">
        <v>1616</v>
      </c>
      <c r="E109" s="14"/>
      <c r="F109" s="19">
        <f>B109/((C109+D109)/2)</f>
        <v>0.37994891443167306</v>
      </c>
      <c r="G109" s="19">
        <v>1</v>
      </c>
      <c r="H109" s="20">
        <f>H108-I108</f>
        <v>4633.2002675753174</v>
      </c>
      <c r="I109" s="20">
        <f>H109*G109</f>
        <v>4633.2002675753174</v>
      </c>
      <c r="J109" s="20">
        <f>H109/F109</f>
        <v>12194.271628609995</v>
      </c>
      <c r="K109" s="20">
        <f>J109</f>
        <v>12194.271628609995</v>
      </c>
      <c r="L109" s="21">
        <f>K109/H109</f>
        <v>2.6319327731092437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x14ac:dyDescent="0.2">
      <c r="A112" s="42" t="s">
        <v>27</v>
      </c>
      <c r="B112" s="11"/>
      <c r="C112" s="11"/>
      <c r="D112" s="11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x14ac:dyDescent="0.2">
      <c r="A113" s="31" t="s">
        <v>10</v>
      </c>
      <c r="B113" s="7"/>
      <c r="C113" s="7"/>
      <c r="D113" s="7"/>
      <c r="H113" s="30"/>
      <c r="I113" s="30"/>
      <c r="J113" s="30"/>
      <c r="K113" s="30"/>
      <c r="L113" s="27"/>
    </row>
    <row r="114" spans="1:12" s="28" customFormat="1" x14ac:dyDescent="0.2">
      <c r="A114" s="29" t="s">
        <v>11</v>
      </c>
      <c r="B114" s="46"/>
      <c r="C114" s="46"/>
      <c r="D114" s="46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12</v>
      </c>
      <c r="B115" s="46"/>
      <c r="C115" s="46"/>
      <c r="D115" s="46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13</v>
      </c>
      <c r="B116" s="46"/>
      <c r="C116" s="46"/>
      <c r="D116" s="46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9" t="s">
        <v>14</v>
      </c>
      <c r="B117" s="46"/>
      <c r="C117" s="46"/>
      <c r="D117" s="46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x14ac:dyDescent="0.2">
      <c r="A118" s="29" t="s">
        <v>15</v>
      </c>
      <c r="B118" s="46"/>
      <c r="C118" s="46"/>
      <c r="D118" s="46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x14ac:dyDescent="0.2">
      <c r="A119" s="29" t="s">
        <v>16</v>
      </c>
      <c r="B119" s="46"/>
      <c r="C119" s="46"/>
      <c r="D119" s="46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x14ac:dyDescent="0.2">
      <c r="A120" s="29" t="s">
        <v>17</v>
      </c>
      <c r="B120" s="46"/>
      <c r="C120" s="46"/>
      <c r="D120" s="46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x14ac:dyDescent="0.2">
      <c r="A121" s="29" t="s">
        <v>18</v>
      </c>
      <c r="B121" s="46"/>
      <c r="C121" s="46"/>
      <c r="D121" s="46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x14ac:dyDescent="0.2">
      <c r="A122" s="29" t="s">
        <v>19</v>
      </c>
      <c r="B122" s="46"/>
      <c r="C122" s="46"/>
      <c r="D122" s="46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x14ac:dyDescent="0.2">
      <c r="A123" s="29" t="s">
        <v>20</v>
      </c>
      <c r="B123" s="46"/>
      <c r="C123" s="46"/>
      <c r="D123" s="46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x14ac:dyDescent="0.2">
      <c r="A124" s="26"/>
      <c r="B124" s="46"/>
      <c r="C124" s="46"/>
      <c r="D124" s="46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x14ac:dyDescent="0.2">
      <c r="A125" s="3" t="s">
        <v>47</v>
      </c>
      <c r="B125" s="11"/>
      <c r="C125" s="11"/>
      <c r="D125" s="11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x14ac:dyDescent="0.2">
      <c r="B126" s="7"/>
      <c r="C126" s="7"/>
      <c r="D126" s="7"/>
      <c r="H126" s="30"/>
      <c r="I126" s="30"/>
      <c r="J126" s="30"/>
      <c r="K126" s="30"/>
      <c r="L126" s="27"/>
    </row>
    <row r="127" spans="1:12" s="28" customFormat="1" x14ac:dyDescent="0.2">
      <c r="A127" s="30"/>
      <c r="B127" s="7"/>
      <c r="C127" s="7"/>
      <c r="D127" s="7"/>
      <c r="H127" s="30"/>
      <c r="I127" s="30"/>
      <c r="J127" s="30"/>
      <c r="K127" s="30"/>
      <c r="L127" s="27"/>
    </row>
    <row r="128" spans="1:12" s="28" customFormat="1" x14ac:dyDescent="0.2">
      <c r="A128" s="30"/>
      <c r="B128" s="7"/>
      <c r="C128" s="7"/>
      <c r="D128" s="7"/>
      <c r="H128" s="30"/>
      <c r="I128" s="30"/>
      <c r="J128" s="30"/>
      <c r="K128" s="30"/>
      <c r="L128" s="27"/>
    </row>
    <row r="129" spans="1:12" s="28" customFormat="1" x14ac:dyDescent="0.2">
      <c r="A129" s="30"/>
      <c r="B129" s="7"/>
      <c r="C129" s="7"/>
      <c r="D129" s="7"/>
      <c r="H129" s="30"/>
      <c r="I129" s="30"/>
      <c r="J129" s="30"/>
      <c r="K129" s="30"/>
      <c r="L129" s="27"/>
    </row>
    <row r="130" spans="1:12" s="28" customFormat="1" x14ac:dyDescent="0.2">
      <c r="A130" s="30"/>
      <c r="B130" s="7"/>
      <c r="C130" s="7"/>
      <c r="D130" s="7"/>
      <c r="H130" s="30"/>
      <c r="I130" s="30"/>
      <c r="J130" s="30"/>
      <c r="K130" s="30"/>
      <c r="L130" s="27"/>
    </row>
    <row r="131" spans="1:12" s="28" customFormat="1" x14ac:dyDescent="0.2">
      <c r="A131" s="30"/>
      <c r="B131" s="7"/>
      <c r="C131" s="7"/>
      <c r="D131" s="7"/>
      <c r="H131" s="30"/>
      <c r="I131" s="30"/>
      <c r="J131" s="30"/>
      <c r="K131" s="30"/>
      <c r="L131" s="27"/>
    </row>
    <row r="132" spans="1:12" s="28" customFormat="1" x14ac:dyDescent="0.2">
      <c r="A132" s="30"/>
      <c r="B132" s="7"/>
      <c r="C132" s="7"/>
      <c r="D132" s="7"/>
      <c r="H132" s="30"/>
      <c r="I132" s="30"/>
      <c r="J132" s="30"/>
      <c r="K132" s="30"/>
      <c r="L132" s="27"/>
    </row>
    <row r="133" spans="1:12" s="28" customFormat="1" x14ac:dyDescent="0.2">
      <c r="A133" s="30"/>
      <c r="B133" s="7"/>
      <c r="C133" s="7"/>
      <c r="D133" s="7"/>
      <c r="H133" s="30"/>
      <c r="I133" s="30"/>
      <c r="J133" s="30"/>
      <c r="K133" s="30"/>
      <c r="L133" s="27"/>
    </row>
    <row r="134" spans="1:12" s="28" customFormat="1" x14ac:dyDescent="0.2">
      <c r="A134" s="30"/>
      <c r="B134" s="7"/>
      <c r="C134" s="7"/>
      <c r="D134" s="7"/>
      <c r="H134" s="30"/>
      <c r="I134" s="30"/>
      <c r="J134" s="30"/>
      <c r="K134" s="30"/>
      <c r="L134" s="27"/>
    </row>
    <row r="135" spans="1:12" s="28" customFormat="1" x14ac:dyDescent="0.2">
      <c r="A135" s="30"/>
      <c r="B135" s="7"/>
      <c r="C135" s="7"/>
      <c r="D135" s="7"/>
      <c r="H135" s="30"/>
      <c r="I135" s="30"/>
      <c r="J135" s="30"/>
      <c r="K135" s="30"/>
      <c r="L135" s="27"/>
    </row>
    <row r="136" spans="1:12" s="28" customFormat="1" x14ac:dyDescent="0.2">
      <c r="A136" s="30"/>
      <c r="B136" s="7"/>
      <c r="C136" s="7"/>
      <c r="D136" s="7"/>
      <c r="H136" s="30"/>
      <c r="I136" s="30"/>
      <c r="J136" s="30"/>
      <c r="K136" s="30"/>
      <c r="L136" s="27"/>
    </row>
    <row r="137" spans="1:12" s="28" customFormat="1" x14ac:dyDescent="0.2">
      <c r="A137" s="30"/>
      <c r="B137" s="7"/>
      <c r="C137" s="7"/>
      <c r="D137" s="7"/>
      <c r="H137" s="30"/>
      <c r="I137" s="30"/>
      <c r="J137" s="30"/>
      <c r="K137" s="30"/>
      <c r="L137" s="27"/>
    </row>
    <row r="138" spans="1:12" s="28" customFormat="1" x14ac:dyDescent="0.2">
      <c r="A138" s="30"/>
      <c r="B138" s="7"/>
      <c r="C138" s="7"/>
      <c r="D138" s="7"/>
      <c r="H138" s="30"/>
      <c r="I138" s="30"/>
      <c r="J138" s="30"/>
      <c r="K138" s="30"/>
      <c r="L138" s="27"/>
    </row>
    <row r="139" spans="1:12" s="28" customFormat="1" x14ac:dyDescent="0.2">
      <c r="A139" s="30"/>
      <c r="B139" s="7"/>
      <c r="C139" s="7"/>
      <c r="D139" s="7"/>
      <c r="H139" s="30"/>
      <c r="I139" s="30"/>
      <c r="J139" s="30"/>
      <c r="K139" s="30"/>
      <c r="L139" s="27"/>
    </row>
    <row r="140" spans="1:12" s="28" customFormat="1" x14ac:dyDescent="0.2">
      <c r="A140" s="30"/>
      <c r="B140" s="7"/>
      <c r="C140" s="7"/>
      <c r="D140" s="7"/>
      <c r="H140" s="30"/>
      <c r="I140" s="30"/>
      <c r="J140" s="30"/>
      <c r="K140" s="30"/>
      <c r="L140" s="27"/>
    </row>
    <row r="141" spans="1:12" s="28" customFormat="1" x14ac:dyDescent="0.2">
      <c r="A141" s="30"/>
      <c r="B141" s="7"/>
      <c r="C141" s="7"/>
      <c r="D141" s="7"/>
      <c r="H141" s="30"/>
      <c r="I141" s="30"/>
      <c r="J141" s="30"/>
      <c r="K141" s="30"/>
      <c r="L141" s="27"/>
    </row>
    <row r="142" spans="1:12" s="28" customFormat="1" x14ac:dyDescent="0.2">
      <c r="A142" s="30"/>
      <c r="B142" s="7"/>
      <c r="C142" s="7"/>
      <c r="D142" s="7"/>
      <c r="H142" s="30"/>
      <c r="I142" s="30"/>
      <c r="J142" s="30"/>
      <c r="K142" s="30"/>
      <c r="L142" s="27"/>
    </row>
    <row r="143" spans="1:12" s="28" customFormat="1" x14ac:dyDescent="0.2">
      <c r="A143" s="30"/>
      <c r="B143" s="7"/>
      <c r="C143" s="7"/>
      <c r="D143" s="7"/>
      <c r="H143" s="30"/>
      <c r="I143" s="30"/>
      <c r="J143" s="30"/>
      <c r="K143" s="30"/>
      <c r="L143" s="27"/>
    </row>
    <row r="144" spans="1:12" s="28" customFormat="1" x14ac:dyDescent="0.2">
      <c r="A144" s="30"/>
      <c r="B144" s="7"/>
      <c r="C144" s="7"/>
      <c r="D144" s="7"/>
      <c r="H144" s="30"/>
      <c r="I144" s="30"/>
      <c r="J144" s="30"/>
      <c r="K144" s="30"/>
      <c r="L144" s="27"/>
    </row>
    <row r="145" spans="1:12" s="28" customFormat="1" x14ac:dyDescent="0.2">
      <c r="A145" s="30"/>
      <c r="B145" s="7"/>
      <c r="C145" s="7"/>
      <c r="D145" s="7"/>
      <c r="H145" s="30"/>
      <c r="I145" s="30"/>
      <c r="J145" s="30"/>
      <c r="K145" s="30"/>
      <c r="L145" s="27"/>
    </row>
    <row r="146" spans="1:12" s="28" customFormat="1" x14ac:dyDescent="0.2">
      <c r="A146" s="30"/>
      <c r="B146" s="7"/>
      <c r="C146" s="7"/>
      <c r="D146" s="7"/>
      <c r="H146" s="30"/>
      <c r="I146" s="30"/>
      <c r="J146" s="30"/>
      <c r="K146" s="30"/>
      <c r="L146" s="27"/>
    </row>
    <row r="147" spans="1:12" s="28" customFormat="1" x14ac:dyDescent="0.2">
      <c r="A147" s="30"/>
      <c r="B147" s="7"/>
      <c r="C147" s="7"/>
      <c r="D147" s="7"/>
      <c r="H147" s="30"/>
      <c r="I147" s="30"/>
      <c r="J147" s="30"/>
      <c r="K147" s="30"/>
      <c r="L147" s="27"/>
    </row>
    <row r="148" spans="1:12" s="28" customFormat="1" x14ac:dyDescent="0.2">
      <c r="A148" s="30"/>
      <c r="B148" s="7"/>
      <c r="C148" s="7"/>
      <c r="D148" s="7"/>
      <c r="H148" s="30"/>
      <c r="I148" s="30"/>
      <c r="J148" s="30"/>
      <c r="K148" s="30"/>
      <c r="L148" s="27"/>
    </row>
    <row r="149" spans="1:12" s="28" customFormat="1" x14ac:dyDescent="0.2">
      <c r="A149" s="30"/>
      <c r="B149" s="7"/>
      <c r="C149" s="7"/>
      <c r="D149" s="7"/>
      <c r="H149" s="30"/>
      <c r="I149" s="30"/>
      <c r="J149" s="30"/>
      <c r="K149" s="30"/>
      <c r="L149" s="27"/>
    </row>
    <row r="150" spans="1:12" s="28" customFormat="1" x14ac:dyDescent="0.2">
      <c r="A150" s="30"/>
      <c r="B150" s="7"/>
      <c r="C150" s="7"/>
      <c r="D150" s="7"/>
      <c r="H150" s="30"/>
      <c r="I150" s="30"/>
      <c r="J150" s="30"/>
      <c r="K150" s="30"/>
      <c r="L150" s="27"/>
    </row>
    <row r="151" spans="1:12" s="28" customFormat="1" x14ac:dyDescent="0.2">
      <c r="A151" s="30"/>
      <c r="B151" s="7"/>
      <c r="C151" s="7"/>
      <c r="D151" s="7"/>
      <c r="H151" s="30"/>
      <c r="I151" s="30"/>
      <c r="J151" s="30"/>
      <c r="K151" s="30"/>
      <c r="L151" s="27"/>
    </row>
    <row r="152" spans="1:12" s="28" customFormat="1" x14ac:dyDescent="0.2">
      <c r="A152" s="30"/>
      <c r="B152" s="7"/>
      <c r="C152" s="7"/>
      <c r="D152" s="7"/>
      <c r="H152" s="30"/>
      <c r="I152" s="30"/>
      <c r="J152" s="30"/>
      <c r="K152" s="30"/>
      <c r="L152" s="27"/>
    </row>
    <row r="153" spans="1:12" s="28" customFormat="1" x14ac:dyDescent="0.2">
      <c r="A153" s="30"/>
      <c r="B153" s="7"/>
      <c r="C153" s="7"/>
      <c r="D153" s="7"/>
      <c r="H153" s="30"/>
      <c r="I153" s="30"/>
      <c r="J153" s="30"/>
      <c r="K153" s="30"/>
      <c r="L153" s="27"/>
    </row>
    <row r="154" spans="1:12" s="28" customFormat="1" x14ac:dyDescent="0.2">
      <c r="A154" s="30"/>
      <c r="B154" s="7"/>
      <c r="C154" s="7"/>
      <c r="D154" s="7"/>
      <c r="H154" s="30"/>
      <c r="I154" s="30"/>
      <c r="J154" s="30"/>
      <c r="K154" s="30"/>
      <c r="L154" s="27"/>
    </row>
    <row r="155" spans="1:12" s="28" customFormat="1" x14ac:dyDescent="0.2">
      <c r="A155" s="30"/>
      <c r="B155" s="7"/>
      <c r="C155" s="7"/>
      <c r="D155" s="7"/>
      <c r="H155" s="30"/>
      <c r="I155" s="30"/>
      <c r="J155" s="30"/>
      <c r="K155" s="30"/>
      <c r="L155" s="27"/>
    </row>
    <row r="156" spans="1:12" s="28" customFormat="1" x14ac:dyDescent="0.2">
      <c r="A156" s="30"/>
      <c r="B156" s="7"/>
      <c r="C156" s="7"/>
      <c r="D156" s="7"/>
      <c r="H156" s="30"/>
      <c r="I156" s="30"/>
      <c r="J156" s="30"/>
      <c r="K156" s="30"/>
      <c r="L156" s="27"/>
    </row>
    <row r="157" spans="1:12" s="28" customFormat="1" x14ac:dyDescent="0.2">
      <c r="A157" s="30"/>
      <c r="B157" s="7"/>
      <c r="C157" s="7"/>
      <c r="D157" s="7"/>
      <c r="H157" s="30"/>
      <c r="I157" s="30"/>
      <c r="J157" s="30"/>
      <c r="K157" s="30"/>
      <c r="L157" s="27"/>
    </row>
    <row r="158" spans="1:12" s="28" customFormat="1" x14ac:dyDescent="0.2">
      <c r="A158" s="30"/>
      <c r="B158" s="7"/>
      <c r="C158" s="7"/>
      <c r="D158" s="7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50"/>
      <c r="B7" s="51"/>
      <c r="C7" s="52">
        <v>43831</v>
      </c>
      <c r="D7" s="52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68</v>
      </c>
      <c r="C9" s="6">
        <v>26953</v>
      </c>
      <c r="D9" s="6">
        <v>24898</v>
      </c>
      <c r="E9" s="14">
        <v>0.15140000000000001</v>
      </c>
      <c r="F9" s="15">
        <f>B9/((C9+D9)/2)</f>
        <v>2.6229002333609764E-3</v>
      </c>
      <c r="G9" s="15">
        <f t="shared" ref="G9:G72" si="0">F9/((1+(1-E9)*F9))</f>
        <v>2.6170751654160844E-3</v>
      </c>
      <c r="H9" s="11">
        <v>100000</v>
      </c>
      <c r="I9" s="11">
        <f>H9*G9</f>
        <v>261.70751654160847</v>
      </c>
      <c r="J9" s="11">
        <f t="shared" ref="J9:J72" si="1">H10+I9*E9</f>
        <v>99777.915001462796</v>
      </c>
      <c r="K9" s="11">
        <f t="shared" ref="K9:K72" si="2">K10+J9</f>
        <v>8216835.4465843206</v>
      </c>
      <c r="L9" s="16">
        <f>K9/H9</f>
        <v>82.168354465843208</v>
      </c>
    </row>
    <row r="10" spans="1:13" x14ac:dyDescent="0.2">
      <c r="A10" s="13">
        <v>1</v>
      </c>
      <c r="B10" s="6">
        <v>6</v>
      </c>
      <c r="C10" s="6">
        <v>27368</v>
      </c>
      <c r="D10" s="6">
        <v>26515</v>
      </c>
      <c r="E10" s="14">
        <v>0.29549999999999998</v>
      </c>
      <c r="F10" s="15">
        <f t="shared" ref="F10:F73" si="3">B10/((C10+D10)/2)</f>
        <v>2.2270474917877623E-4</v>
      </c>
      <c r="G10" s="15">
        <f t="shared" si="0"/>
        <v>2.226698132880215E-4</v>
      </c>
      <c r="H10" s="11">
        <f>H9-I9</f>
        <v>99738.292483458397</v>
      </c>
      <c r="I10" s="11">
        <f t="shared" ref="I10:I73" si="4">H10*G10</f>
        <v>22.208706964957759</v>
      </c>
      <c r="J10" s="11">
        <f t="shared" si="1"/>
        <v>99722.646449401582</v>
      </c>
      <c r="K10" s="11">
        <f t="shared" si="2"/>
        <v>8117057.5315828575</v>
      </c>
      <c r="L10" s="17">
        <f t="shared" ref="L10:L73" si="5">K10/H10</f>
        <v>81.38356221537552</v>
      </c>
    </row>
    <row r="11" spans="1:13" x14ac:dyDescent="0.2">
      <c r="A11" s="13">
        <v>2</v>
      </c>
      <c r="B11" s="6">
        <v>1</v>
      </c>
      <c r="C11" s="6">
        <v>27956</v>
      </c>
      <c r="D11" s="6">
        <v>26369</v>
      </c>
      <c r="E11" s="14">
        <v>0.95899999999999996</v>
      </c>
      <c r="F11" s="15">
        <f t="shared" si="3"/>
        <v>3.6815462494247583E-5</v>
      </c>
      <c r="G11" s="15">
        <f t="shared" si="0"/>
        <v>3.6815406923822037E-5</v>
      </c>
      <c r="H11" s="11">
        <f t="shared" ref="H11:H74" si="6">H10-I10</f>
        <v>99716.08377649344</v>
      </c>
      <c r="I11" s="11">
        <f t="shared" si="4"/>
        <v>3.6710882010815347</v>
      </c>
      <c r="J11" s="11">
        <f t="shared" si="1"/>
        <v>99715.933261877202</v>
      </c>
      <c r="K11" s="11">
        <f t="shared" si="2"/>
        <v>8017334.8851334555</v>
      </c>
      <c r="L11" s="17">
        <f t="shared" si="5"/>
        <v>80.401622100440136</v>
      </c>
    </row>
    <row r="12" spans="1:13" x14ac:dyDescent="0.2">
      <c r="A12" s="13">
        <v>3</v>
      </c>
      <c r="B12" s="6">
        <v>1</v>
      </c>
      <c r="C12" s="6">
        <v>28889</v>
      </c>
      <c r="D12" s="6">
        <v>27292</v>
      </c>
      <c r="E12" s="14">
        <v>0.87160000000000004</v>
      </c>
      <c r="F12" s="15">
        <f t="shared" si="3"/>
        <v>3.5599223936918172E-5</v>
      </c>
      <c r="G12" s="15">
        <f t="shared" si="0"/>
        <v>3.5599061215732715E-5</v>
      </c>
      <c r="H12" s="11">
        <f t="shared" si="6"/>
        <v>99712.412688292359</v>
      </c>
      <c r="I12" s="11">
        <f t="shared" si="4"/>
        <v>3.549668283258923</v>
      </c>
      <c r="J12" s="11">
        <f t="shared" si="1"/>
        <v>99711.956910884794</v>
      </c>
      <c r="K12" s="11">
        <f t="shared" si="2"/>
        <v>7917618.9518715786</v>
      </c>
      <c r="L12" s="17">
        <f t="shared" si="5"/>
        <v>79.404546920578312</v>
      </c>
    </row>
    <row r="13" spans="1:13" x14ac:dyDescent="0.2">
      <c r="A13" s="13">
        <v>4</v>
      </c>
      <c r="B13" s="6">
        <v>2</v>
      </c>
      <c r="C13" s="6">
        <v>29379</v>
      </c>
      <c r="D13" s="6">
        <v>28221</v>
      </c>
      <c r="E13" s="14">
        <v>0.91259999999999997</v>
      </c>
      <c r="F13" s="15">
        <f t="shared" si="3"/>
        <v>6.9444444444444444E-5</v>
      </c>
      <c r="G13" s="15">
        <f t="shared" si="0"/>
        <v>6.9444022957805112E-5</v>
      </c>
      <c r="H13" s="11">
        <f t="shared" si="6"/>
        <v>99708.863020009099</v>
      </c>
      <c r="I13" s="11">
        <f t="shared" si="4"/>
        <v>6.9241845726581568</v>
      </c>
      <c r="J13" s="11">
        <f t="shared" si="1"/>
        <v>99708.25784627744</v>
      </c>
      <c r="K13" s="11">
        <f t="shared" si="2"/>
        <v>7817906.9949606936</v>
      </c>
      <c r="L13" s="17">
        <f t="shared" si="5"/>
        <v>78.407342719290995</v>
      </c>
    </row>
    <row r="14" spans="1:13" x14ac:dyDescent="0.2">
      <c r="A14" s="13">
        <v>5</v>
      </c>
      <c r="B14" s="6">
        <v>4</v>
      </c>
      <c r="C14" s="6">
        <v>29077</v>
      </c>
      <c r="D14" s="6">
        <v>28817</v>
      </c>
      <c r="E14" s="14">
        <v>0.48630000000000001</v>
      </c>
      <c r="F14" s="15">
        <f t="shared" si="3"/>
        <v>1.3818357688188758E-4</v>
      </c>
      <c r="G14" s="15">
        <f t="shared" si="0"/>
        <v>1.3817376863026285E-4</v>
      </c>
      <c r="H14" s="11">
        <f t="shared" si="6"/>
        <v>99701.938835436435</v>
      </c>
      <c r="I14" s="11">
        <f t="shared" si="4"/>
        <v>13.776192628636212</v>
      </c>
      <c r="J14" s="11">
        <f t="shared" si="1"/>
        <v>99694.86200528311</v>
      </c>
      <c r="K14" s="11">
        <f t="shared" si="2"/>
        <v>7718198.7371144164</v>
      </c>
      <c r="L14" s="17">
        <f t="shared" si="5"/>
        <v>77.412724639725724</v>
      </c>
    </row>
    <row r="15" spans="1:13" x14ac:dyDescent="0.2">
      <c r="A15" s="13">
        <v>6</v>
      </c>
      <c r="B15" s="6">
        <v>0</v>
      </c>
      <c r="C15" s="6">
        <v>28693</v>
      </c>
      <c r="D15" s="6">
        <v>28531</v>
      </c>
      <c r="E15" s="14">
        <v>0</v>
      </c>
      <c r="F15" s="15">
        <f t="shared" si="3"/>
        <v>0</v>
      </c>
      <c r="G15" s="15">
        <f t="shared" si="0"/>
        <v>0</v>
      </c>
      <c r="H15" s="11">
        <f t="shared" si="6"/>
        <v>99688.162642807802</v>
      </c>
      <c r="I15" s="11">
        <f t="shared" si="4"/>
        <v>0</v>
      </c>
      <c r="J15" s="11">
        <f t="shared" si="1"/>
        <v>99688.162642807802</v>
      </c>
      <c r="K15" s="11">
        <f t="shared" si="2"/>
        <v>7618503.8751091333</v>
      </c>
      <c r="L15" s="17">
        <f t="shared" si="5"/>
        <v>76.423355322606952</v>
      </c>
    </row>
    <row r="16" spans="1:13" x14ac:dyDescent="0.2">
      <c r="A16" s="13">
        <v>7</v>
      </c>
      <c r="B16" s="6">
        <v>0</v>
      </c>
      <c r="C16" s="6">
        <v>29524</v>
      </c>
      <c r="D16" s="6">
        <v>28131</v>
      </c>
      <c r="E16" s="14">
        <v>0</v>
      </c>
      <c r="F16" s="15">
        <f t="shared" si="3"/>
        <v>0</v>
      </c>
      <c r="G16" s="15">
        <f t="shared" si="0"/>
        <v>0</v>
      </c>
      <c r="H16" s="11">
        <f t="shared" si="6"/>
        <v>99688.162642807802</v>
      </c>
      <c r="I16" s="11">
        <f t="shared" si="4"/>
        <v>0</v>
      </c>
      <c r="J16" s="11">
        <f t="shared" si="1"/>
        <v>99688.162642807802</v>
      </c>
      <c r="K16" s="11">
        <f t="shared" si="2"/>
        <v>7518815.7124663256</v>
      </c>
      <c r="L16" s="17">
        <f t="shared" si="5"/>
        <v>75.423355322606952</v>
      </c>
    </row>
    <row r="17" spans="1:12" x14ac:dyDescent="0.2">
      <c r="A17" s="13">
        <v>8</v>
      </c>
      <c r="B17" s="6">
        <v>0</v>
      </c>
      <c r="C17" s="6">
        <v>29619</v>
      </c>
      <c r="D17" s="6">
        <v>29132</v>
      </c>
      <c r="E17" s="14">
        <v>0</v>
      </c>
      <c r="F17" s="15">
        <f t="shared" si="3"/>
        <v>0</v>
      </c>
      <c r="G17" s="15">
        <f t="shared" si="0"/>
        <v>0</v>
      </c>
      <c r="H17" s="11">
        <f t="shared" si="6"/>
        <v>99688.162642807802</v>
      </c>
      <c r="I17" s="11">
        <f t="shared" si="4"/>
        <v>0</v>
      </c>
      <c r="J17" s="11">
        <f t="shared" si="1"/>
        <v>99688.162642807802</v>
      </c>
      <c r="K17" s="11">
        <f t="shared" si="2"/>
        <v>7419127.5498235179</v>
      </c>
      <c r="L17" s="17">
        <f t="shared" si="5"/>
        <v>74.423355322606952</v>
      </c>
    </row>
    <row r="18" spans="1:12" x14ac:dyDescent="0.2">
      <c r="A18" s="13">
        <v>9</v>
      </c>
      <c r="B18" s="6">
        <v>1</v>
      </c>
      <c r="C18" s="6">
        <v>29851</v>
      </c>
      <c r="D18" s="6">
        <v>29281</v>
      </c>
      <c r="E18" s="14">
        <v>0.61750000000000005</v>
      </c>
      <c r="F18" s="15">
        <f t="shared" si="3"/>
        <v>3.3822634106744234E-5</v>
      </c>
      <c r="G18" s="15">
        <f t="shared" si="0"/>
        <v>3.3822196543659002E-5</v>
      </c>
      <c r="H18" s="11">
        <f t="shared" si="6"/>
        <v>99688.162642807802</v>
      </c>
      <c r="I18" s="11">
        <f t="shared" si="4"/>
        <v>3.3716726299812905</v>
      </c>
      <c r="J18" s="11">
        <f t="shared" si="1"/>
        <v>99686.872978026833</v>
      </c>
      <c r="K18" s="11">
        <f t="shared" si="2"/>
        <v>7319439.3871807102</v>
      </c>
      <c r="L18" s="17">
        <f t="shared" si="5"/>
        <v>73.423355322606952</v>
      </c>
    </row>
    <row r="19" spans="1:12" x14ac:dyDescent="0.2">
      <c r="A19" s="13">
        <v>10</v>
      </c>
      <c r="B19" s="6">
        <v>3</v>
      </c>
      <c r="C19" s="6">
        <v>30346</v>
      </c>
      <c r="D19" s="6">
        <v>29513</v>
      </c>
      <c r="E19" s="14">
        <v>0.69310000000000005</v>
      </c>
      <c r="F19" s="15">
        <f t="shared" si="3"/>
        <v>1.0023555355084449E-4</v>
      </c>
      <c r="G19" s="15">
        <f t="shared" si="0"/>
        <v>1.002324701703909E-4</v>
      </c>
      <c r="H19" s="11">
        <f t="shared" si="6"/>
        <v>99684.790970177826</v>
      </c>
      <c r="I19" s="11">
        <f t="shared" si="4"/>
        <v>9.991652837360002</v>
      </c>
      <c r="J19" s="11">
        <f t="shared" si="1"/>
        <v>99681.724531922038</v>
      </c>
      <c r="K19" s="11">
        <f t="shared" si="2"/>
        <v>7219752.5142026832</v>
      </c>
      <c r="L19" s="17">
        <f t="shared" si="5"/>
        <v>72.425817859843619</v>
      </c>
    </row>
    <row r="20" spans="1:12" x14ac:dyDescent="0.2">
      <c r="A20" s="13">
        <v>11</v>
      </c>
      <c r="B20" s="6">
        <v>6</v>
      </c>
      <c r="C20" s="6">
        <v>31120</v>
      </c>
      <c r="D20" s="6">
        <v>30057</v>
      </c>
      <c r="E20" s="14">
        <v>0.47539999999999999</v>
      </c>
      <c r="F20" s="15">
        <f t="shared" si="3"/>
        <v>1.961521486833287E-4</v>
      </c>
      <c r="G20" s="15">
        <f t="shared" si="0"/>
        <v>1.9613196642602536E-4</v>
      </c>
      <c r="H20" s="11">
        <f t="shared" si="6"/>
        <v>99674.799317340468</v>
      </c>
      <c r="I20" s="11">
        <f t="shared" si="4"/>
        <v>19.549414393229437</v>
      </c>
      <c r="J20" s="11">
        <f t="shared" si="1"/>
        <v>99664.543694549779</v>
      </c>
      <c r="K20" s="11">
        <f t="shared" si="2"/>
        <v>7120070.7896707607</v>
      </c>
      <c r="L20" s="17">
        <f t="shared" si="5"/>
        <v>71.433008528085182</v>
      </c>
    </row>
    <row r="21" spans="1:12" x14ac:dyDescent="0.2">
      <c r="A21" s="13">
        <v>12</v>
      </c>
      <c r="B21" s="6">
        <v>1</v>
      </c>
      <c r="C21" s="6">
        <v>29546</v>
      </c>
      <c r="D21" s="6">
        <v>30958</v>
      </c>
      <c r="E21" s="14">
        <v>8.2000000000000003E-2</v>
      </c>
      <c r="F21" s="15">
        <f t="shared" si="3"/>
        <v>3.3055665741108028E-5</v>
      </c>
      <c r="G21" s="15">
        <f t="shared" si="0"/>
        <v>3.3054662694025088E-5</v>
      </c>
      <c r="H21" s="11">
        <f t="shared" si="6"/>
        <v>99655.249902947238</v>
      </c>
      <c r="I21" s="11">
        <f t="shared" si="4"/>
        <v>3.2940706712306973</v>
      </c>
      <c r="J21" s="11">
        <f t="shared" si="1"/>
        <v>99652.225946071048</v>
      </c>
      <c r="K21" s="11">
        <f t="shared" si="2"/>
        <v>7020406.2459762106</v>
      </c>
      <c r="L21" s="17">
        <f t="shared" si="5"/>
        <v>70.446928313493558</v>
      </c>
    </row>
    <row r="22" spans="1:12" x14ac:dyDescent="0.2">
      <c r="A22" s="13">
        <v>13</v>
      </c>
      <c r="B22" s="6">
        <v>3</v>
      </c>
      <c r="C22" s="6">
        <v>29049</v>
      </c>
      <c r="D22" s="6">
        <v>29320</v>
      </c>
      <c r="E22" s="14">
        <v>0.2077</v>
      </c>
      <c r="F22" s="15">
        <f t="shared" si="3"/>
        <v>1.027942914903459E-4</v>
      </c>
      <c r="G22" s="15">
        <f t="shared" si="0"/>
        <v>1.02785920202377E-4</v>
      </c>
      <c r="H22" s="11">
        <f t="shared" si="6"/>
        <v>99651.955832276013</v>
      </c>
      <c r="I22" s="11">
        <f t="shared" si="4"/>
        <v>10.24281798018712</v>
      </c>
      <c r="J22" s="11">
        <f t="shared" si="1"/>
        <v>99643.840447590308</v>
      </c>
      <c r="K22" s="11">
        <f t="shared" si="2"/>
        <v>6920754.0200301399</v>
      </c>
      <c r="L22" s="17">
        <f t="shared" si="5"/>
        <v>69.44925427934848</v>
      </c>
    </row>
    <row r="23" spans="1:12" x14ac:dyDescent="0.2">
      <c r="A23" s="13">
        <v>14</v>
      </c>
      <c r="B23" s="6">
        <v>3</v>
      </c>
      <c r="C23" s="6">
        <v>28885</v>
      </c>
      <c r="D23" s="6">
        <v>28964</v>
      </c>
      <c r="E23" s="14">
        <v>0.32240000000000002</v>
      </c>
      <c r="F23" s="15">
        <f t="shared" si="3"/>
        <v>1.0371830109422808E-4</v>
      </c>
      <c r="G23" s="15">
        <f t="shared" si="0"/>
        <v>1.0371101233397734E-4</v>
      </c>
      <c r="H23" s="11">
        <f t="shared" si="6"/>
        <v>99641.713014295819</v>
      </c>
      <c r="I23" s="11">
        <f t="shared" si="4"/>
        <v>10.333942927404264</v>
      </c>
      <c r="J23" s="11">
        <f t="shared" si="1"/>
        <v>99634.710734568216</v>
      </c>
      <c r="K23" s="11">
        <f t="shared" si="2"/>
        <v>6821110.1795825493</v>
      </c>
      <c r="L23" s="17">
        <f t="shared" si="5"/>
        <v>68.456372067829761</v>
      </c>
    </row>
    <row r="24" spans="1:12" x14ac:dyDescent="0.2">
      <c r="A24" s="13">
        <v>15</v>
      </c>
      <c r="B24" s="6">
        <v>5</v>
      </c>
      <c r="C24" s="6">
        <v>29400</v>
      </c>
      <c r="D24" s="6">
        <v>28786</v>
      </c>
      <c r="E24" s="14">
        <v>0.61370000000000002</v>
      </c>
      <c r="F24" s="15">
        <f t="shared" si="3"/>
        <v>1.7186264737222012E-4</v>
      </c>
      <c r="G24" s="15">
        <f t="shared" si="0"/>
        <v>1.7185123807560778E-4</v>
      </c>
      <c r="H24" s="11">
        <f t="shared" si="6"/>
        <v>99631.379071368414</v>
      </c>
      <c r="I24" s="11">
        <f t="shared" si="4"/>
        <v>17.121775844594858</v>
      </c>
      <c r="J24" s="11">
        <f t="shared" si="1"/>
        <v>99624.764929359648</v>
      </c>
      <c r="K24" s="11">
        <f t="shared" si="2"/>
        <v>6721475.4688479807</v>
      </c>
      <c r="L24" s="17">
        <f t="shared" si="5"/>
        <v>67.463439043970496</v>
      </c>
    </row>
    <row r="25" spans="1:12" x14ac:dyDescent="0.2">
      <c r="A25" s="13">
        <v>16</v>
      </c>
      <c r="B25" s="6">
        <v>3</v>
      </c>
      <c r="C25" s="6">
        <v>29180</v>
      </c>
      <c r="D25" s="6">
        <v>29405</v>
      </c>
      <c r="E25" s="14">
        <v>0.27139999999999997</v>
      </c>
      <c r="F25" s="15">
        <f t="shared" si="3"/>
        <v>1.024152940172399E-4</v>
      </c>
      <c r="G25" s="15">
        <f t="shared" si="0"/>
        <v>1.0240765238041912E-4</v>
      </c>
      <c r="H25" s="11">
        <f t="shared" si="6"/>
        <v>99614.257295523814</v>
      </c>
      <c r="I25" s="11">
        <f t="shared" si="4"/>
        <v>10.201262233253631</v>
      </c>
      <c r="J25" s="11">
        <f t="shared" si="1"/>
        <v>99606.824655860662</v>
      </c>
      <c r="K25" s="11">
        <f t="shared" si="2"/>
        <v>6621850.7039186209</v>
      </c>
      <c r="L25" s="17">
        <f t="shared" si="5"/>
        <v>66.474929228992764</v>
      </c>
    </row>
    <row r="26" spans="1:12" x14ac:dyDescent="0.2">
      <c r="A26" s="13">
        <v>17</v>
      </c>
      <c r="B26" s="6">
        <v>4</v>
      </c>
      <c r="C26" s="6">
        <v>28885</v>
      </c>
      <c r="D26" s="6">
        <v>29329</v>
      </c>
      <c r="E26" s="14">
        <v>0.27050000000000002</v>
      </c>
      <c r="F26" s="15">
        <f t="shared" si="3"/>
        <v>1.3742398735699316E-4</v>
      </c>
      <c r="G26" s="15">
        <f t="shared" si="0"/>
        <v>1.3741021187349276E-4</v>
      </c>
      <c r="H26" s="11">
        <f t="shared" si="6"/>
        <v>99604.056033290559</v>
      </c>
      <c r="I26" s="11">
        <f t="shared" si="4"/>
        <v>13.686614442993701</v>
      </c>
      <c r="J26" s="11">
        <f t="shared" si="1"/>
        <v>99594.071648054392</v>
      </c>
      <c r="K26" s="11">
        <f t="shared" si="2"/>
        <v>6522243.8792627603</v>
      </c>
      <c r="L26" s="17">
        <f t="shared" si="5"/>
        <v>65.481709671369586</v>
      </c>
    </row>
    <row r="27" spans="1:12" x14ac:dyDescent="0.2">
      <c r="A27" s="13">
        <v>18</v>
      </c>
      <c r="B27" s="6">
        <v>3</v>
      </c>
      <c r="C27" s="6">
        <v>29674</v>
      </c>
      <c r="D27" s="6">
        <v>29604</v>
      </c>
      <c r="E27" s="14">
        <v>0.43440000000000001</v>
      </c>
      <c r="F27" s="15">
        <f t="shared" si="3"/>
        <v>1.0121798981072236E-4</v>
      </c>
      <c r="G27" s="15">
        <f t="shared" si="0"/>
        <v>1.0121219552436432E-4</v>
      </c>
      <c r="H27" s="11">
        <f t="shared" si="6"/>
        <v>99590.369418847564</v>
      </c>
      <c r="I27" s="11">
        <f t="shared" si="4"/>
        <v>10.079759941964072</v>
      </c>
      <c r="J27" s="11">
        <f t="shared" si="1"/>
        <v>99584.668306624386</v>
      </c>
      <c r="K27" s="11">
        <f t="shared" si="2"/>
        <v>6422649.8076147055</v>
      </c>
      <c r="L27" s="17">
        <f t="shared" si="5"/>
        <v>64.490671588966052</v>
      </c>
    </row>
    <row r="28" spans="1:12" x14ac:dyDescent="0.2">
      <c r="A28" s="13">
        <v>19</v>
      </c>
      <c r="B28" s="6">
        <v>5</v>
      </c>
      <c r="C28" s="6">
        <v>31228</v>
      </c>
      <c r="D28" s="6">
        <v>30647</v>
      </c>
      <c r="E28" s="14">
        <v>0.47539999999999999</v>
      </c>
      <c r="F28" s="15">
        <f t="shared" si="3"/>
        <v>1.6161616161616162E-4</v>
      </c>
      <c r="G28" s="15">
        <f t="shared" si="0"/>
        <v>1.6160246033928181E-4</v>
      </c>
      <c r="H28" s="11">
        <f t="shared" si="6"/>
        <v>99580.289658905604</v>
      </c>
      <c r="I28" s="11">
        <f t="shared" si="4"/>
        <v>16.092419810177486</v>
      </c>
      <c r="J28" s="11">
        <f t="shared" si="1"/>
        <v>99571.847575473192</v>
      </c>
      <c r="K28" s="11">
        <f t="shared" si="2"/>
        <v>6323065.139308081</v>
      </c>
      <c r="L28" s="17">
        <f t="shared" si="5"/>
        <v>63.497155521103672</v>
      </c>
    </row>
    <row r="29" spans="1:12" x14ac:dyDescent="0.2">
      <c r="A29" s="13">
        <v>20</v>
      </c>
      <c r="B29" s="6">
        <v>7</v>
      </c>
      <c r="C29" s="6">
        <v>31701</v>
      </c>
      <c r="D29" s="6">
        <v>31989</v>
      </c>
      <c r="E29" s="14">
        <v>0.36609999999999998</v>
      </c>
      <c r="F29" s="15">
        <f t="shared" si="3"/>
        <v>2.1981472758674832E-4</v>
      </c>
      <c r="G29" s="15">
        <f t="shared" si="0"/>
        <v>2.1978410274771167E-4</v>
      </c>
      <c r="H29" s="11">
        <f t="shared" si="6"/>
        <v>99564.197239095432</v>
      </c>
      <c r="I29" s="11">
        <f t="shared" si="4"/>
        <v>21.882627755990782</v>
      </c>
      <c r="J29" s="11">
        <f t="shared" si="1"/>
        <v>99550.325841360915</v>
      </c>
      <c r="K29" s="11">
        <f t="shared" si="2"/>
        <v>6223493.2917326074</v>
      </c>
      <c r="L29" s="17">
        <f t="shared" si="5"/>
        <v>62.507341637952322</v>
      </c>
    </row>
    <row r="30" spans="1:12" x14ac:dyDescent="0.2">
      <c r="A30" s="13">
        <v>21</v>
      </c>
      <c r="B30" s="6">
        <v>1</v>
      </c>
      <c r="C30" s="6">
        <v>31945</v>
      </c>
      <c r="D30" s="6">
        <v>32406</v>
      </c>
      <c r="E30" s="14">
        <v>5.1900000000000002E-2</v>
      </c>
      <c r="F30" s="15">
        <f t="shared" si="3"/>
        <v>3.1079548103370577E-5</v>
      </c>
      <c r="G30" s="15">
        <f t="shared" si="0"/>
        <v>3.1078632324243397E-5</v>
      </c>
      <c r="H30" s="11">
        <f t="shared" si="6"/>
        <v>99542.314611339447</v>
      </c>
      <c r="I30" s="11">
        <f t="shared" si="4"/>
        <v>3.0936389965099798</v>
      </c>
      <c r="J30" s="11">
        <f t="shared" si="1"/>
        <v>99539.381532206855</v>
      </c>
      <c r="K30" s="11">
        <f t="shared" si="2"/>
        <v>6123942.9658912467</v>
      </c>
      <c r="L30" s="17">
        <f t="shared" si="5"/>
        <v>61.521002297385124</v>
      </c>
    </row>
    <row r="31" spans="1:12" x14ac:dyDescent="0.2">
      <c r="A31" s="13">
        <v>22</v>
      </c>
      <c r="B31" s="6">
        <v>4</v>
      </c>
      <c r="C31" s="6">
        <v>33983</v>
      </c>
      <c r="D31" s="6">
        <v>32862</v>
      </c>
      <c r="E31" s="14">
        <v>0.2787</v>
      </c>
      <c r="F31" s="15">
        <f t="shared" si="3"/>
        <v>1.1967985638417233E-4</v>
      </c>
      <c r="G31" s="15">
        <f t="shared" si="0"/>
        <v>1.1966952590272616E-4</v>
      </c>
      <c r="H31" s="11">
        <f t="shared" si="6"/>
        <v>99539.220972342941</v>
      </c>
      <c r="I31" s="11">
        <f t="shared" si="4"/>
        <v>11.911811382486977</v>
      </c>
      <c r="J31" s="11">
        <f t="shared" si="1"/>
        <v>99530.628982792754</v>
      </c>
      <c r="K31" s="11">
        <f t="shared" si="2"/>
        <v>6024403.5843590396</v>
      </c>
      <c r="L31" s="17">
        <f t="shared" si="5"/>
        <v>60.522912732388427</v>
      </c>
    </row>
    <row r="32" spans="1:12" x14ac:dyDescent="0.2">
      <c r="A32" s="13">
        <v>23</v>
      </c>
      <c r="B32" s="6">
        <v>6</v>
      </c>
      <c r="C32" s="6">
        <v>35283</v>
      </c>
      <c r="D32" s="6">
        <v>35542</v>
      </c>
      <c r="E32" s="14">
        <v>0.23719999999999999</v>
      </c>
      <c r="F32" s="15">
        <f t="shared" si="3"/>
        <v>1.6943169784680551E-4</v>
      </c>
      <c r="G32" s="15">
        <f t="shared" si="0"/>
        <v>1.6940980290050365E-4</v>
      </c>
      <c r="H32" s="11">
        <f t="shared" si="6"/>
        <v>99527.30916096046</v>
      </c>
      <c r="I32" s="11">
        <f t="shared" si="4"/>
        <v>16.860901828175802</v>
      </c>
      <c r="J32" s="11">
        <f t="shared" si="1"/>
        <v>99514.447665045926</v>
      </c>
      <c r="K32" s="11">
        <f t="shared" si="2"/>
        <v>5924872.9553762469</v>
      </c>
      <c r="L32" s="17">
        <f t="shared" si="5"/>
        <v>59.530122991612792</v>
      </c>
    </row>
    <row r="33" spans="1:12" x14ac:dyDescent="0.2">
      <c r="A33" s="13">
        <v>24</v>
      </c>
      <c r="B33" s="6">
        <v>4</v>
      </c>
      <c r="C33" s="6">
        <v>37390</v>
      </c>
      <c r="D33" s="6">
        <v>36845</v>
      </c>
      <c r="E33" s="14">
        <v>0.53759999999999997</v>
      </c>
      <c r="F33" s="15">
        <f t="shared" si="3"/>
        <v>1.0776587862867919E-4</v>
      </c>
      <c r="G33" s="15">
        <f t="shared" si="0"/>
        <v>1.077605088209843E-4</v>
      </c>
      <c r="H33" s="11">
        <f t="shared" si="6"/>
        <v>99510.448259132289</v>
      </c>
      <c r="I33" s="11">
        <f t="shared" si="4"/>
        <v>10.723296537408327</v>
      </c>
      <c r="J33" s="11">
        <f t="shared" si="1"/>
        <v>99505.489806813392</v>
      </c>
      <c r="K33" s="11">
        <f t="shared" si="2"/>
        <v>5825358.507711201</v>
      </c>
      <c r="L33" s="17">
        <f t="shared" si="5"/>
        <v>58.540169495986518</v>
      </c>
    </row>
    <row r="34" spans="1:12" x14ac:dyDescent="0.2">
      <c r="A34" s="13">
        <v>25</v>
      </c>
      <c r="B34" s="6">
        <v>12</v>
      </c>
      <c r="C34" s="6">
        <v>40237</v>
      </c>
      <c r="D34" s="6">
        <v>38986</v>
      </c>
      <c r="E34" s="14">
        <v>0.52439999999999998</v>
      </c>
      <c r="F34" s="15">
        <f t="shared" si="3"/>
        <v>3.0294232735442991E-4</v>
      </c>
      <c r="G34" s="15">
        <f t="shared" si="0"/>
        <v>3.0289868590232177E-4</v>
      </c>
      <c r="H34" s="11">
        <f t="shared" si="6"/>
        <v>99499.724962594875</v>
      </c>
      <c r="I34" s="11">
        <f t="shared" si="4"/>
        <v>30.138335938812428</v>
      </c>
      <c r="J34" s="11">
        <f t="shared" si="1"/>
        <v>99485.391170022369</v>
      </c>
      <c r="K34" s="11">
        <f t="shared" si="2"/>
        <v>5725853.0179043878</v>
      </c>
      <c r="L34" s="17">
        <f t="shared" si="5"/>
        <v>57.546420556005749</v>
      </c>
    </row>
    <row r="35" spans="1:12" x14ac:dyDescent="0.2">
      <c r="A35" s="13">
        <v>26</v>
      </c>
      <c r="B35" s="6">
        <v>6</v>
      </c>
      <c r="C35" s="6">
        <v>43180</v>
      </c>
      <c r="D35" s="6">
        <v>42022</v>
      </c>
      <c r="E35" s="14">
        <v>0.58379999999999999</v>
      </c>
      <c r="F35" s="15">
        <f t="shared" si="3"/>
        <v>1.4084176427783387E-4</v>
      </c>
      <c r="G35" s="15">
        <f t="shared" si="0"/>
        <v>1.408335088510058E-4</v>
      </c>
      <c r="H35" s="11">
        <f t="shared" si="6"/>
        <v>99469.586626656062</v>
      </c>
      <c r="I35" s="11">
        <f t="shared" si="4"/>
        <v>14.008650908591056</v>
      </c>
      <c r="J35" s="11">
        <f t="shared" si="1"/>
        <v>99463.756226147903</v>
      </c>
      <c r="K35" s="11">
        <f t="shared" si="2"/>
        <v>5626367.6267343657</v>
      </c>
      <c r="L35" s="17">
        <f t="shared" si="5"/>
        <v>56.563697684319123</v>
      </c>
    </row>
    <row r="36" spans="1:12" x14ac:dyDescent="0.2">
      <c r="A36" s="13">
        <v>27</v>
      </c>
      <c r="B36" s="6">
        <v>9</v>
      </c>
      <c r="C36" s="6">
        <v>45184</v>
      </c>
      <c r="D36" s="6">
        <v>44504</v>
      </c>
      <c r="E36" s="14">
        <v>0.58650000000000002</v>
      </c>
      <c r="F36" s="15">
        <f t="shared" si="3"/>
        <v>2.0069574525020069E-4</v>
      </c>
      <c r="G36" s="15">
        <f t="shared" si="0"/>
        <v>2.0067909135584514E-4</v>
      </c>
      <c r="H36" s="11">
        <f t="shared" si="6"/>
        <v>99455.577975747467</v>
      </c>
      <c r="I36" s="11">
        <f t="shared" si="4"/>
        <v>19.958655018443405</v>
      </c>
      <c r="J36" s="11">
        <f t="shared" si="1"/>
        <v>99447.325071897343</v>
      </c>
      <c r="K36" s="11">
        <f t="shared" si="2"/>
        <v>5526903.8705082182</v>
      </c>
      <c r="L36" s="17">
        <f t="shared" si="5"/>
        <v>55.571582640201136</v>
      </c>
    </row>
    <row r="37" spans="1:12" x14ac:dyDescent="0.2">
      <c r="A37" s="13">
        <v>28</v>
      </c>
      <c r="B37" s="6">
        <v>13</v>
      </c>
      <c r="C37" s="6">
        <v>44955</v>
      </c>
      <c r="D37" s="6">
        <v>46165</v>
      </c>
      <c r="E37" s="14">
        <v>0.59440000000000004</v>
      </c>
      <c r="F37" s="15">
        <f t="shared" si="3"/>
        <v>2.8533801580333629E-4</v>
      </c>
      <c r="G37" s="15">
        <f t="shared" si="0"/>
        <v>2.8530499657186296E-4</v>
      </c>
      <c r="H37" s="11">
        <f t="shared" si="6"/>
        <v>99435.61932072902</v>
      </c>
      <c r="I37" s="11">
        <f t="shared" si="4"/>
        <v>28.369479029421662</v>
      </c>
      <c r="J37" s="11">
        <f t="shared" si="1"/>
        <v>99424.112660034676</v>
      </c>
      <c r="K37" s="11">
        <f t="shared" si="2"/>
        <v>5427456.5454363208</v>
      </c>
      <c r="L37" s="17">
        <f t="shared" si="5"/>
        <v>54.582619211432586</v>
      </c>
    </row>
    <row r="38" spans="1:12" x14ac:dyDescent="0.2">
      <c r="A38" s="13">
        <v>29</v>
      </c>
      <c r="B38" s="6">
        <v>7</v>
      </c>
      <c r="C38" s="6">
        <v>45712</v>
      </c>
      <c r="D38" s="6">
        <v>45663</v>
      </c>
      <c r="E38" s="14">
        <v>0.53159999999999996</v>
      </c>
      <c r="F38" s="15">
        <f t="shared" si="3"/>
        <v>1.5321477428180576E-4</v>
      </c>
      <c r="G38" s="15">
        <f t="shared" si="0"/>
        <v>1.5320377948996571E-4</v>
      </c>
      <c r="H38" s="11">
        <f t="shared" si="6"/>
        <v>99407.249841699595</v>
      </c>
      <c r="I38" s="11">
        <f t="shared" si="4"/>
        <v>15.229566384451674</v>
      </c>
      <c r="J38" s="11">
        <f t="shared" si="1"/>
        <v>99400.116312805112</v>
      </c>
      <c r="K38" s="11">
        <f t="shared" si="2"/>
        <v>5328032.4327762863</v>
      </c>
      <c r="L38" s="17">
        <f t="shared" si="5"/>
        <v>53.598026715967656</v>
      </c>
    </row>
    <row r="39" spans="1:12" x14ac:dyDescent="0.2">
      <c r="A39" s="13">
        <v>30</v>
      </c>
      <c r="B39" s="6">
        <v>15</v>
      </c>
      <c r="C39" s="6">
        <v>46740</v>
      </c>
      <c r="D39" s="6">
        <v>46221</v>
      </c>
      <c r="E39" s="14">
        <v>0.37119999999999997</v>
      </c>
      <c r="F39" s="15">
        <f t="shared" si="3"/>
        <v>3.2271597766805437E-4</v>
      </c>
      <c r="G39" s="15">
        <f t="shared" si="0"/>
        <v>3.2265050419948995E-4</v>
      </c>
      <c r="H39" s="11">
        <f t="shared" si="6"/>
        <v>99392.020275315139</v>
      </c>
      <c r="I39" s="11">
        <f t="shared" si="4"/>
        <v>32.068885455236355</v>
      </c>
      <c r="J39" s="11">
        <f t="shared" si="1"/>
        <v>99371.855360140878</v>
      </c>
      <c r="K39" s="11">
        <f t="shared" si="2"/>
        <v>5228632.3164634807</v>
      </c>
      <c r="L39" s="17">
        <f t="shared" si="5"/>
        <v>52.606157938838642</v>
      </c>
    </row>
    <row r="40" spans="1:12" x14ac:dyDescent="0.2">
      <c r="A40" s="13">
        <v>31</v>
      </c>
      <c r="B40" s="6">
        <v>12</v>
      </c>
      <c r="C40" s="6">
        <v>46272</v>
      </c>
      <c r="D40" s="6">
        <v>46888</v>
      </c>
      <c r="E40" s="14">
        <v>0.5968</v>
      </c>
      <c r="F40" s="15">
        <f t="shared" si="3"/>
        <v>2.5762129669386005E-4</v>
      </c>
      <c r="G40" s="15">
        <f t="shared" si="0"/>
        <v>2.5759453960024902E-4</v>
      </c>
      <c r="H40" s="11">
        <f t="shared" si="6"/>
        <v>99359.951389859896</v>
      </c>
      <c r="I40" s="11">
        <f t="shared" si="4"/>
        <v>25.594580932974083</v>
      </c>
      <c r="J40" s="11">
        <f t="shared" si="1"/>
        <v>99349.631654827725</v>
      </c>
      <c r="K40" s="11">
        <f t="shared" si="2"/>
        <v>5129260.4611033397</v>
      </c>
      <c r="L40" s="17">
        <f t="shared" si="5"/>
        <v>51.623017013943532</v>
      </c>
    </row>
    <row r="41" spans="1:12" x14ac:dyDescent="0.2">
      <c r="A41" s="13">
        <v>32</v>
      </c>
      <c r="B41" s="6">
        <v>11</v>
      </c>
      <c r="C41" s="6">
        <v>46236</v>
      </c>
      <c r="D41" s="6">
        <v>46156</v>
      </c>
      <c r="E41" s="14">
        <v>0.54790000000000005</v>
      </c>
      <c r="F41" s="15">
        <f t="shared" si="3"/>
        <v>2.3811585418650964E-4</v>
      </c>
      <c r="G41" s="15">
        <f t="shared" si="0"/>
        <v>2.3809022325549243E-4</v>
      </c>
      <c r="H41" s="11">
        <f t="shared" si="6"/>
        <v>99334.356808926925</v>
      </c>
      <c r="I41" s="11">
        <f t="shared" si="4"/>
        <v>23.650539189578154</v>
      </c>
      <c r="J41" s="11">
        <f t="shared" si="1"/>
        <v>99323.664400159323</v>
      </c>
      <c r="K41" s="11">
        <f t="shared" si="2"/>
        <v>5029910.8294485118</v>
      </c>
      <c r="L41" s="17">
        <f t="shared" si="5"/>
        <v>50.636164475537093</v>
      </c>
    </row>
    <row r="42" spans="1:12" x14ac:dyDescent="0.2">
      <c r="A42" s="13">
        <v>33</v>
      </c>
      <c r="B42" s="6">
        <v>22</v>
      </c>
      <c r="C42" s="6">
        <v>46577</v>
      </c>
      <c r="D42" s="6">
        <v>45842</v>
      </c>
      <c r="E42" s="14">
        <v>0.53290000000000004</v>
      </c>
      <c r="F42" s="15">
        <f t="shared" si="3"/>
        <v>4.7609257836592043E-4</v>
      </c>
      <c r="G42" s="15">
        <f t="shared" si="0"/>
        <v>4.7598672708415235E-4</v>
      </c>
      <c r="H42" s="11">
        <f t="shared" si="6"/>
        <v>99310.706269737348</v>
      </c>
      <c r="I42" s="11">
        <f t="shared" si="4"/>
        <v>47.270578041747889</v>
      </c>
      <c r="J42" s="11">
        <f t="shared" si="1"/>
        <v>99288.62618273405</v>
      </c>
      <c r="K42" s="11">
        <f t="shared" si="2"/>
        <v>4930587.1650483524</v>
      </c>
      <c r="L42" s="17">
        <f t="shared" si="5"/>
        <v>49.648092841635901</v>
      </c>
    </row>
    <row r="43" spans="1:12" x14ac:dyDescent="0.2">
      <c r="A43" s="13">
        <v>34</v>
      </c>
      <c r="B43" s="6">
        <v>17</v>
      </c>
      <c r="C43" s="6">
        <v>47391</v>
      </c>
      <c r="D43" s="6">
        <v>46101</v>
      </c>
      <c r="E43" s="14">
        <v>0.44180000000000003</v>
      </c>
      <c r="F43" s="15">
        <f t="shared" si="3"/>
        <v>3.6366747957044453E-4</v>
      </c>
      <c r="G43" s="15">
        <f t="shared" si="0"/>
        <v>3.6359367035092998E-4</v>
      </c>
      <c r="H43" s="11">
        <f t="shared" si="6"/>
        <v>99263.435691695602</v>
      </c>
      <c r="I43" s="11">
        <f t="shared" si="4"/>
        <v>36.091556914787105</v>
      </c>
      <c r="J43" s="11">
        <f t="shared" si="1"/>
        <v>99243.289384625765</v>
      </c>
      <c r="K43" s="11">
        <f t="shared" si="2"/>
        <v>4831298.5388656184</v>
      </c>
      <c r="L43" s="17">
        <f t="shared" si="5"/>
        <v>48.671482154529187</v>
      </c>
    </row>
    <row r="44" spans="1:12" x14ac:dyDescent="0.2">
      <c r="A44" s="13">
        <v>35</v>
      </c>
      <c r="B44" s="6">
        <v>24</v>
      </c>
      <c r="C44" s="6">
        <v>48398</v>
      </c>
      <c r="D44" s="6">
        <v>46736</v>
      </c>
      <c r="E44" s="14">
        <v>0.50480000000000003</v>
      </c>
      <c r="F44" s="15">
        <f t="shared" si="3"/>
        <v>5.0455147476191479E-4</v>
      </c>
      <c r="G44" s="15">
        <f t="shared" si="0"/>
        <v>5.0442544210283803E-4</v>
      </c>
      <c r="H44" s="11">
        <f t="shared" si="6"/>
        <v>99227.344134780811</v>
      </c>
      <c r="I44" s="11">
        <f t="shared" si="4"/>
        <v>50.052796933877261</v>
      </c>
      <c r="J44" s="11">
        <f t="shared" si="1"/>
        <v>99202.557989739158</v>
      </c>
      <c r="K44" s="11">
        <f t="shared" si="2"/>
        <v>4732055.2494809926</v>
      </c>
      <c r="L44" s="17">
        <f t="shared" si="5"/>
        <v>47.689024539983933</v>
      </c>
    </row>
    <row r="45" spans="1:12" x14ac:dyDescent="0.2">
      <c r="A45" s="13">
        <v>36</v>
      </c>
      <c r="B45" s="6">
        <v>29</v>
      </c>
      <c r="C45" s="6">
        <v>48369</v>
      </c>
      <c r="D45" s="6">
        <v>47551</v>
      </c>
      <c r="E45" s="14">
        <v>0.54630000000000001</v>
      </c>
      <c r="F45" s="15">
        <f t="shared" si="3"/>
        <v>6.0467055879899912E-4</v>
      </c>
      <c r="G45" s="15">
        <f t="shared" si="0"/>
        <v>6.0450471955907721E-4</v>
      </c>
      <c r="H45" s="11">
        <f t="shared" si="6"/>
        <v>99177.291337846938</v>
      </c>
      <c r="I45" s="11">
        <f t="shared" si="4"/>
        <v>59.953140686814059</v>
      </c>
      <c r="J45" s="11">
        <f t="shared" si="1"/>
        <v>99150.090597917326</v>
      </c>
      <c r="K45" s="11">
        <f t="shared" si="2"/>
        <v>4632852.6914912537</v>
      </c>
      <c r="L45" s="17">
        <f t="shared" si="5"/>
        <v>46.712837475158146</v>
      </c>
    </row>
    <row r="46" spans="1:12" x14ac:dyDescent="0.2">
      <c r="A46" s="13">
        <v>37</v>
      </c>
      <c r="B46" s="6">
        <v>34</v>
      </c>
      <c r="C46" s="6">
        <v>50278</v>
      </c>
      <c r="D46" s="6">
        <v>47767</v>
      </c>
      <c r="E46" s="14">
        <v>0.61780000000000002</v>
      </c>
      <c r="F46" s="15">
        <f t="shared" si="3"/>
        <v>6.9355908001427912E-4</v>
      </c>
      <c r="G46" s="15">
        <f t="shared" si="0"/>
        <v>6.9337528128705656E-4</v>
      </c>
      <c r="H46" s="11">
        <f t="shared" si="6"/>
        <v>99117.338197160119</v>
      </c>
      <c r="I46" s="11">
        <f t="shared" si="4"/>
        <v>68.725512252880208</v>
      </c>
      <c r="J46" s="11">
        <f t="shared" si="1"/>
        <v>99091.071306377082</v>
      </c>
      <c r="K46" s="11">
        <f t="shared" si="2"/>
        <v>4533702.6008933363</v>
      </c>
      <c r="L46" s="17">
        <f t="shared" si="5"/>
        <v>45.740762245603108</v>
      </c>
    </row>
    <row r="47" spans="1:12" x14ac:dyDescent="0.2">
      <c r="A47" s="13">
        <v>38</v>
      </c>
      <c r="B47" s="6">
        <v>31</v>
      </c>
      <c r="C47" s="6">
        <v>50922</v>
      </c>
      <c r="D47" s="6">
        <v>49582</v>
      </c>
      <c r="E47" s="14">
        <v>0.51939999999999997</v>
      </c>
      <c r="F47" s="15">
        <f t="shared" si="3"/>
        <v>6.1689087001512378E-4</v>
      </c>
      <c r="G47" s="15">
        <f t="shared" si="0"/>
        <v>6.1670802980472725E-4</v>
      </c>
      <c r="H47" s="11">
        <f t="shared" si="6"/>
        <v>99048.612684907246</v>
      </c>
      <c r="I47" s="11">
        <f t="shared" si="4"/>
        <v>61.084074783800666</v>
      </c>
      <c r="J47" s="11">
        <f t="shared" si="1"/>
        <v>99019.255678566158</v>
      </c>
      <c r="K47" s="11">
        <f t="shared" si="2"/>
        <v>4434611.5295869596</v>
      </c>
      <c r="L47" s="17">
        <f t="shared" si="5"/>
        <v>44.772071101029098</v>
      </c>
    </row>
    <row r="48" spans="1:12" x14ac:dyDescent="0.2">
      <c r="A48" s="13">
        <v>39</v>
      </c>
      <c r="B48" s="6">
        <v>30</v>
      </c>
      <c r="C48" s="6">
        <v>51432</v>
      </c>
      <c r="D48" s="6">
        <v>49972</v>
      </c>
      <c r="E48" s="14">
        <v>0.4652</v>
      </c>
      <c r="F48" s="15">
        <f t="shared" si="3"/>
        <v>5.9169263539899806E-4</v>
      </c>
      <c r="G48" s="15">
        <f t="shared" si="0"/>
        <v>5.9150546105445241E-4</v>
      </c>
      <c r="H48" s="11">
        <f t="shared" si="6"/>
        <v>98987.528610123452</v>
      </c>
      <c r="I48" s="11">
        <f t="shared" si="4"/>
        <v>58.551663749171873</v>
      </c>
      <c r="J48" s="11">
        <f t="shared" si="1"/>
        <v>98956.215180350395</v>
      </c>
      <c r="K48" s="11">
        <f t="shared" si="2"/>
        <v>4335592.2739083935</v>
      </c>
      <c r="L48" s="17">
        <f t="shared" si="5"/>
        <v>43.799378919588385</v>
      </c>
    </row>
    <row r="49" spans="1:12" x14ac:dyDescent="0.2">
      <c r="A49" s="13">
        <v>40</v>
      </c>
      <c r="B49" s="6">
        <v>40</v>
      </c>
      <c r="C49" s="6">
        <v>52156</v>
      </c>
      <c r="D49" s="6">
        <v>50550</v>
      </c>
      <c r="E49" s="14">
        <v>0.51149999999999995</v>
      </c>
      <c r="F49" s="15">
        <f t="shared" si="3"/>
        <v>7.7892236091367593E-4</v>
      </c>
      <c r="G49" s="15">
        <f t="shared" si="0"/>
        <v>7.7862609090381739E-4</v>
      </c>
      <c r="H49" s="11">
        <f t="shared" si="6"/>
        <v>98928.976946374285</v>
      </c>
      <c r="I49" s="11">
        <f t="shared" si="4"/>
        <v>77.028682596869274</v>
      </c>
      <c r="J49" s="11">
        <f t="shared" si="1"/>
        <v>98891.34843492572</v>
      </c>
      <c r="K49" s="11">
        <f t="shared" si="2"/>
        <v>4236636.058728043</v>
      </c>
      <c r="L49" s="17">
        <f t="shared" si="5"/>
        <v>42.82502649374981</v>
      </c>
    </row>
    <row r="50" spans="1:12" x14ac:dyDescent="0.2">
      <c r="A50" s="13">
        <v>41</v>
      </c>
      <c r="B50" s="6">
        <v>33</v>
      </c>
      <c r="C50" s="6">
        <v>53451</v>
      </c>
      <c r="D50" s="6">
        <v>51263</v>
      </c>
      <c r="E50" s="14">
        <v>0.53</v>
      </c>
      <c r="F50" s="15">
        <f t="shared" si="3"/>
        <v>6.3028821361040552E-4</v>
      </c>
      <c r="G50" s="15">
        <f t="shared" si="0"/>
        <v>6.3010155518610823E-4</v>
      </c>
      <c r="H50" s="11">
        <f t="shared" si="6"/>
        <v>98851.94826377742</v>
      </c>
      <c r="I50" s="11">
        <f t="shared" si="4"/>
        <v>62.286766334182865</v>
      </c>
      <c r="J50" s="11">
        <f t="shared" si="1"/>
        <v>98822.673483600345</v>
      </c>
      <c r="K50" s="11">
        <f t="shared" si="2"/>
        <v>4137744.7102931174</v>
      </c>
      <c r="L50" s="17">
        <f t="shared" si="5"/>
        <v>41.857998582404491</v>
      </c>
    </row>
    <row r="51" spans="1:12" x14ac:dyDescent="0.2">
      <c r="A51" s="13">
        <v>42</v>
      </c>
      <c r="B51" s="6">
        <v>27</v>
      </c>
      <c r="C51" s="6">
        <v>54083</v>
      </c>
      <c r="D51" s="6">
        <v>52532</v>
      </c>
      <c r="E51" s="14">
        <v>0.49359999999999998</v>
      </c>
      <c r="F51" s="15">
        <f t="shared" si="3"/>
        <v>5.0649533367724993E-4</v>
      </c>
      <c r="G51" s="15">
        <f t="shared" si="0"/>
        <v>5.0636545638771098E-4</v>
      </c>
      <c r="H51" s="11">
        <f t="shared" si="6"/>
        <v>98789.66149744323</v>
      </c>
      <c r="I51" s="11">
        <f t="shared" si="4"/>
        <v>50.023672030540318</v>
      </c>
      <c r="J51" s="11">
        <f t="shared" si="1"/>
        <v>98764.32950992696</v>
      </c>
      <c r="K51" s="11">
        <f t="shared" si="2"/>
        <v>4038922.0368095171</v>
      </c>
      <c r="L51" s="17">
        <f t="shared" si="5"/>
        <v>40.884055837300828</v>
      </c>
    </row>
    <row r="52" spans="1:12" x14ac:dyDescent="0.2">
      <c r="A52" s="13">
        <v>43</v>
      </c>
      <c r="B52" s="6">
        <v>53</v>
      </c>
      <c r="C52" s="6">
        <v>55409</v>
      </c>
      <c r="D52" s="6">
        <v>53281</v>
      </c>
      <c r="E52" s="14">
        <v>0.51739999999999997</v>
      </c>
      <c r="F52" s="15">
        <f t="shared" si="3"/>
        <v>9.7525071303707794E-4</v>
      </c>
      <c r="G52" s="15">
        <f t="shared" si="0"/>
        <v>9.7479192137627055E-4</v>
      </c>
      <c r="H52" s="11">
        <f t="shared" si="6"/>
        <v>98739.63782541269</v>
      </c>
      <c r="I52" s="11">
        <f t="shared" si="4"/>
        <v>96.250601271831115</v>
      </c>
      <c r="J52" s="11">
        <f t="shared" si="1"/>
        <v>98693.187285238906</v>
      </c>
      <c r="K52" s="11">
        <f t="shared" si="2"/>
        <v>3940157.7072995901</v>
      </c>
      <c r="L52" s="17">
        <f t="shared" si="5"/>
        <v>39.904518530505577</v>
      </c>
    </row>
    <row r="53" spans="1:12" x14ac:dyDescent="0.2">
      <c r="A53" s="13">
        <v>44</v>
      </c>
      <c r="B53" s="6">
        <v>46</v>
      </c>
      <c r="C53" s="6">
        <v>54739</v>
      </c>
      <c r="D53" s="6">
        <v>54606</v>
      </c>
      <c r="E53" s="14">
        <v>0.49280000000000002</v>
      </c>
      <c r="F53" s="15">
        <f t="shared" si="3"/>
        <v>8.4137363391101555E-4</v>
      </c>
      <c r="G53" s="15">
        <f t="shared" si="0"/>
        <v>8.4101473532410646E-4</v>
      </c>
      <c r="H53" s="11">
        <f t="shared" si="6"/>
        <v>98643.387224140854</v>
      </c>
      <c r="I53" s="11">
        <f t="shared" si="4"/>
        <v>82.960542197784164</v>
      </c>
      <c r="J53" s="11">
        <f t="shared" si="1"/>
        <v>98601.309637138125</v>
      </c>
      <c r="K53" s="11">
        <f t="shared" si="2"/>
        <v>3841464.5200143512</v>
      </c>
      <c r="L53" s="17">
        <f t="shared" si="5"/>
        <v>38.942950238373761</v>
      </c>
    </row>
    <row r="54" spans="1:12" x14ac:dyDescent="0.2">
      <c r="A54" s="13">
        <v>45</v>
      </c>
      <c r="B54" s="6">
        <v>71</v>
      </c>
      <c r="C54" s="6">
        <v>55093</v>
      </c>
      <c r="D54" s="6">
        <v>54115</v>
      </c>
      <c r="E54" s="14">
        <v>0.43309999999999998</v>
      </c>
      <c r="F54" s="15">
        <f t="shared" si="3"/>
        <v>1.3002710424144751E-3</v>
      </c>
      <c r="G54" s="15">
        <f t="shared" si="0"/>
        <v>1.2993132878561116E-3</v>
      </c>
      <c r="H54" s="11">
        <f t="shared" si="6"/>
        <v>98560.426681943063</v>
      </c>
      <c r="I54" s="11">
        <f t="shared" si="4"/>
        <v>128.06087204461667</v>
      </c>
      <c r="J54" s="11">
        <f t="shared" si="1"/>
        <v>98487.828973580967</v>
      </c>
      <c r="K54" s="11">
        <f t="shared" si="2"/>
        <v>3742863.2103772131</v>
      </c>
      <c r="L54" s="17">
        <f t="shared" si="5"/>
        <v>37.975314600204861</v>
      </c>
    </row>
    <row r="55" spans="1:12" x14ac:dyDescent="0.2">
      <c r="A55" s="13">
        <v>46</v>
      </c>
      <c r="B55" s="6">
        <v>68</v>
      </c>
      <c r="C55" s="6">
        <v>53318</v>
      </c>
      <c r="D55" s="6">
        <v>54496</v>
      </c>
      <c r="E55" s="14">
        <v>0.51439999999999997</v>
      </c>
      <c r="F55" s="15">
        <f t="shared" si="3"/>
        <v>1.2614317250078839E-3</v>
      </c>
      <c r="G55" s="15">
        <f t="shared" si="0"/>
        <v>1.2606595064568458E-3</v>
      </c>
      <c r="H55" s="11">
        <f t="shared" si="6"/>
        <v>98432.365809898445</v>
      </c>
      <c r="I55" s="11">
        <f t="shared" si="4"/>
        <v>124.08969770128627</v>
      </c>
      <c r="J55" s="11">
        <f t="shared" si="1"/>
        <v>98372.107852694695</v>
      </c>
      <c r="K55" s="11">
        <f t="shared" si="2"/>
        <v>3644375.381403632</v>
      </c>
      <c r="L55" s="17">
        <f t="shared" si="5"/>
        <v>37.024157160277767</v>
      </c>
    </row>
    <row r="56" spans="1:12" x14ac:dyDescent="0.2">
      <c r="A56" s="13">
        <v>47</v>
      </c>
      <c r="B56" s="6">
        <v>75</v>
      </c>
      <c r="C56" s="6">
        <v>52835</v>
      </c>
      <c r="D56" s="6">
        <v>52626</v>
      </c>
      <c r="E56" s="14">
        <v>0.51270000000000004</v>
      </c>
      <c r="F56" s="15">
        <f t="shared" si="3"/>
        <v>1.4223267368980001E-3</v>
      </c>
      <c r="G56" s="15">
        <f t="shared" si="0"/>
        <v>1.4213416052887931E-3</v>
      </c>
      <c r="H56" s="11">
        <f t="shared" si="6"/>
        <v>98308.276112197156</v>
      </c>
      <c r="I56" s="11">
        <f t="shared" si="4"/>
        <v>139.72964298248422</v>
      </c>
      <c r="J56" s="11">
        <f t="shared" si="1"/>
        <v>98240.185857171804</v>
      </c>
      <c r="K56" s="11">
        <f t="shared" si="2"/>
        <v>3546003.2735509374</v>
      </c>
      <c r="L56" s="17">
        <f t="shared" si="5"/>
        <v>36.070241629544583</v>
      </c>
    </row>
    <row r="57" spans="1:12" x14ac:dyDescent="0.2">
      <c r="A57" s="13">
        <v>48</v>
      </c>
      <c r="B57" s="6">
        <v>89</v>
      </c>
      <c r="C57" s="6">
        <v>52258</v>
      </c>
      <c r="D57" s="6">
        <v>52238</v>
      </c>
      <c r="E57" s="14">
        <v>0.53920000000000001</v>
      </c>
      <c r="F57" s="15">
        <f t="shared" si="3"/>
        <v>1.703414484764967E-3</v>
      </c>
      <c r="G57" s="15">
        <f t="shared" si="0"/>
        <v>1.7020784665363875E-3</v>
      </c>
      <c r="H57" s="11">
        <f t="shared" si="6"/>
        <v>98168.546469214678</v>
      </c>
      <c r="I57" s="11">
        <f t="shared" si="4"/>
        <v>167.09056903642701</v>
      </c>
      <c r="J57" s="11">
        <f t="shared" si="1"/>
        <v>98091.551135002694</v>
      </c>
      <c r="K57" s="11">
        <f t="shared" si="2"/>
        <v>3447763.0876937658</v>
      </c>
      <c r="L57" s="17">
        <f t="shared" si="5"/>
        <v>35.120852978860931</v>
      </c>
    </row>
    <row r="58" spans="1:12" x14ac:dyDescent="0.2">
      <c r="A58" s="13">
        <v>49</v>
      </c>
      <c r="B58" s="6">
        <v>96</v>
      </c>
      <c r="C58" s="6">
        <v>50700</v>
      </c>
      <c r="D58" s="6">
        <v>51623</v>
      </c>
      <c r="E58" s="14">
        <v>0.52429999999999999</v>
      </c>
      <c r="F58" s="15">
        <f t="shared" si="3"/>
        <v>1.876410973095003E-3</v>
      </c>
      <c r="G58" s="15">
        <f t="shared" si="0"/>
        <v>1.8747375660335297E-3</v>
      </c>
      <c r="H58" s="11">
        <f t="shared" si="6"/>
        <v>98001.455900178247</v>
      </c>
      <c r="I58" s="11">
        <f t="shared" si="4"/>
        <v>183.72701090204248</v>
      </c>
      <c r="J58" s="11">
        <f t="shared" si="1"/>
        <v>97914.056961092137</v>
      </c>
      <c r="K58" s="11">
        <f t="shared" si="2"/>
        <v>3349671.5365587631</v>
      </c>
      <c r="L58" s="17">
        <f t="shared" si="5"/>
        <v>34.179814022055467</v>
      </c>
    </row>
    <row r="59" spans="1:12" x14ac:dyDescent="0.2">
      <c r="A59" s="13">
        <v>50</v>
      </c>
      <c r="B59" s="6">
        <v>120</v>
      </c>
      <c r="C59" s="6">
        <v>50271</v>
      </c>
      <c r="D59" s="6">
        <v>50271</v>
      </c>
      <c r="E59" s="14">
        <v>0.53739999999999999</v>
      </c>
      <c r="F59" s="15">
        <f t="shared" si="3"/>
        <v>2.3870621232917589E-3</v>
      </c>
      <c r="G59" s="15">
        <f t="shared" si="0"/>
        <v>2.3844291056769446E-3</v>
      </c>
      <c r="H59" s="11">
        <f t="shared" si="6"/>
        <v>97817.728889276201</v>
      </c>
      <c r="I59" s="11">
        <f t="shared" si="4"/>
        <v>233.23943981480667</v>
      </c>
      <c r="J59" s="11">
        <f t="shared" si="1"/>
        <v>97709.832324417875</v>
      </c>
      <c r="K59" s="11">
        <f t="shared" si="2"/>
        <v>3251757.479597671</v>
      </c>
      <c r="L59" s="17">
        <f t="shared" si="5"/>
        <v>33.243027787717963</v>
      </c>
    </row>
    <row r="60" spans="1:12" x14ac:dyDescent="0.2">
      <c r="A60" s="13">
        <v>51</v>
      </c>
      <c r="B60" s="6">
        <v>113</v>
      </c>
      <c r="C60" s="6">
        <v>50316</v>
      </c>
      <c r="D60" s="6">
        <v>49706</v>
      </c>
      <c r="E60" s="14">
        <v>0.56240000000000001</v>
      </c>
      <c r="F60" s="15">
        <f t="shared" si="3"/>
        <v>2.2595029093599407E-3</v>
      </c>
      <c r="G60" s="15">
        <f t="shared" si="0"/>
        <v>2.2572710135191597E-3</v>
      </c>
      <c r="H60" s="11">
        <f t="shared" si="6"/>
        <v>97584.489449461398</v>
      </c>
      <c r="I60" s="11">
        <f t="shared" si="4"/>
        <v>220.27463940333547</v>
      </c>
      <c r="J60" s="11">
        <f t="shared" si="1"/>
        <v>97488.097267258505</v>
      </c>
      <c r="K60" s="11">
        <f t="shared" si="2"/>
        <v>3154047.6472732532</v>
      </c>
      <c r="L60" s="17">
        <f t="shared" si="5"/>
        <v>32.321198430891229</v>
      </c>
    </row>
    <row r="61" spans="1:12" x14ac:dyDescent="0.2">
      <c r="A61" s="13">
        <v>52</v>
      </c>
      <c r="B61" s="6">
        <v>129</v>
      </c>
      <c r="C61" s="6">
        <v>50307</v>
      </c>
      <c r="D61" s="6">
        <v>49830</v>
      </c>
      <c r="E61" s="14">
        <v>0.49509999999999998</v>
      </c>
      <c r="F61" s="15">
        <f t="shared" si="3"/>
        <v>2.5764702357769856E-3</v>
      </c>
      <c r="G61" s="15">
        <f t="shared" si="0"/>
        <v>2.5731229634965943E-3</v>
      </c>
      <c r="H61" s="11">
        <f t="shared" si="6"/>
        <v>97364.214810058067</v>
      </c>
      <c r="I61" s="11">
        <f t="shared" si="4"/>
        <v>250.5300969505756</v>
      </c>
      <c r="J61" s="11">
        <f t="shared" si="1"/>
        <v>97237.722164107719</v>
      </c>
      <c r="K61" s="11">
        <f t="shared" si="2"/>
        <v>3056559.5500059947</v>
      </c>
      <c r="L61" s="17">
        <f t="shared" si="5"/>
        <v>31.393048831840847</v>
      </c>
    </row>
    <row r="62" spans="1:12" x14ac:dyDescent="0.2">
      <c r="A62" s="13">
        <v>53</v>
      </c>
      <c r="B62" s="6">
        <v>151</v>
      </c>
      <c r="C62" s="6">
        <v>49586</v>
      </c>
      <c r="D62" s="6">
        <v>49601</v>
      </c>
      <c r="E62" s="14">
        <v>0.50329999999999997</v>
      </c>
      <c r="F62" s="15">
        <f t="shared" si="3"/>
        <v>3.0447538487906683E-3</v>
      </c>
      <c r="G62" s="15">
        <f t="shared" si="0"/>
        <v>3.0401561317884491E-3</v>
      </c>
      <c r="H62" s="11">
        <f t="shared" si="6"/>
        <v>97113.68471310749</v>
      </c>
      <c r="I62" s="11">
        <f t="shared" si="4"/>
        <v>295.24076406112391</v>
      </c>
      <c r="J62" s="11">
        <f t="shared" si="1"/>
        <v>96967.038625598332</v>
      </c>
      <c r="K62" s="11">
        <f t="shared" si="2"/>
        <v>2959321.8278418873</v>
      </c>
      <c r="L62" s="17">
        <f t="shared" si="5"/>
        <v>30.472758155395848</v>
      </c>
    </row>
    <row r="63" spans="1:12" x14ac:dyDescent="0.2">
      <c r="A63" s="13">
        <v>54</v>
      </c>
      <c r="B63" s="6">
        <v>167</v>
      </c>
      <c r="C63" s="6">
        <v>49780</v>
      </c>
      <c r="D63" s="6">
        <v>49019</v>
      </c>
      <c r="E63" s="14">
        <v>0.51959999999999995</v>
      </c>
      <c r="F63" s="15">
        <f t="shared" si="3"/>
        <v>3.3806010182289297E-3</v>
      </c>
      <c r="G63" s="15">
        <f t="shared" si="0"/>
        <v>3.3751196863924479E-3</v>
      </c>
      <c r="H63" s="11">
        <f t="shared" si="6"/>
        <v>96818.44394904637</v>
      </c>
      <c r="I63" s="11">
        <f t="shared" si="4"/>
        <v>326.77383617831015</v>
      </c>
      <c r="J63" s="11">
        <f t="shared" si="1"/>
        <v>96661.461798146309</v>
      </c>
      <c r="K63" s="11">
        <f t="shared" si="2"/>
        <v>2862354.7892162888</v>
      </c>
      <c r="L63" s="17">
        <f t="shared" si="5"/>
        <v>29.564147826241552</v>
      </c>
    </row>
    <row r="64" spans="1:12" x14ac:dyDescent="0.2">
      <c r="A64" s="13">
        <v>55</v>
      </c>
      <c r="B64" s="6">
        <v>197</v>
      </c>
      <c r="C64" s="6">
        <v>49792</v>
      </c>
      <c r="D64" s="6">
        <v>49173</v>
      </c>
      <c r="E64" s="14">
        <v>0.46929999999999999</v>
      </c>
      <c r="F64" s="15">
        <f t="shared" si="3"/>
        <v>3.9812054766836759E-3</v>
      </c>
      <c r="G64" s="15">
        <f t="shared" si="0"/>
        <v>3.9728116180112426E-3</v>
      </c>
      <c r="H64" s="11">
        <f t="shared" si="6"/>
        <v>96491.670112868058</v>
      </c>
      <c r="I64" s="11">
        <f t="shared" si="4"/>
        <v>383.34322806571043</v>
      </c>
      <c r="J64" s="11">
        <f t="shared" si="1"/>
        <v>96288.229861733576</v>
      </c>
      <c r="K64" s="11">
        <f t="shared" si="2"/>
        <v>2765693.3274181425</v>
      </c>
      <c r="L64" s="17">
        <f t="shared" si="5"/>
        <v>28.662508630880374</v>
      </c>
    </row>
    <row r="65" spans="1:12" x14ac:dyDescent="0.2">
      <c r="A65" s="13">
        <v>56</v>
      </c>
      <c r="B65" s="6">
        <v>191</v>
      </c>
      <c r="C65" s="6">
        <v>47810</v>
      </c>
      <c r="D65" s="6">
        <v>49275</v>
      </c>
      <c r="E65" s="14">
        <v>0.48280000000000001</v>
      </c>
      <c r="F65" s="15">
        <f t="shared" si="3"/>
        <v>3.9346964000618019E-3</v>
      </c>
      <c r="G65" s="15">
        <f t="shared" si="0"/>
        <v>3.9267054563763872E-3</v>
      </c>
      <c r="H65" s="11">
        <f t="shared" si="6"/>
        <v>96108.326884802344</v>
      </c>
      <c r="I65" s="11">
        <f t="shared" si="4"/>
        <v>377.38909158175881</v>
      </c>
      <c r="J65" s="11">
        <f t="shared" si="1"/>
        <v>95913.141246636253</v>
      </c>
      <c r="K65" s="11">
        <f t="shared" si="2"/>
        <v>2669405.097556409</v>
      </c>
      <c r="L65" s="17">
        <f t="shared" si="5"/>
        <v>27.774961692507866</v>
      </c>
    </row>
    <row r="66" spans="1:12" x14ac:dyDescent="0.2">
      <c r="A66" s="13">
        <v>57</v>
      </c>
      <c r="B66" s="6">
        <v>214</v>
      </c>
      <c r="C66" s="6">
        <v>46153</v>
      </c>
      <c r="D66" s="6">
        <v>47223</v>
      </c>
      <c r="E66" s="14">
        <v>0.50970000000000004</v>
      </c>
      <c r="F66" s="15">
        <f t="shared" si="3"/>
        <v>4.5836189170664838E-3</v>
      </c>
      <c r="G66" s="15">
        <f t="shared" si="0"/>
        <v>4.5733410266332536E-3</v>
      </c>
      <c r="H66" s="11">
        <f t="shared" si="6"/>
        <v>95730.937793220583</v>
      </c>
      <c r="I66" s="11">
        <f t="shared" si="4"/>
        <v>437.81022532781157</v>
      </c>
      <c r="J66" s="11">
        <f t="shared" si="1"/>
        <v>95516.279439742357</v>
      </c>
      <c r="K66" s="11">
        <f t="shared" si="2"/>
        <v>2573491.9563097726</v>
      </c>
      <c r="L66" s="17">
        <f t="shared" si="5"/>
        <v>26.882552449956471</v>
      </c>
    </row>
    <row r="67" spans="1:12" x14ac:dyDescent="0.2">
      <c r="A67" s="13">
        <v>58</v>
      </c>
      <c r="B67" s="6">
        <v>243</v>
      </c>
      <c r="C67" s="6">
        <v>43934</v>
      </c>
      <c r="D67" s="6">
        <v>45619</v>
      </c>
      <c r="E67" s="14">
        <v>0.50739999999999996</v>
      </c>
      <c r="F67" s="15">
        <f t="shared" si="3"/>
        <v>5.4269538708920971E-3</v>
      </c>
      <c r="G67" s="15">
        <f t="shared" si="0"/>
        <v>5.4124845812680749E-3</v>
      </c>
      <c r="H67" s="11">
        <f t="shared" si="6"/>
        <v>95293.127567892778</v>
      </c>
      <c r="I67" s="11">
        <f t="shared" si="4"/>
        <v>515.77258366203137</v>
      </c>
      <c r="J67" s="11">
        <f t="shared" si="1"/>
        <v>95039.057993180861</v>
      </c>
      <c r="K67" s="11">
        <f t="shared" si="2"/>
        <v>2477975.6768700304</v>
      </c>
      <c r="L67" s="17">
        <f t="shared" si="5"/>
        <v>26.003718632328084</v>
      </c>
    </row>
    <row r="68" spans="1:12" x14ac:dyDescent="0.2">
      <c r="A68" s="13">
        <v>59</v>
      </c>
      <c r="B68" s="6">
        <v>249</v>
      </c>
      <c r="C68" s="6">
        <v>43765</v>
      </c>
      <c r="D68" s="6">
        <v>43232</v>
      </c>
      <c r="E68" s="14">
        <v>0.49149999999999999</v>
      </c>
      <c r="F68" s="15">
        <f t="shared" si="3"/>
        <v>5.7243353219076521E-3</v>
      </c>
      <c r="G68" s="15">
        <f t="shared" si="0"/>
        <v>5.7077211472890861E-3</v>
      </c>
      <c r="H68" s="11">
        <f t="shared" si="6"/>
        <v>94777.35498423074</v>
      </c>
      <c r="I68" s="11">
        <f t="shared" si="4"/>
        <v>540.96271332761842</v>
      </c>
      <c r="J68" s="11">
        <f t="shared" si="1"/>
        <v>94502.275444503641</v>
      </c>
      <c r="K68" s="11">
        <f t="shared" si="2"/>
        <v>2382936.6188768493</v>
      </c>
      <c r="L68" s="17">
        <f t="shared" si="5"/>
        <v>25.142468042849764</v>
      </c>
    </row>
    <row r="69" spans="1:12" x14ac:dyDescent="0.2">
      <c r="A69" s="13">
        <v>60</v>
      </c>
      <c r="B69" s="6">
        <v>248</v>
      </c>
      <c r="C69" s="6">
        <v>42052</v>
      </c>
      <c r="D69" s="6">
        <v>43200</v>
      </c>
      <c r="E69" s="14">
        <v>0.49540000000000001</v>
      </c>
      <c r="F69" s="15">
        <f t="shared" si="3"/>
        <v>5.8180453244498663E-3</v>
      </c>
      <c r="G69" s="15">
        <f t="shared" si="0"/>
        <v>5.8010147883585826E-3</v>
      </c>
      <c r="H69" s="11">
        <f t="shared" si="6"/>
        <v>94236.392270903118</v>
      </c>
      <c r="I69" s="11">
        <f t="shared" si="4"/>
        <v>546.6667051650694</v>
      </c>
      <c r="J69" s="11">
        <f t="shared" si="1"/>
        <v>93960.544251476822</v>
      </c>
      <c r="K69" s="11">
        <f t="shared" si="2"/>
        <v>2288434.3434323459</v>
      </c>
      <c r="L69" s="17">
        <f t="shared" si="5"/>
        <v>24.283976585751933</v>
      </c>
    </row>
    <row r="70" spans="1:12" x14ac:dyDescent="0.2">
      <c r="A70" s="13">
        <v>61</v>
      </c>
      <c r="B70" s="6">
        <v>271</v>
      </c>
      <c r="C70" s="6">
        <v>40570</v>
      </c>
      <c r="D70" s="6">
        <v>41377</v>
      </c>
      <c r="E70" s="14">
        <v>0.48060000000000003</v>
      </c>
      <c r="F70" s="15">
        <f t="shared" si="3"/>
        <v>6.6140310200495439E-3</v>
      </c>
      <c r="G70" s="15">
        <f t="shared" si="0"/>
        <v>6.5913874441035141E-3</v>
      </c>
      <c r="H70" s="11">
        <f t="shared" si="6"/>
        <v>93689.725565738045</v>
      </c>
      <c r="I70" s="11">
        <f t="shared" si="4"/>
        <v>617.54528073550978</v>
      </c>
      <c r="J70" s="11">
        <f t="shared" si="1"/>
        <v>93368.972546924022</v>
      </c>
      <c r="K70" s="11">
        <f t="shared" si="2"/>
        <v>2194473.799180869</v>
      </c>
      <c r="L70" s="17">
        <f t="shared" si="5"/>
        <v>23.422779669058816</v>
      </c>
    </row>
    <row r="71" spans="1:12" x14ac:dyDescent="0.2">
      <c r="A71" s="13">
        <v>62</v>
      </c>
      <c r="B71" s="6">
        <v>302</v>
      </c>
      <c r="C71" s="6">
        <v>39383</v>
      </c>
      <c r="D71" s="6">
        <v>39854</v>
      </c>
      <c r="E71" s="14">
        <v>0.49359999999999998</v>
      </c>
      <c r="F71" s="15">
        <f t="shared" si="3"/>
        <v>7.6227015157060464E-3</v>
      </c>
      <c r="G71" s="15">
        <f t="shared" si="0"/>
        <v>7.5933899972545106E-3</v>
      </c>
      <c r="H71" s="11">
        <f t="shared" si="6"/>
        <v>93072.180285002541</v>
      </c>
      <c r="I71" s="11">
        <f t="shared" si="4"/>
        <v>706.73336279880675</v>
      </c>
      <c r="J71" s="11">
        <f t="shared" si="1"/>
        <v>92714.29051008122</v>
      </c>
      <c r="K71" s="11">
        <f t="shared" si="2"/>
        <v>2101104.8266339451</v>
      </c>
      <c r="L71" s="17">
        <f t="shared" si="5"/>
        <v>22.575003832509474</v>
      </c>
    </row>
    <row r="72" spans="1:12" x14ac:dyDescent="0.2">
      <c r="A72" s="13">
        <v>63</v>
      </c>
      <c r="B72" s="6">
        <v>330</v>
      </c>
      <c r="C72" s="6">
        <v>36193</v>
      </c>
      <c r="D72" s="6">
        <v>38667</v>
      </c>
      <c r="E72" s="14">
        <v>0.50739999999999996</v>
      </c>
      <c r="F72" s="15">
        <f t="shared" si="3"/>
        <v>8.8164573871226289E-3</v>
      </c>
      <c r="G72" s="15">
        <f t="shared" si="0"/>
        <v>8.7783332009489737E-3</v>
      </c>
      <c r="H72" s="11">
        <f t="shared" si="6"/>
        <v>92365.44692220373</v>
      </c>
      <c r="I72" s="11">
        <f t="shared" si="4"/>
        <v>810.81466933767115</v>
      </c>
      <c r="J72" s="11">
        <f t="shared" si="1"/>
        <v>91966.03961608799</v>
      </c>
      <c r="K72" s="11">
        <f t="shared" si="2"/>
        <v>2008390.5361238639</v>
      </c>
      <c r="L72" s="17">
        <f t="shared" si="5"/>
        <v>21.743959489693832</v>
      </c>
    </row>
    <row r="73" spans="1:12" x14ac:dyDescent="0.2">
      <c r="A73" s="13">
        <v>64</v>
      </c>
      <c r="B73" s="6">
        <v>329</v>
      </c>
      <c r="C73" s="6">
        <v>34948</v>
      </c>
      <c r="D73" s="6">
        <v>35511</v>
      </c>
      <c r="E73" s="14">
        <v>0.52129999999999999</v>
      </c>
      <c r="F73" s="15">
        <f t="shared" si="3"/>
        <v>9.3387643877999964E-3</v>
      </c>
      <c r="G73" s="15">
        <f t="shared" ref="G73:G108" si="7">F73/((1+(1-E73)*F73))</f>
        <v>9.2972015595685423E-3</v>
      </c>
      <c r="H73" s="11">
        <f t="shared" si="6"/>
        <v>91554.632252866053</v>
      </c>
      <c r="I73" s="11">
        <f t="shared" si="4"/>
        <v>851.20186976707066</v>
      </c>
      <c r="J73" s="11">
        <f t="shared" ref="J73:J108" si="8">H74+I73*E73</f>
        <v>91147.161917808553</v>
      </c>
      <c r="K73" s="11">
        <f t="shared" ref="K73:K97" si="9">K74+J73</f>
        <v>1916424.496507776</v>
      </c>
      <c r="L73" s="17">
        <f t="shared" si="5"/>
        <v>20.932032048523507</v>
      </c>
    </row>
    <row r="74" spans="1:12" x14ac:dyDescent="0.2">
      <c r="A74" s="13">
        <v>65</v>
      </c>
      <c r="B74" s="6">
        <v>324</v>
      </c>
      <c r="C74" s="6">
        <v>32628</v>
      </c>
      <c r="D74" s="6">
        <v>34226</v>
      </c>
      <c r="E74" s="14">
        <v>0.51149999999999995</v>
      </c>
      <c r="F74" s="15">
        <f t="shared" ref="F74:F108" si="10">B74/((C74+D74)/2)</f>
        <v>9.6927633350285692E-3</v>
      </c>
      <c r="G74" s="15">
        <f t="shared" si="7"/>
        <v>9.6470852076418947E-3</v>
      </c>
      <c r="H74" s="11">
        <f t="shared" si="6"/>
        <v>90703.430383098981</v>
      </c>
      <c r="I74" s="11">
        <f t="shared" ref="I74:I108" si="11">H74*G74</f>
        <v>875.02372153117062</v>
      </c>
      <c r="J74" s="11">
        <f t="shared" si="8"/>
        <v>90275.981295131016</v>
      </c>
      <c r="K74" s="11">
        <f t="shared" si="9"/>
        <v>1825277.3345899675</v>
      </c>
      <c r="L74" s="17">
        <f t="shared" ref="L74:L108" si="12">K74/H74</f>
        <v>20.123575556962358</v>
      </c>
    </row>
    <row r="75" spans="1:12" x14ac:dyDescent="0.2">
      <c r="A75" s="13">
        <v>66</v>
      </c>
      <c r="B75" s="6">
        <v>337</v>
      </c>
      <c r="C75" s="6">
        <v>31525</v>
      </c>
      <c r="D75" s="6">
        <v>31869</v>
      </c>
      <c r="E75" s="14">
        <v>0.49559999999999998</v>
      </c>
      <c r="F75" s="15">
        <f t="shared" si="10"/>
        <v>1.0631921001987571E-2</v>
      </c>
      <c r="G75" s="15">
        <f t="shared" si="7"/>
        <v>1.0575208896149404E-2</v>
      </c>
      <c r="H75" s="11">
        <f t="shared" ref="H75:H108" si="13">H74-I74</f>
        <v>89828.406661567817</v>
      </c>
      <c r="I75" s="11">
        <f t="shared" si="11"/>
        <v>949.95416525433836</v>
      </c>
      <c r="J75" s="11">
        <f t="shared" si="8"/>
        <v>89349.249780613522</v>
      </c>
      <c r="K75" s="11">
        <f t="shared" si="9"/>
        <v>1735001.3532948366</v>
      </c>
      <c r="L75" s="17">
        <f t="shared" si="12"/>
        <v>19.314617922941959</v>
      </c>
    </row>
    <row r="76" spans="1:12" x14ac:dyDescent="0.2">
      <c r="A76" s="13">
        <v>67</v>
      </c>
      <c r="B76" s="6">
        <v>381</v>
      </c>
      <c r="C76" s="6">
        <v>31434</v>
      </c>
      <c r="D76" s="6">
        <v>30821</v>
      </c>
      <c r="E76" s="14">
        <v>0.53080000000000005</v>
      </c>
      <c r="F76" s="15">
        <f t="shared" si="10"/>
        <v>1.2239980724439804E-2</v>
      </c>
      <c r="G76" s="15">
        <f t="shared" si="7"/>
        <v>1.2170087922209256E-2</v>
      </c>
      <c r="H76" s="11">
        <f t="shared" si="13"/>
        <v>88878.452496313475</v>
      </c>
      <c r="I76" s="11">
        <f t="shared" si="11"/>
        <v>1081.6585812700337</v>
      </c>
      <c r="J76" s="11">
        <f t="shared" si="8"/>
        <v>88370.938289981568</v>
      </c>
      <c r="K76" s="11">
        <f t="shared" si="9"/>
        <v>1645652.1035142231</v>
      </c>
      <c r="L76" s="17">
        <f t="shared" si="12"/>
        <v>18.515760089122637</v>
      </c>
    </row>
    <row r="77" spans="1:12" x14ac:dyDescent="0.2">
      <c r="A77" s="13">
        <v>68</v>
      </c>
      <c r="B77" s="6">
        <v>373</v>
      </c>
      <c r="C77" s="6">
        <v>29353</v>
      </c>
      <c r="D77" s="6">
        <v>30665</v>
      </c>
      <c r="E77" s="14">
        <v>0.46800000000000003</v>
      </c>
      <c r="F77" s="15">
        <f t="shared" si="10"/>
        <v>1.2429604451997735E-2</v>
      </c>
      <c r="G77" s="15">
        <f t="shared" si="7"/>
        <v>1.2347953000711481E-2</v>
      </c>
      <c r="H77" s="11">
        <f t="shared" si="13"/>
        <v>87796.793915043439</v>
      </c>
      <c r="I77" s="11">
        <f t="shared" si="11"/>
        <v>1084.1106848761081</v>
      </c>
      <c r="J77" s="11">
        <f t="shared" si="8"/>
        <v>87220.04703068934</v>
      </c>
      <c r="K77" s="11">
        <f t="shared" si="9"/>
        <v>1557281.1652242416</v>
      </c>
      <c r="L77" s="17">
        <f t="shared" si="12"/>
        <v>17.737335223552066</v>
      </c>
    </row>
    <row r="78" spans="1:12" x14ac:dyDescent="0.2">
      <c r="A78" s="13">
        <v>69</v>
      </c>
      <c r="B78" s="6">
        <v>373</v>
      </c>
      <c r="C78" s="6">
        <v>29183</v>
      </c>
      <c r="D78" s="6">
        <v>28734</v>
      </c>
      <c r="E78" s="14">
        <v>0.52490000000000003</v>
      </c>
      <c r="F78" s="15">
        <f t="shared" si="10"/>
        <v>1.2880501407186145E-2</v>
      </c>
      <c r="G78" s="15">
        <f t="shared" si="7"/>
        <v>1.2802158264035303E-2</v>
      </c>
      <c r="H78" s="11">
        <f t="shared" si="13"/>
        <v>86712.683230167328</v>
      </c>
      <c r="I78" s="11">
        <f t="shared" si="11"/>
        <v>1110.109494211762</v>
      </c>
      <c r="J78" s="11">
        <f t="shared" si="8"/>
        <v>86185.270209467315</v>
      </c>
      <c r="K78" s="11">
        <f t="shared" si="9"/>
        <v>1470061.1181935521</v>
      </c>
      <c r="L78" s="17">
        <f t="shared" si="12"/>
        <v>16.953242172099202</v>
      </c>
    </row>
    <row r="79" spans="1:12" x14ac:dyDescent="0.2">
      <c r="A79" s="13">
        <v>70</v>
      </c>
      <c r="B79" s="6">
        <v>433</v>
      </c>
      <c r="C79" s="6">
        <v>30327</v>
      </c>
      <c r="D79" s="6">
        <v>28566</v>
      </c>
      <c r="E79" s="14">
        <v>0.52149999999999996</v>
      </c>
      <c r="F79" s="15">
        <f t="shared" si="10"/>
        <v>1.4704633827449782E-2</v>
      </c>
      <c r="G79" s="15">
        <f t="shared" si="7"/>
        <v>1.4601892469336995E-2</v>
      </c>
      <c r="H79" s="11">
        <f t="shared" si="13"/>
        <v>85602.573735955564</v>
      </c>
      <c r="I79" s="11">
        <f t="shared" si="11"/>
        <v>1249.9595767909143</v>
      </c>
      <c r="J79" s="11">
        <f t="shared" si="8"/>
        <v>85004.468078461112</v>
      </c>
      <c r="K79" s="11">
        <f t="shared" si="9"/>
        <v>1383875.8479840849</v>
      </c>
      <c r="L79" s="17">
        <f t="shared" si="12"/>
        <v>16.166287853128146</v>
      </c>
    </row>
    <row r="80" spans="1:12" x14ac:dyDescent="0.2">
      <c r="A80" s="13">
        <v>71</v>
      </c>
      <c r="B80" s="6">
        <v>480</v>
      </c>
      <c r="C80" s="6">
        <v>31635</v>
      </c>
      <c r="D80" s="6">
        <v>29599</v>
      </c>
      <c r="E80" s="14">
        <v>0.50960000000000005</v>
      </c>
      <c r="F80" s="15">
        <f t="shared" si="10"/>
        <v>1.5677564751608582E-2</v>
      </c>
      <c r="G80" s="15">
        <f t="shared" si="7"/>
        <v>1.5557950903774331E-2</v>
      </c>
      <c r="H80" s="11">
        <f t="shared" si="13"/>
        <v>84352.614159164645</v>
      </c>
      <c r="I80" s="11">
        <f t="shared" si="11"/>
        <v>1312.3538296933029</v>
      </c>
      <c r="J80" s="11">
        <f t="shared" si="8"/>
        <v>83709.035841083052</v>
      </c>
      <c r="K80" s="11">
        <f t="shared" si="9"/>
        <v>1298871.3799056238</v>
      </c>
      <c r="L80" s="17">
        <f t="shared" si="12"/>
        <v>15.398116500038613</v>
      </c>
    </row>
    <row r="81" spans="1:12" x14ac:dyDescent="0.2">
      <c r="A81" s="13">
        <v>72</v>
      </c>
      <c r="B81" s="6">
        <v>559</v>
      </c>
      <c r="C81" s="6">
        <v>29093</v>
      </c>
      <c r="D81" s="6">
        <v>30776</v>
      </c>
      <c r="E81" s="14">
        <v>0.50329999999999997</v>
      </c>
      <c r="F81" s="15">
        <f t="shared" si="10"/>
        <v>1.8674105129532815E-2</v>
      </c>
      <c r="G81" s="15">
        <f t="shared" si="7"/>
        <v>1.8502486646492251E-2</v>
      </c>
      <c r="H81" s="11">
        <f t="shared" si="13"/>
        <v>83040.260329471348</v>
      </c>
      <c r="I81" s="11">
        <f t="shared" si="11"/>
        <v>1536.4513078672837</v>
      </c>
      <c r="J81" s="11">
        <f t="shared" si="8"/>
        <v>82277.104964853657</v>
      </c>
      <c r="K81" s="11">
        <f t="shared" si="9"/>
        <v>1215162.3440645407</v>
      </c>
      <c r="L81" s="17">
        <f t="shared" si="12"/>
        <v>14.633412025001496</v>
      </c>
    </row>
    <row r="82" spans="1:12" x14ac:dyDescent="0.2">
      <c r="A82" s="13">
        <v>73</v>
      </c>
      <c r="B82" s="6">
        <v>552</v>
      </c>
      <c r="C82" s="6">
        <v>27915</v>
      </c>
      <c r="D82" s="6">
        <v>28294</v>
      </c>
      <c r="E82" s="14">
        <v>0.49430000000000002</v>
      </c>
      <c r="F82" s="15">
        <f t="shared" si="10"/>
        <v>1.9640982760767849E-2</v>
      </c>
      <c r="G82" s="15">
        <f t="shared" si="7"/>
        <v>1.9447818374738492E-2</v>
      </c>
      <c r="H82" s="11">
        <f t="shared" si="13"/>
        <v>81503.809021604058</v>
      </c>
      <c r="I82" s="11">
        <f t="shared" si="11"/>
        <v>1585.0712747015284</v>
      </c>
      <c r="J82" s="11">
        <f t="shared" si="8"/>
        <v>80702.238477987485</v>
      </c>
      <c r="K82" s="11">
        <f t="shared" si="9"/>
        <v>1132885.239099687</v>
      </c>
      <c r="L82" s="17">
        <f t="shared" si="12"/>
        <v>13.899782754931064</v>
      </c>
    </row>
    <row r="83" spans="1:12" x14ac:dyDescent="0.2">
      <c r="A83" s="13">
        <v>74</v>
      </c>
      <c r="B83" s="6">
        <v>658</v>
      </c>
      <c r="C83" s="6">
        <v>29237</v>
      </c>
      <c r="D83" s="6">
        <v>27085</v>
      </c>
      <c r="E83" s="14">
        <v>0.51590000000000003</v>
      </c>
      <c r="F83" s="15">
        <f t="shared" si="10"/>
        <v>2.3365647526721354E-2</v>
      </c>
      <c r="G83" s="15">
        <f t="shared" si="7"/>
        <v>2.310430754251918E-2</v>
      </c>
      <c r="H83" s="11">
        <f t="shared" si="13"/>
        <v>79918.737746902523</v>
      </c>
      <c r="I83" s="11">
        <f t="shared" si="11"/>
        <v>1846.4670953143723</v>
      </c>
      <c r="J83" s="11">
        <f t="shared" si="8"/>
        <v>79024.863026060848</v>
      </c>
      <c r="K83" s="11">
        <f t="shared" si="9"/>
        <v>1052183.0006216995</v>
      </c>
      <c r="L83" s="17">
        <f t="shared" si="12"/>
        <v>13.165660898622987</v>
      </c>
    </row>
    <row r="84" spans="1:12" x14ac:dyDescent="0.2">
      <c r="A84" s="13">
        <v>75</v>
      </c>
      <c r="B84" s="6">
        <v>758</v>
      </c>
      <c r="C84" s="6">
        <v>28651</v>
      </c>
      <c r="D84" s="6">
        <v>28294</v>
      </c>
      <c r="E84" s="14">
        <v>0.50370000000000004</v>
      </c>
      <c r="F84" s="15">
        <f t="shared" si="10"/>
        <v>2.6622179295811749E-2</v>
      </c>
      <c r="G84" s="15">
        <f t="shared" si="7"/>
        <v>2.6275018315039651E-2</v>
      </c>
      <c r="H84" s="11">
        <f t="shared" si="13"/>
        <v>78072.270651588158</v>
      </c>
      <c r="I84" s="11">
        <f t="shared" si="11"/>
        <v>2051.3503412672117</v>
      </c>
      <c r="J84" s="11">
        <f t="shared" si="8"/>
        <v>77054.185477217237</v>
      </c>
      <c r="K84" s="11">
        <f t="shared" si="9"/>
        <v>973158.13759563863</v>
      </c>
      <c r="L84" s="17">
        <f t="shared" si="12"/>
        <v>12.464837124291357</v>
      </c>
    </row>
    <row r="85" spans="1:12" x14ac:dyDescent="0.2">
      <c r="A85" s="13">
        <v>76</v>
      </c>
      <c r="B85" s="6">
        <v>708</v>
      </c>
      <c r="C85" s="6">
        <v>27881</v>
      </c>
      <c r="D85" s="6">
        <v>27737</v>
      </c>
      <c r="E85" s="14">
        <v>0.4909</v>
      </c>
      <c r="F85" s="15">
        <f t="shared" si="10"/>
        <v>2.5459383652774281E-2</v>
      </c>
      <c r="G85" s="15">
        <f t="shared" si="7"/>
        <v>2.5133617481422104E-2</v>
      </c>
      <c r="H85" s="11">
        <f t="shared" si="13"/>
        <v>76020.920310320944</v>
      </c>
      <c r="I85" s="11">
        <f t="shared" si="11"/>
        <v>1910.6807316652792</v>
      </c>
      <c r="J85" s="11">
        <f t="shared" si="8"/>
        <v>75048.192749830137</v>
      </c>
      <c r="K85" s="11">
        <f t="shared" si="9"/>
        <v>896103.95211842144</v>
      </c>
      <c r="L85" s="17">
        <f t="shared" si="12"/>
        <v>11.787596736010078</v>
      </c>
    </row>
    <row r="86" spans="1:12" x14ac:dyDescent="0.2">
      <c r="A86" s="13">
        <v>77</v>
      </c>
      <c r="B86" s="6">
        <v>828</v>
      </c>
      <c r="C86" s="6">
        <v>24292</v>
      </c>
      <c r="D86" s="6">
        <v>26912</v>
      </c>
      <c r="E86" s="14">
        <v>0.48520000000000002</v>
      </c>
      <c r="F86" s="15">
        <f t="shared" si="10"/>
        <v>3.2341223341926413E-2</v>
      </c>
      <c r="G86" s="15">
        <f t="shared" si="7"/>
        <v>3.1811583953167445E-2</v>
      </c>
      <c r="H86" s="11">
        <f t="shared" si="13"/>
        <v>74110.239578655659</v>
      </c>
      <c r="I86" s="11">
        <f t="shared" si="11"/>
        <v>2357.5641081457575</v>
      </c>
      <c r="J86" s="11">
        <f t="shared" si="8"/>
        <v>72896.565575782224</v>
      </c>
      <c r="K86" s="11">
        <f t="shared" si="9"/>
        <v>821055.75936859124</v>
      </c>
      <c r="L86" s="17">
        <f t="shared" si="12"/>
        <v>11.078843679855838</v>
      </c>
    </row>
    <row r="87" spans="1:12" x14ac:dyDescent="0.2">
      <c r="A87" s="13">
        <v>78</v>
      </c>
      <c r="B87" s="6">
        <v>733</v>
      </c>
      <c r="C87" s="6">
        <v>22321</v>
      </c>
      <c r="D87" s="6">
        <v>23360</v>
      </c>
      <c r="E87" s="14">
        <v>0.49759999999999999</v>
      </c>
      <c r="F87" s="15">
        <f t="shared" si="10"/>
        <v>3.2092117072743592E-2</v>
      </c>
      <c r="G87" s="15">
        <f t="shared" si="7"/>
        <v>3.1582903406572466E-2</v>
      </c>
      <c r="H87" s="11">
        <f t="shared" si="13"/>
        <v>71752.675470509901</v>
      </c>
      <c r="I87" s="11">
        <f t="shared" si="11"/>
        <v>2266.1578185482558</v>
      </c>
      <c r="J87" s="11">
        <f t="shared" si="8"/>
        <v>70614.157782471259</v>
      </c>
      <c r="K87" s="11">
        <f t="shared" si="9"/>
        <v>748159.19379280903</v>
      </c>
      <c r="L87" s="17">
        <f t="shared" si="12"/>
        <v>10.426917029739188</v>
      </c>
    </row>
    <row r="88" spans="1:12" x14ac:dyDescent="0.2">
      <c r="A88" s="13">
        <v>79</v>
      </c>
      <c r="B88" s="6">
        <v>956</v>
      </c>
      <c r="C88" s="6">
        <v>28060</v>
      </c>
      <c r="D88" s="6">
        <v>21413</v>
      </c>
      <c r="E88" s="14">
        <v>0.53190000000000004</v>
      </c>
      <c r="F88" s="15">
        <f t="shared" si="10"/>
        <v>3.864734299516908E-2</v>
      </c>
      <c r="G88" s="15">
        <f t="shared" si="7"/>
        <v>3.7960604484665809E-2</v>
      </c>
      <c r="H88" s="11">
        <f t="shared" si="13"/>
        <v>69486.517651961651</v>
      </c>
      <c r="I88" s="11">
        <f t="shared" si="11"/>
        <v>2637.7502136028652</v>
      </c>
      <c r="J88" s="11">
        <f t="shared" si="8"/>
        <v>68251.786776974157</v>
      </c>
      <c r="K88" s="11">
        <f t="shared" si="9"/>
        <v>677545.03601033776</v>
      </c>
      <c r="L88" s="17">
        <f t="shared" si="12"/>
        <v>9.750740991280777</v>
      </c>
    </row>
    <row r="89" spans="1:12" x14ac:dyDescent="0.2">
      <c r="A89" s="13">
        <v>80</v>
      </c>
      <c r="B89" s="6">
        <v>958</v>
      </c>
      <c r="C89" s="6">
        <v>17290</v>
      </c>
      <c r="D89" s="6">
        <v>26802</v>
      </c>
      <c r="E89" s="14">
        <v>0.46179999999999999</v>
      </c>
      <c r="F89" s="15">
        <f t="shared" si="10"/>
        <v>4.3454594937857208E-2</v>
      </c>
      <c r="G89" s="15">
        <f t="shared" si="7"/>
        <v>4.2461535832155416E-2</v>
      </c>
      <c r="H89" s="11">
        <f t="shared" si="13"/>
        <v>66848.767438358787</v>
      </c>
      <c r="I89" s="11">
        <f t="shared" si="11"/>
        <v>2838.501333919296</v>
      </c>
      <c r="J89" s="11">
        <f t="shared" si="8"/>
        <v>65321.086020443421</v>
      </c>
      <c r="K89" s="11">
        <f t="shared" si="9"/>
        <v>609293.24923336355</v>
      </c>
      <c r="L89" s="17">
        <f t="shared" si="12"/>
        <v>9.1145023697735716</v>
      </c>
    </row>
    <row r="90" spans="1:12" x14ac:dyDescent="0.2">
      <c r="A90" s="13">
        <v>81</v>
      </c>
      <c r="B90" s="6">
        <v>873</v>
      </c>
      <c r="C90" s="6">
        <v>19935</v>
      </c>
      <c r="D90" s="6">
        <v>16414</v>
      </c>
      <c r="E90" s="14">
        <v>0.52590000000000003</v>
      </c>
      <c r="F90" s="15">
        <f t="shared" si="10"/>
        <v>4.8034333819362292E-2</v>
      </c>
      <c r="G90" s="15">
        <f t="shared" si="7"/>
        <v>4.696480076409848E-2</v>
      </c>
      <c r="H90" s="11">
        <f t="shared" si="13"/>
        <v>64010.266104439492</v>
      </c>
      <c r="I90" s="11">
        <f t="shared" si="11"/>
        <v>3006.229394451927</v>
      </c>
      <c r="J90" s="11">
        <f t="shared" si="8"/>
        <v>62585.012748529836</v>
      </c>
      <c r="K90" s="11">
        <f t="shared" si="9"/>
        <v>543972.16321292007</v>
      </c>
      <c r="L90" s="17">
        <f t="shared" si="12"/>
        <v>8.4982018716399672</v>
      </c>
    </row>
    <row r="91" spans="1:12" x14ac:dyDescent="0.2">
      <c r="A91" s="13">
        <v>82</v>
      </c>
      <c r="B91" s="6">
        <v>1198</v>
      </c>
      <c r="C91" s="6">
        <v>21293</v>
      </c>
      <c r="D91" s="6">
        <v>18780</v>
      </c>
      <c r="E91" s="14">
        <v>0.50939999999999996</v>
      </c>
      <c r="F91" s="15">
        <f t="shared" si="10"/>
        <v>5.9790881641005163E-2</v>
      </c>
      <c r="G91" s="15">
        <f t="shared" si="7"/>
        <v>5.8086992282110311E-2</v>
      </c>
      <c r="H91" s="11">
        <f t="shared" si="13"/>
        <v>61004.036709987566</v>
      </c>
      <c r="I91" s="11">
        <f t="shared" si="11"/>
        <v>3543.5410095506218</v>
      </c>
      <c r="J91" s="11">
        <f t="shared" si="8"/>
        <v>59265.575490702031</v>
      </c>
      <c r="K91" s="11">
        <f t="shared" si="9"/>
        <v>481387.15046439029</v>
      </c>
      <c r="L91" s="17">
        <f t="shared" si="12"/>
        <v>7.8910704344517208</v>
      </c>
    </row>
    <row r="92" spans="1:12" x14ac:dyDescent="0.2">
      <c r="A92" s="13">
        <v>83</v>
      </c>
      <c r="B92" s="6">
        <v>1371</v>
      </c>
      <c r="C92" s="6">
        <v>22415</v>
      </c>
      <c r="D92" s="6">
        <v>19895</v>
      </c>
      <c r="E92" s="14">
        <v>0.50160000000000005</v>
      </c>
      <c r="F92" s="15">
        <f t="shared" si="10"/>
        <v>6.4807374143228555E-2</v>
      </c>
      <c r="G92" s="15">
        <f t="shared" si="7"/>
        <v>6.2779593567750286E-2</v>
      </c>
      <c r="H92" s="11">
        <f t="shared" si="13"/>
        <v>57460.495700436943</v>
      </c>
      <c r="I92" s="11">
        <f t="shared" si="11"/>
        <v>3607.346566274894</v>
      </c>
      <c r="J92" s="11">
        <f t="shared" si="8"/>
        <v>55662.59417180554</v>
      </c>
      <c r="K92" s="11">
        <f t="shared" si="9"/>
        <v>422121.57497368829</v>
      </c>
      <c r="L92" s="17">
        <f t="shared" si="12"/>
        <v>7.3462919146114913</v>
      </c>
    </row>
    <row r="93" spans="1:12" x14ac:dyDescent="0.2">
      <c r="A93" s="13">
        <v>84</v>
      </c>
      <c r="B93" s="6">
        <v>1606</v>
      </c>
      <c r="C93" s="6">
        <v>20591</v>
      </c>
      <c r="D93" s="6">
        <v>20737</v>
      </c>
      <c r="E93" s="14">
        <v>0.50629999999999997</v>
      </c>
      <c r="F93" s="15">
        <f t="shared" si="10"/>
        <v>7.7719705768486261E-2</v>
      </c>
      <c r="G93" s="15">
        <f t="shared" si="7"/>
        <v>7.4847780074963552E-2</v>
      </c>
      <c r="H93" s="11">
        <f t="shared" si="13"/>
        <v>53853.149134162049</v>
      </c>
      <c r="I93" s="11">
        <f t="shared" si="11"/>
        <v>4030.7886627379748</v>
      </c>
      <c r="J93" s="11">
        <f t="shared" si="8"/>
        <v>51863.148771368309</v>
      </c>
      <c r="K93" s="11">
        <f t="shared" si="9"/>
        <v>366458.98080188275</v>
      </c>
      <c r="L93" s="17">
        <f t="shared" si="12"/>
        <v>6.8047827600376563</v>
      </c>
    </row>
    <row r="94" spans="1:12" x14ac:dyDescent="0.2">
      <c r="A94" s="13">
        <v>85</v>
      </c>
      <c r="B94" s="6">
        <v>1654</v>
      </c>
      <c r="C94" s="6">
        <v>19715</v>
      </c>
      <c r="D94" s="6">
        <v>18916</v>
      </c>
      <c r="E94" s="14">
        <v>0.50470000000000004</v>
      </c>
      <c r="F94" s="15">
        <f t="shared" si="10"/>
        <v>8.5630711086950889E-2</v>
      </c>
      <c r="G94" s="15">
        <f t="shared" si="7"/>
        <v>8.2146634802513468E-2</v>
      </c>
      <c r="H94" s="11">
        <f t="shared" si="13"/>
        <v>49822.360471424072</v>
      </c>
      <c r="I94" s="11">
        <f t="shared" si="11"/>
        <v>4092.7392506452561</v>
      </c>
      <c r="J94" s="11">
        <f t="shared" si="8"/>
        <v>47795.226720579478</v>
      </c>
      <c r="K94" s="11">
        <f t="shared" si="9"/>
        <v>314595.83203051443</v>
      </c>
      <c r="L94" s="17">
        <f t="shared" si="12"/>
        <v>6.3143502044820385</v>
      </c>
    </row>
    <row r="95" spans="1:12" x14ac:dyDescent="0.2">
      <c r="A95" s="13">
        <v>86</v>
      </c>
      <c r="B95" s="6">
        <v>1796</v>
      </c>
      <c r="C95" s="6">
        <v>18770</v>
      </c>
      <c r="D95" s="6">
        <v>17809</v>
      </c>
      <c r="E95" s="14">
        <v>0.4985</v>
      </c>
      <c r="F95" s="15">
        <f t="shared" si="10"/>
        <v>9.8198419858388689E-2</v>
      </c>
      <c r="G95" s="15">
        <f t="shared" si="7"/>
        <v>9.3589465536408858E-2</v>
      </c>
      <c r="H95" s="11">
        <f t="shared" si="13"/>
        <v>45729.621220778819</v>
      </c>
      <c r="I95" s="11">
        <f t="shared" si="11"/>
        <v>4279.8108092351104</v>
      </c>
      <c r="J95" s="11">
        <f t="shared" si="8"/>
        <v>43583.296099947409</v>
      </c>
      <c r="K95" s="11">
        <f t="shared" si="9"/>
        <v>266800.60530993494</v>
      </c>
      <c r="L95" s="17">
        <f t="shared" si="12"/>
        <v>5.8343060403199871</v>
      </c>
    </row>
    <row r="96" spans="1:12" x14ac:dyDescent="0.2">
      <c r="A96" s="13">
        <v>87</v>
      </c>
      <c r="B96" s="6">
        <v>1852</v>
      </c>
      <c r="C96" s="6">
        <v>17162</v>
      </c>
      <c r="D96" s="6">
        <v>16854</v>
      </c>
      <c r="E96" s="14">
        <v>0.49149999999999999</v>
      </c>
      <c r="F96" s="15">
        <f t="shared" si="10"/>
        <v>0.10888993414863593</v>
      </c>
      <c r="G96" s="15">
        <f t="shared" si="7"/>
        <v>0.10317697045450569</v>
      </c>
      <c r="H96" s="11">
        <f t="shared" si="13"/>
        <v>41449.810411543709</v>
      </c>
      <c r="I96" s="11">
        <f t="shared" si="11"/>
        <v>4276.6658641767071</v>
      </c>
      <c r="J96" s="11">
        <f t="shared" si="8"/>
        <v>39275.125819609857</v>
      </c>
      <c r="K96" s="11">
        <f t="shared" si="9"/>
        <v>223217.30920998752</v>
      </c>
      <c r="L96" s="17">
        <f t="shared" si="12"/>
        <v>5.3852431891418702</v>
      </c>
    </row>
    <row r="97" spans="1:12" x14ac:dyDescent="0.2">
      <c r="A97" s="13">
        <v>88</v>
      </c>
      <c r="B97" s="6">
        <v>1871</v>
      </c>
      <c r="C97" s="6">
        <v>14933</v>
      </c>
      <c r="D97" s="6">
        <v>15161</v>
      </c>
      <c r="E97" s="14">
        <v>0.50880000000000003</v>
      </c>
      <c r="F97" s="15">
        <f t="shared" si="10"/>
        <v>0.12434372300126272</v>
      </c>
      <c r="G97" s="15">
        <f t="shared" si="7"/>
        <v>0.11718626299909449</v>
      </c>
      <c r="H97" s="11">
        <f t="shared" si="13"/>
        <v>37173.144547367003</v>
      </c>
      <c r="I97" s="11">
        <f t="shared" si="11"/>
        <v>4356.181893431105</v>
      </c>
      <c r="J97" s="11">
        <f t="shared" si="8"/>
        <v>35033.388001313651</v>
      </c>
      <c r="K97" s="11">
        <f t="shared" si="9"/>
        <v>183942.18339037767</v>
      </c>
      <c r="L97" s="17">
        <f t="shared" si="12"/>
        <v>4.9482545969710383</v>
      </c>
    </row>
    <row r="98" spans="1:12" x14ac:dyDescent="0.2">
      <c r="A98" s="13">
        <v>89</v>
      </c>
      <c r="B98" s="6">
        <v>1890</v>
      </c>
      <c r="C98" s="6">
        <v>13102</v>
      </c>
      <c r="D98" s="6">
        <v>12987</v>
      </c>
      <c r="E98" s="14">
        <v>0.49249999999999999</v>
      </c>
      <c r="F98" s="15">
        <f t="shared" si="10"/>
        <v>0.14488865038905285</v>
      </c>
      <c r="G98" s="15">
        <f t="shared" si="7"/>
        <v>0.13496457179990251</v>
      </c>
      <c r="H98" s="11">
        <f t="shared" si="13"/>
        <v>32816.962653935901</v>
      </c>
      <c r="I98" s="11">
        <f t="shared" si="11"/>
        <v>4429.1273123618512</v>
      </c>
      <c r="J98" s="11">
        <f t="shared" si="8"/>
        <v>30569.180542912261</v>
      </c>
      <c r="K98" s="11">
        <f>K99+J98</f>
        <v>148908.79538906401</v>
      </c>
      <c r="L98" s="17">
        <f t="shared" si="12"/>
        <v>4.5375556829969037</v>
      </c>
    </row>
    <row r="99" spans="1:12" x14ac:dyDescent="0.2">
      <c r="A99" s="13">
        <v>90</v>
      </c>
      <c r="B99" s="6">
        <v>1840</v>
      </c>
      <c r="C99" s="6">
        <v>11139</v>
      </c>
      <c r="D99" s="6">
        <v>11132</v>
      </c>
      <c r="E99" s="14">
        <v>0.47889999999999999</v>
      </c>
      <c r="F99" s="19">
        <f t="shared" si="10"/>
        <v>0.16523730411746218</v>
      </c>
      <c r="G99" s="19">
        <f t="shared" si="7"/>
        <v>0.15213748201222327</v>
      </c>
      <c r="H99" s="20">
        <f t="shared" si="13"/>
        <v>28387.835341574049</v>
      </c>
      <c r="I99" s="20">
        <f t="shared" si="11"/>
        <v>4318.8537886446775</v>
      </c>
      <c r="J99" s="20">
        <f t="shared" si="8"/>
        <v>26137.280632311307</v>
      </c>
      <c r="K99" s="20">
        <f t="shared" ref="K99:K108" si="14">K100+J99</f>
        <v>118339.61484615173</v>
      </c>
      <c r="L99" s="21">
        <f t="shared" si="12"/>
        <v>4.1686734272705568</v>
      </c>
    </row>
    <row r="100" spans="1:12" x14ac:dyDescent="0.2">
      <c r="A100" s="13">
        <v>91</v>
      </c>
      <c r="B100" s="6">
        <v>1854</v>
      </c>
      <c r="C100" s="6">
        <v>9476</v>
      </c>
      <c r="D100" s="6">
        <v>9264</v>
      </c>
      <c r="E100" s="14">
        <v>0.50319999999999998</v>
      </c>
      <c r="F100" s="19">
        <f t="shared" si="10"/>
        <v>0.19786552828175027</v>
      </c>
      <c r="G100" s="19">
        <f t="shared" si="7"/>
        <v>0.1801562426878332</v>
      </c>
      <c r="H100" s="20">
        <f t="shared" si="13"/>
        <v>24068.98155292937</v>
      </c>
      <c r="I100" s="20">
        <f t="shared" si="11"/>
        <v>4336.1772818985237</v>
      </c>
      <c r="J100" s="20">
        <f t="shared" si="8"/>
        <v>21914.768679282184</v>
      </c>
      <c r="K100" s="20">
        <f t="shared" si="14"/>
        <v>92202.334213840426</v>
      </c>
      <c r="L100" s="21">
        <f t="shared" si="12"/>
        <v>3.8307534538210959</v>
      </c>
    </row>
    <row r="101" spans="1:12" x14ac:dyDescent="0.2">
      <c r="A101" s="13">
        <v>92</v>
      </c>
      <c r="B101" s="6">
        <v>1552</v>
      </c>
      <c r="C101" s="6">
        <v>7409</v>
      </c>
      <c r="D101" s="6">
        <v>7658</v>
      </c>
      <c r="E101" s="14">
        <v>0.4834</v>
      </c>
      <c r="F101" s="19">
        <f t="shared" si="10"/>
        <v>0.20601314130218357</v>
      </c>
      <c r="G101" s="19">
        <f t="shared" si="7"/>
        <v>0.18619687978179258</v>
      </c>
      <c r="H101" s="20">
        <f t="shared" si="13"/>
        <v>19732.804271030847</v>
      </c>
      <c r="I101" s="20">
        <f t="shared" si="11"/>
        <v>3674.1865846107739</v>
      </c>
      <c r="J101" s="20">
        <f t="shared" si="8"/>
        <v>17834.719481420922</v>
      </c>
      <c r="K101" s="20">
        <f t="shared" si="14"/>
        <v>70287.565534558235</v>
      </c>
      <c r="L101" s="21">
        <f t="shared" si="12"/>
        <v>3.5619653734540586</v>
      </c>
    </row>
    <row r="102" spans="1:12" x14ac:dyDescent="0.2">
      <c r="A102" s="13">
        <v>93</v>
      </c>
      <c r="B102" s="6">
        <v>1404</v>
      </c>
      <c r="C102" s="6">
        <v>5947</v>
      </c>
      <c r="D102" s="6">
        <v>5960</v>
      </c>
      <c r="E102" s="14">
        <v>0.49059999999999998</v>
      </c>
      <c r="F102" s="19">
        <f t="shared" si="10"/>
        <v>0.23582766439909297</v>
      </c>
      <c r="G102" s="19">
        <f t="shared" si="7"/>
        <v>0.21053586235489222</v>
      </c>
      <c r="H102" s="20">
        <f t="shared" si="13"/>
        <v>16058.617686420073</v>
      </c>
      <c r="I102" s="20">
        <f t="shared" si="11"/>
        <v>3380.9149228379742</v>
      </c>
      <c r="J102" s="20">
        <f t="shared" si="8"/>
        <v>14336.379624726409</v>
      </c>
      <c r="K102" s="20">
        <f t="shared" si="14"/>
        <v>52452.84605313732</v>
      </c>
      <c r="L102" s="21">
        <f t="shared" si="12"/>
        <v>3.2663363109698991</v>
      </c>
    </row>
    <row r="103" spans="1:12" x14ac:dyDescent="0.2">
      <c r="A103" s="13">
        <v>94</v>
      </c>
      <c r="B103" s="6">
        <v>1261</v>
      </c>
      <c r="C103" s="6">
        <v>4688</v>
      </c>
      <c r="D103" s="6">
        <v>4652</v>
      </c>
      <c r="E103" s="14">
        <v>0.49409999999999998</v>
      </c>
      <c r="F103" s="19">
        <f t="shared" si="10"/>
        <v>0.27002141327623125</v>
      </c>
      <c r="G103" s="19">
        <f t="shared" si="7"/>
        <v>0.23756862808488091</v>
      </c>
      <c r="H103" s="20">
        <f t="shared" si="13"/>
        <v>12677.7027635821</v>
      </c>
      <c r="I103" s="20">
        <f t="shared" si="11"/>
        <v>3011.8244528121027</v>
      </c>
      <c r="J103" s="20">
        <f t="shared" si="8"/>
        <v>11154.020772904456</v>
      </c>
      <c r="K103" s="20">
        <f t="shared" si="14"/>
        <v>38116.466428410909</v>
      </c>
      <c r="L103" s="21">
        <f t="shared" si="12"/>
        <v>3.0065751768454505</v>
      </c>
    </row>
    <row r="104" spans="1:12" x14ac:dyDescent="0.2">
      <c r="A104" s="13">
        <v>95</v>
      </c>
      <c r="B104" s="6">
        <v>1072</v>
      </c>
      <c r="C104" s="6">
        <v>3499</v>
      </c>
      <c r="D104" s="6">
        <v>3490</v>
      </c>
      <c r="E104" s="14">
        <v>0.46989999999999998</v>
      </c>
      <c r="F104" s="19">
        <f t="shared" si="10"/>
        <v>0.30676777793675775</v>
      </c>
      <c r="G104" s="19">
        <f t="shared" si="7"/>
        <v>0.26385956842420111</v>
      </c>
      <c r="H104" s="20">
        <f t="shared" si="13"/>
        <v>9665.8783107699965</v>
      </c>
      <c r="I104" s="20">
        <f t="shared" si="11"/>
        <v>2550.4344795206175</v>
      </c>
      <c r="J104" s="20">
        <f t="shared" si="8"/>
        <v>8313.8929931761159</v>
      </c>
      <c r="K104" s="20">
        <f t="shared" si="14"/>
        <v>26962.445655506453</v>
      </c>
      <c r="L104" s="21">
        <f t="shared" si="12"/>
        <v>2.7894460067290656</v>
      </c>
    </row>
    <row r="105" spans="1:12" x14ac:dyDescent="0.2">
      <c r="A105" s="13">
        <v>96</v>
      </c>
      <c r="B105" s="6">
        <v>866</v>
      </c>
      <c r="C105" s="6">
        <v>2521</v>
      </c>
      <c r="D105" s="6">
        <v>2558</v>
      </c>
      <c r="E105" s="14">
        <v>0.49609999999999999</v>
      </c>
      <c r="F105" s="19">
        <f t="shared" si="10"/>
        <v>0.34101201023823585</v>
      </c>
      <c r="G105" s="19">
        <f t="shared" si="7"/>
        <v>0.29100661203314354</v>
      </c>
      <c r="H105" s="20">
        <f t="shared" si="13"/>
        <v>7115.4438312493785</v>
      </c>
      <c r="I105" s="20">
        <f t="shared" si="11"/>
        <v>2070.6412024440124</v>
      </c>
      <c r="J105" s="20">
        <f t="shared" si="8"/>
        <v>6072.0477293378408</v>
      </c>
      <c r="K105" s="20">
        <f t="shared" si="14"/>
        <v>18648.552662330338</v>
      </c>
      <c r="L105" s="21">
        <f t="shared" si="12"/>
        <v>2.6208558600983145</v>
      </c>
    </row>
    <row r="106" spans="1:12" x14ac:dyDescent="0.2">
      <c r="A106" s="13">
        <v>97</v>
      </c>
      <c r="B106" s="6">
        <v>673</v>
      </c>
      <c r="C106" s="6">
        <v>1986</v>
      </c>
      <c r="D106" s="6">
        <v>1803</v>
      </c>
      <c r="E106" s="14">
        <v>0.50180000000000002</v>
      </c>
      <c r="F106" s="19">
        <f t="shared" si="10"/>
        <v>0.35523884930060701</v>
      </c>
      <c r="G106" s="19">
        <f t="shared" si="7"/>
        <v>0.3018223341889899</v>
      </c>
      <c r="H106" s="20">
        <f t="shared" si="13"/>
        <v>5044.8026288053661</v>
      </c>
      <c r="I106" s="20">
        <f t="shared" si="11"/>
        <v>1522.634104948788</v>
      </c>
      <c r="J106" s="20">
        <f t="shared" si="8"/>
        <v>4286.2263177198802</v>
      </c>
      <c r="K106" s="20">
        <f t="shared" si="14"/>
        <v>12576.504932992495</v>
      </c>
      <c r="L106" s="21">
        <f t="shared" si="12"/>
        <v>2.4929627298364045</v>
      </c>
    </row>
    <row r="107" spans="1:12" x14ac:dyDescent="0.2">
      <c r="A107" s="13">
        <v>98</v>
      </c>
      <c r="B107" s="6">
        <v>530</v>
      </c>
      <c r="C107" s="6">
        <v>1299</v>
      </c>
      <c r="D107" s="6">
        <v>1350</v>
      </c>
      <c r="E107" s="14">
        <v>0.49830000000000002</v>
      </c>
      <c r="F107" s="19">
        <f t="shared" si="10"/>
        <v>0.40015100037750095</v>
      </c>
      <c r="G107" s="19">
        <f t="shared" si="7"/>
        <v>0.33324928744385851</v>
      </c>
      <c r="H107" s="20">
        <f t="shared" si="13"/>
        <v>3522.1685238565778</v>
      </c>
      <c r="I107" s="20">
        <f t="shared" si="11"/>
        <v>1173.7601508323914</v>
      </c>
      <c r="J107" s="20">
        <f t="shared" si="8"/>
        <v>2933.2930561839671</v>
      </c>
      <c r="K107" s="20">
        <f t="shared" si="14"/>
        <v>8290.2786152726148</v>
      </c>
      <c r="L107" s="21">
        <f t="shared" si="12"/>
        <v>2.3537427465836367</v>
      </c>
    </row>
    <row r="108" spans="1:12" x14ac:dyDescent="0.2">
      <c r="A108" s="13">
        <v>99</v>
      </c>
      <c r="B108" s="6">
        <v>362</v>
      </c>
      <c r="C108" s="6">
        <v>859</v>
      </c>
      <c r="D108" s="6">
        <v>861</v>
      </c>
      <c r="E108" s="14">
        <v>0.45069999999999999</v>
      </c>
      <c r="F108" s="19">
        <f t="shared" si="10"/>
        <v>0.42093023255813955</v>
      </c>
      <c r="G108" s="19">
        <f t="shared" si="7"/>
        <v>0.3418814396721867</v>
      </c>
      <c r="H108" s="20">
        <f t="shared" si="13"/>
        <v>2348.4083730241864</v>
      </c>
      <c r="I108" s="20">
        <f t="shared" si="11"/>
        <v>802.87723550772648</v>
      </c>
      <c r="J108" s="20">
        <f t="shared" si="8"/>
        <v>1907.3879075597922</v>
      </c>
      <c r="K108" s="20">
        <f t="shared" si="14"/>
        <v>5356.9855590886473</v>
      </c>
      <c r="L108" s="21">
        <f t="shared" si="12"/>
        <v>2.2811132938476693</v>
      </c>
    </row>
    <row r="109" spans="1:12" x14ac:dyDescent="0.2">
      <c r="A109" s="13" t="s">
        <v>22</v>
      </c>
      <c r="B109" s="20">
        <v>666</v>
      </c>
      <c r="C109" s="44">
        <v>1457</v>
      </c>
      <c r="D109" s="44">
        <v>1516</v>
      </c>
      <c r="E109" s="14"/>
      <c r="F109" s="19">
        <f>B109/((C109+D109)/2)</f>
        <v>0.44803229061553984</v>
      </c>
      <c r="G109" s="19">
        <v>1</v>
      </c>
      <c r="H109" s="20">
        <f>H108-I108</f>
        <v>1545.5311375164599</v>
      </c>
      <c r="I109" s="20">
        <f>H109*G109</f>
        <v>1545.5311375164599</v>
      </c>
      <c r="J109" s="20">
        <f>H109/F109</f>
        <v>3449.5976515288553</v>
      </c>
      <c r="K109" s="20">
        <f>J109</f>
        <v>3449.5976515288553</v>
      </c>
      <c r="L109" s="21">
        <f>K109/H109</f>
        <v>2.2319819819819817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x14ac:dyDescent="0.2">
      <c r="A112" s="42" t="s">
        <v>27</v>
      </c>
      <c r="B112" s="11"/>
      <c r="C112" s="11"/>
      <c r="D112" s="11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x14ac:dyDescent="0.2">
      <c r="A113" s="31" t="s">
        <v>10</v>
      </c>
      <c r="B113" s="7"/>
      <c r="C113" s="7"/>
      <c r="D113" s="7"/>
      <c r="H113" s="30"/>
      <c r="I113" s="30"/>
      <c r="J113" s="30"/>
      <c r="K113" s="30"/>
      <c r="L113" s="27"/>
    </row>
    <row r="114" spans="1:12" s="28" customFormat="1" x14ac:dyDescent="0.2">
      <c r="A114" s="29" t="s">
        <v>11</v>
      </c>
      <c r="B114" s="46"/>
      <c r="C114" s="46"/>
      <c r="D114" s="46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12</v>
      </c>
      <c r="B115" s="46"/>
      <c r="C115" s="46"/>
      <c r="D115" s="46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13</v>
      </c>
      <c r="B116" s="46"/>
      <c r="C116" s="46"/>
      <c r="D116" s="46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9" t="s">
        <v>14</v>
      </c>
      <c r="B117" s="46"/>
      <c r="C117" s="46"/>
      <c r="D117" s="46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x14ac:dyDescent="0.2">
      <c r="A118" s="29" t="s">
        <v>15</v>
      </c>
      <c r="B118" s="46"/>
      <c r="C118" s="46"/>
      <c r="D118" s="46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x14ac:dyDescent="0.2">
      <c r="A119" s="29" t="s">
        <v>16</v>
      </c>
      <c r="B119" s="46"/>
      <c r="C119" s="46"/>
      <c r="D119" s="46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x14ac:dyDescent="0.2">
      <c r="A120" s="29" t="s">
        <v>17</v>
      </c>
      <c r="B120" s="46"/>
      <c r="C120" s="46"/>
      <c r="D120" s="46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x14ac:dyDescent="0.2">
      <c r="A121" s="29" t="s">
        <v>18</v>
      </c>
      <c r="B121" s="46"/>
      <c r="C121" s="46"/>
      <c r="D121" s="46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x14ac:dyDescent="0.2">
      <c r="A122" s="29" t="s">
        <v>19</v>
      </c>
      <c r="B122" s="46"/>
      <c r="C122" s="46"/>
      <c r="D122" s="46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x14ac:dyDescent="0.2">
      <c r="A123" s="29" t="s">
        <v>20</v>
      </c>
      <c r="B123" s="46"/>
      <c r="C123" s="46"/>
      <c r="D123" s="46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x14ac:dyDescent="0.2">
      <c r="A124" s="26"/>
      <c r="B124" s="46"/>
      <c r="C124" s="46"/>
      <c r="D124" s="46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x14ac:dyDescent="0.2">
      <c r="A125" s="3" t="s">
        <v>47</v>
      </c>
      <c r="B125" s="11"/>
      <c r="C125" s="11"/>
      <c r="D125" s="11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x14ac:dyDescent="0.2">
      <c r="B126" s="7"/>
      <c r="C126" s="7"/>
      <c r="D126" s="7"/>
      <c r="H126" s="30"/>
      <c r="I126" s="30"/>
      <c r="J126" s="30"/>
      <c r="K126" s="30"/>
      <c r="L126" s="27"/>
    </row>
    <row r="127" spans="1:12" s="28" customFormat="1" x14ac:dyDescent="0.2">
      <c r="A127" s="30"/>
      <c r="B127" s="7"/>
      <c r="C127" s="7"/>
      <c r="D127" s="7"/>
      <c r="H127" s="30"/>
      <c r="I127" s="30"/>
      <c r="J127" s="30"/>
      <c r="K127" s="30"/>
      <c r="L127" s="27"/>
    </row>
    <row r="128" spans="1:12" s="28" customFormat="1" x14ac:dyDescent="0.2">
      <c r="A128" s="30"/>
      <c r="B128" s="7"/>
      <c r="C128" s="7"/>
      <c r="D128" s="7"/>
      <c r="H128" s="30"/>
      <c r="I128" s="30"/>
      <c r="J128" s="30"/>
      <c r="K128" s="30"/>
      <c r="L128" s="27"/>
    </row>
    <row r="129" spans="1:12" s="28" customFormat="1" x14ac:dyDescent="0.2">
      <c r="A129" s="30"/>
      <c r="B129" s="7"/>
      <c r="C129" s="7"/>
      <c r="D129" s="7"/>
      <c r="H129" s="30"/>
      <c r="I129" s="30"/>
      <c r="J129" s="30"/>
      <c r="K129" s="30"/>
      <c r="L129" s="27"/>
    </row>
    <row r="130" spans="1:12" s="28" customFormat="1" x14ac:dyDescent="0.2">
      <c r="A130" s="30"/>
      <c r="B130" s="7"/>
      <c r="C130" s="7"/>
      <c r="D130" s="7"/>
      <c r="H130" s="30"/>
      <c r="I130" s="30"/>
      <c r="J130" s="30"/>
      <c r="K130" s="30"/>
      <c r="L130" s="27"/>
    </row>
    <row r="131" spans="1:12" s="28" customFormat="1" x14ac:dyDescent="0.2">
      <c r="A131" s="30"/>
      <c r="B131" s="7"/>
      <c r="C131" s="7"/>
      <c r="D131" s="7"/>
      <c r="H131" s="30"/>
      <c r="I131" s="30"/>
      <c r="J131" s="30"/>
      <c r="K131" s="30"/>
      <c r="L131" s="27"/>
    </row>
    <row r="132" spans="1:12" s="28" customFormat="1" x14ac:dyDescent="0.2">
      <c r="A132" s="30"/>
      <c r="B132" s="7"/>
      <c r="C132" s="7"/>
      <c r="D132" s="7"/>
      <c r="H132" s="30"/>
      <c r="I132" s="30"/>
      <c r="J132" s="30"/>
      <c r="K132" s="30"/>
      <c r="L132" s="27"/>
    </row>
    <row r="133" spans="1:12" s="28" customFormat="1" x14ac:dyDescent="0.2">
      <c r="A133" s="30"/>
      <c r="B133" s="7"/>
      <c r="C133" s="7"/>
      <c r="D133" s="7"/>
      <c r="H133" s="30"/>
      <c r="I133" s="30"/>
      <c r="J133" s="30"/>
      <c r="K133" s="30"/>
      <c r="L133" s="27"/>
    </row>
    <row r="134" spans="1:12" s="28" customFormat="1" x14ac:dyDescent="0.2">
      <c r="A134" s="30"/>
      <c r="B134" s="7"/>
      <c r="C134" s="7"/>
      <c r="D134" s="7"/>
      <c r="H134" s="30"/>
      <c r="I134" s="30"/>
      <c r="J134" s="30"/>
      <c r="K134" s="30"/>
      <c r="L134" s="27"/>
    </row>
    <row r="135" spans="1:12" s="28" customFormat="1" x14ac:dyDescent="0.2">
      <c r="A135" s="30"/>
      <c r="B135" s="7"/>
      <c r="C135" s="7"/>
      <c r="D135" s="7"/>
      <c r="H135" s="30"/>
      <c r="I135" s="30"/>
      <c r="J135" s="30"/>
      <c r="K135" s="30"/>
      <c r="L135" s="27"/>
    </row>
    <row r="136" spans="1:12" s="28" customFormat="1" x14ac:dyDescent="0.2">
      <c r="A136" s="30"/>
      <c r="B136" s="7"/>
      <c r="C136" s="7"/>
      <c r="D136" s="7"/>
      <c r="H136" s="30"/>
      <c r="I136" s="30"/>
      <c r="J136" s="30"/>
      <c r="K136" s="30"/>
      <c r="L136" s="27"/>
    </row>
    <row r="137" spans="1:12" s="28" customFormat="1" x14ac:dyDescent="0.2">
      <c r="A137" s="30"/>
      <c r="B137" s="7"/>
      <c r="C137" s="7"/>
      <c r="D137" s="7"/>
      <c r="H137" s="30"/>
      <c r="I137" s="30"/>
      <c r="J137" s="30"/>
      <c r="K137" s="30"/>
      <c r="L137" s="27"/>
    </row>
    <row r="138" spans="1:12" s="28" customFormat="1" x14ac:dyDescent="0.2">
      <c r="A138" s="30"/>
      <c r="B138" s="7"/>
      <c r="C138" s="7"/>
      <c r="D138" s="7"/>
      <c r="H138" s="30"/>
      <c r="I138" s="30"/>
      <c r="J138" s="30"/>
      <c r="K138" s="30"/>
      <c r="L138" s="27"/>
    </row>
    <row r="139" spans="1:12" s="28" customFormat="1" x14ac:dyDescent="0.2">
      <c r="A139" s="30"/>
      <c r="B139" s="7"/>
      <c r="C139" s="7"/>
      <c r="D139" s="7"/>
      <c r="H139" s="30"/>
      <c r="I139" s="30"/>
      <c r="J139" s="30"/>
      <c r="K139" s="30"/>
      <c r="L139" s="27"/>
    </row>
    <row r="140" spans="1:12" s="28" customFormat="1" x14ac:dyDescent="0.2">
      <c r="A140" s="30"/>
      <c r="B140" s="7"/>
      <c r="C140" s="7"/>
      <c r="D140" s="7"/>
      <c r="H140" s="30"/>
      <c r="I140" s="30"/>
      <c r="J140" s="30"/>
      <c r="K140" s="30"/>
      <c r="L140" s="27"/>
    </row>
    <row r="141" spans="1:12" s="28" customFormat="1" x14ac:dyDescent="0.2">
      <c r="A141" s="30"/>
      <c r="B141" s="7"/>
      <c r="C141" s="7"/>
      <c r="D141" s="7"/>
      <c r="H141" s="30"/>
      <c r="I141" s="30"/>
      <c r="J141" s="30"/>
      <c r="K141" s="30"/>
      <c r="L141" s="27"/>
    </row>
    <row r="142" spans="1:12" s="28" customFormat="1" x14ac:dyDescent="0.2">
      <c r="A142" s="30"/>
      <c r="B142" s="7"/>
      <c r="C142" s="7"/>
      <c r="D142" s="7"/>
      <c r="H142" s="30"/>
      <c r="I142" s="30"/>
      <c r="J142" s="30"/>
      <c r="K142" s="30"/>
      <c r="L142" s="27"/>
    </row>
    <row r="143" spans="1:12" s="28" customFormat="1" x14ac:dyDescent="0.2">
      <c r="A143" s="30"/>
      <c r="B143" s="7"/>
      <c r="C143" s="7"/>
      <c r="D143" s="7"/>
      <c r="H143" s="30"/>
      <c r="I143" s="30"/>
      <c r="J143" s="30"/>
      <c r="K143" s="30"/>
      <c r="L143" s="27"/>
    </row>
    <row r="144" spans="1:12" s="28" customFormat="1" x14ac:dyDescent="0.2">
      <c r="A144" s="30"/>
      <c r="B144" s="7"/>
      <c r="C144" s="7"/>
      <c r="D144" s="7"/>
      <c r="H144" s="30"/>
      <c r="I144" s="30"/>
      <c r="J144" s="30"/>
      <c r="K144" s="30"/>
      <c r="L144" s="27"/>
    </row>
    <row r="145" spans="1:12" s="28" customFormat="1" x14ac:dyDescent="0.2">
      <c r="A145" s="30"/>
      <c r="B145" s="7"/>
      <c r="C145" s="7"/>
      <c r="D145" s="7"/>
      <c r="H145" s="30"/>
      <c r="I145" s="30"/>
      <c r="J145" s="30"/>
      <c r="K145" s="30"/>
      <c r="L145" s="27"/>
    </row>
    <row r="146" spans="1:12" s="28" customFormat="1" x14ac:dyDescent="0.2">
      <c r="A146" s="30"/>
      <c r="B146" s="7"/>
      <c r="C146" s="7"/>
      <c r="D146" s="7"/>
      <c r="H146" s="30"/>
      <c r="I146" s="30"/>
      <c r="J146" s="30"/>
      <c r="K146" s="30"/>
      <c r="L146" s="27"/>
    </row>
    <row r="147" spans="1:12" s="28" customFormat="1" x14ac:dyDescent="0.2">
      <c r="A147" s="30"/>
      <c r="B147" s="7"/>
      <c r="C147" s="7"/>
      <c r="D147" s="7"/>
      <c r="H147" s="30"/>
      <c r="I147" s="30"/>
      <c r="J147" s="30"/>
      <c r="K147" s="30"/>
      <c r="L147" s="27"/>
    </row>
    <row r="148" spans="1:12" s="28" customFormat="1" x14ac:dyDescent="0.2">
      <c r="A148" s="30"/>
      <c r="B148" s="7"/>
      <c r="C148" s="7"/>
      <c r="D148" s="7"/>
      <c r="H148" s="30"/>
      <c r="I148" s="30"/>
      <c r="J148" s="30"/>
      <c r="K148" s="30"/>
      <c r="L148" s="27"/>
    </row>
    <row r="149" spans="1:12" s="28" customFormat="1" x14ac:dyDescent="0.2">
      <c r="A149" s="30"/>
      <c r="B149" s="7"/>
      <c r="C149" s="7"/>
      <c r="D149" s="7"/>
      <c r="H149" s="30"/>
      <c r="I149" s="30"/>
      <c r="J149" s="30"/>
      <c r="K149" s="30"/>
      <c r="L149" s="27"/>
    </row>
    <row r="150" spans="1:12" s="28" customFormat="1" x14ac:dyDescent="0.2">
      <c r="A150" s="30"/>
      <c r="B150" s="7"/>
      <c r="C150" s="7"/>
      <c r="D150" s="7"/>
      <c r="H150" s="30"/>
      <c r="I150" s="30"/>
      <c r="J150" s="30"/>
      <c r="K150" s="30"/>
      <c r="L150" s="27"/>
    </row>
    <row r="151" spans="1:12" s="28" customFormat="1" x14ac:dyDescent="0.2">
      <c r="A151" s="30"/>
      <c r="B151" s="7"/>
      <c r="C151" s="7"/>
      <c r="D151" s="7"/>
      <c r="H151" s="30"/>
      <c r="I151" s="30"/>
      <c r="J151" s="30"/>
      <c r="K151" s="30"/>
      <c r="L151" s="27"/>
    </row>
    <row r="152" spans="1:12" s="28" customFormat="1" x14ac:dyDescent="0.2">
      <c r="A152" s="30"/>
      <c r="B152" s="7"/>
      <c r="C152" s="7"/>
      <c r="D152" s="7"/>
      <c r="H152" s="30"/>
      <c r="I152" s="30"/>
      <c r="J152" s="30"/>
      <c r="K152" s="30"/>
      <c r="L152" s="27"/>
    </row>
    <row r="153" spans="1:12" s="28" customFormat="1" x14ac:dyDescent="0.2">
      <c r="A153" s="30"/>
      <c r="B153" s="7"/>
      <c r="C153" s="7"/>
      <c r="D153" s="7"/>
      <c r="H153" s="30"/>
      <c r="I153" s="30"/>
      <c r="J153" s="30"/>
      <c r="K153" s="30"/>
      <c r="L153" s="27"/>
    </row>
    <row r="154" spans="1:12" s="28" customFormat="1" x14ac:dyDescent="0.2">
      <c r="A154" s="30"/>
      <c r="B154" s="7"/>
      <c r="C154" s="7"/>
      <c r="D154" s="7"/>
      <c r="H154" s="30"/>
      <c r="I154" s="30"/>
      <c r="J154" s="30"/>
      <c r="K154" s="30"/>
      <c r="L154" s="27"/>
    </row>
    <row r="155" spans="1:12" s="28" customFormat="1" x14ac:dyDescent="0.2">
      <c r="A155" s="30"/>
      <c r="B155" s="7"/>
      <c r="C155" s="7"/>
      <c r="D155" s="7"/>
      <c r="H155" s="30"/>
      <c r="I155" s="30"/>
      <c r="J155" s="30"/>
      <c r="K155" s="30"/>
      <c r="L155" s="27"/>
    </row>
    <row r="156" spans="1:12" s="28" customFormat="1" x14ac:dyDescent="0.2">
      <c r="A156" s="30"/>
      <c r="B156" s="7"/>
      <c r="C156" s="7"/>
      <c r="D156" s="7"/>
      <c r="H156" s="30"/>
      <c r="I156" s="30"/>
      <c r="J156" s="30"/>
      <c r="K156" s="30"/>
      <c r="L156" s="27"/>
    </row>
    <row r="157" spans="1:12" s="28" customFormat="1" x14ac:dyDescent="0.2">
      <c r="A157" s="30"/>
      <c r="B157" s="7"/>
      <c r="C157" s="7"/>
      <c r="D157" s="7"/>
      <c r="H157" s="30"/>
      <c r="I157" s="30"/>
      <c r="J157" s="30"/>
      <c r="K157" s="30"/>
      <c r="L157" s="27"/>
    </row>
    <row r="158" spans="1:12" s="28" customFormat="1" x14ac:dyDescent="0.2">
      <c r="A158" s="30"/>
      <c r="B158" s="7"/>
      <c r="C158" s="7"/>
      <c r="D158" s="7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50"/>
      <c r="B7" s="51"/>
      <c r="C7" s="52">
        <v>43466</v>
      </c>
      <c r="D7" s="52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77</v>
      </c>
      <c r="C9" s="44">
        <v>26718</v>
      </c>
      <c r="D9" s="6">
        <v>26953</v>
      </c>
      <c r="E9" s="14">
        <v>0.5</v>
      </c>
      <c r="F9" s="15">
        <f>B9/((C9+D9)/2)</f>
        <v>2.8693335320750498E-3</v>
      </c>
      <c r="G9" s="15">
        <f t="shared" ref="G9:G72" si="0">F9/((1+(1-E9)*F9))</f>
        <v>2.8652228920145869E-3</v>
      </c>
      <c r="H9" s="11">
        <v>100000</v>
      </c>
      <c r="I9" s="11">
        <f>H9*G9</f>
        <v>286.5222892014587</v>
      </c>
      <c r="J9" s="11">
        <f t="shared" ref="J9:J72" si="1">H10+I9*E9</f>
        <v>99856.738855399279</v>
      </c>
      <c r="K9" s="11">
        <f t="shared" ref="K9:K72" si="2">K10+J9</f>
        <v>8511102.70657905</v>
      </c>
      <c r="L9" s="16">
        <f>K9/H9</f>
        <v>85.111027065790495</v>
      </c>
    </row>
    <row r="10" spans="1:13" x14ac:dyDescent="0.2">
      <c r="A10" s="13">
        <v>1</v>
      </c>
      <c r="B10" s="6">
        <v>7</v>
      </c>
      <c r="C10" s="44">
        <v>28356</v>
      </c>
      <c r="D10" s="6">
        <v>27368</v>
      </c>
      <c r="E10" s="14">
        <v>0.5</v>
      </c>
      <c r="F10" s="15">
        <f t="shared" ref="F10:F73" si="3">B10/((C10+D10)/2)</f>
        <v>2.5123824563922189E-4</v>
      </c>
      <c r="G10" s="15">
        <f t="shared" si="0"/>
        <v>2.5120668927526872E-4</v>
      </c>
      <c r="H10" s="11">
        <f>H9-I9</f>
        <v>99713.477710798543</v>
      </c>
      <c r="I10" s="11">
        <f t="shared" ref="I10:I73" si="4">H10*G10</f>
        <v>25.048692611853003</v>
      </c>
      <c r="J10" s="11">
        <f t="shared" si="1"/>
        <v>99700.953364492627</v>
      </c>
      <c r="K10" s="11">
        <f t="shared" si="2"/>
        <v>8411245.9677236509</v>
      </c>
      <c r="L10" s="17">
        <f t="shared" ref="L10:L73" si="5">K10/H10</f>
        <v>84.354153127814826</v>
      </c>
    </row>
    <row r="11" spans="1:13" x14ac:dyDescent="0.2">
      <c r="A11" s="13">
        <v>2</v>
      </c>
      <c r="B11" s="6">
        <v>3</v>
      </c>
      <c r="C11" s="44">
        <v>28785</v>
      </c>
      <c r="D11" s="6">
        <v>27956</v>
      </c>
      <c r="E11" s="14">
        <v>0.5</v>
      </c>
      <c r="F11" s="15">
        <f t="shared" si="3"/>
        <v>1.0574364216351492E-4</v>
      </c>
      <c r="G11" s="15">
        <f t="shared" si="0"/>
        <v>1.0573805160016919E-4</v>
      </c>
      <c r="H11" s="11">
        <f t="shared" ref="H11:H74" si="6">H10-I10</f>
        <v>99688.429018186696</v>
      </c>
      <c r="I11" s="11">
        <f t="shared" si="4"/>
        <v>10.540860251464828</v>
      </c>
      <c r="J11" s="11">
        <f t="shared" si="1"/>
        <v>99683.158588060964</v>
      </c>
      <c r="K11" s="11">
        <f t="shared" si="2"/>
        <v>8311545.0143591585</v>
      </c>
      <c r="L11" s="17">
        <f t="shared" si="5"/>
        <v>83.375223144933287</v>
      </c>
    </row>
    <row r="12" spans="1:13" x14ac:dyDescent="0.2">
      <c r="A12" s="13">
        <v>3</v>
      </c>
      <c r="B12" s="6">
        <v>2</v>
      </c>
      <c r="C12" s="44">
        <v>29255</v>
      </c>
      <c r="D12" s="6">
        <v>28889</v>
      </c>
      <c r="E12" s="14">
        <v>0.5</v>
      </c>
      <c r="F12" s="15">
        <f t="shared" si="3"/>
        <v>6.8794716565767747E-5</v>
      </c>
      <c r="G12" s="15">
        <f t="shared" si="0"/>
        <v>6.8792350290647686E-5</v>
      </c>
      <c r="H12" s="11">
        <f t="shared" si="6"/>
        <v>99677.888157935231</v>
      </c>
      <c r="I12" s="11">
        <f t="shared" si="4"/>
        <v>6.8570761983926829</v>
      </c>
      <c r="J12" s="11">
        <f t="shared" si="1"/>
        <v>99674.459619836038</v>
      </c>
      <c r="K12" s="11">
        <f t="shared" si="2"/>
        <v>8211861.8557710974</v>
      </c>
      <c r="L12" s="17">
        <f t="shared" si="5"/>
        <v>82.383987136241927</v>
      </c>
    </row>
    <row r="13" spans="1:13" x14ac:dyDescent="0.2">
      <c r="A13" s="13">
        <v>4</v>
      </c>
      <c r="B13" s="6">
        <v>4</v>
      </c>
      <c r="C13" s="44">
        <v>28919</v>
      </c>
      <c r="D13" s="6">
        <v>29379</v>
      </c>
      <c r="E13" s="14">
        <v>0.5</v>
      </c>
      <c r="F13" s="15">
        <f t="shared" si="3"/>
        <v>1.3722597687742291E-4</v>
      </c>
      <c r="G13" s="15">
        <f t="shared" si="0"/>
        <v>1.3721656203903812E-4</v>
      </c>
      <c r="H13" s="11">
        <f t="shared" si="6"/>
        <v>99671.031081736844</v>
      </c>
      <c r="I13" s="11">
        <f t="shared" si="4"/>
        <v>13.676516219922041</v>
      </c>
      <c r="J13" s="11">
        <f t="shared" si="1"/>
        <v>99664.192823626887</v>
      </c>
      <c r="K13" s="11">
        <f t="shared" si="2"/>
        <v>8112187.3961512614</v>
      </c>
      <c r="L13" s="17">
        <f t="shared" si="5"/>
        <v>81.389620515701608</v>
      </c>
    </row>
    <row r="14" spans="1:13" x14ac:dyDescent="0.2">
      <c r="A14" s="13">
        <v>5</v>
      </c>
      <c r="B14" s="6">
        <v>0</v>
      </c>
      <c r="C14" s="44">
        <v>28581</v>
      </c>
      <c r="D14" s="6">
        <v>29077</v>
      </c>
      <c r="E14" s="14">
        <v>0.5</v>
      </c>
      <c r="F14" s="15">
        <f t="shared" si="3"/>
        <v>0</v>
      </c>
      <c r="G14" s="15">
        <f t="shared" si="0"/>
        <v>0</v>
      </c>
      <c r="H14" s="11">
        <f t="shared" si="6"/>
        <v>99657.354565516929</v>
      </c>
      <c r="I14" s="11">
        <f t="shared" si="4"/>
        <v>0</v>
      </c>
      <c r="J14" s="11">
        <f t="shared" si="1"/>
        <v>99657.354565516929</v>
      </c>
      <c r="K14" s="11">
        <f t="shared" si="2"/>
        <v>8012523.2033276344</v>
      </c>
      <c r="L14" s="17">
        <f t="shared" si="5"/>
        <v>80.400721434563323</v>
      </c>
    </row>
    <row r="15" spans="1:13" x14ac:dyDescent="0.2">
      <c r="A15" s="13">
        <v>6</v>
      </c>
      <c r="B15" s="6">
        <v>4</v>
      </c>
      <c r="C15" s="44">
        <v>29317</v>
      </c>
      <c r="D15" s="6">
        <v>28693</v>
      </c>
      <c r="E15" s="14">
        <v>0.5</v>
      </c>
      <c r="F15" s="15">
        <f t="shared" si="3"/>
        <v>1.3790725736941906E-4</v>
      </c>
      <c r="G15" s="15">
        <f t="shared" si="0"/>
        <v>1.3789774881925053E-4</v>
      </c>
      <c r="H15" s="11">
        <f t="shared" si="6"/>
        <v>99657.354565516929</v>
      </c>
      <c r="I15" s="11">
        <f t="shared" si="4"/>
        <v>13.742524847866644</v>
      </c>
      <c r="J15" s="11">
        <f t="shared" si="1"/>
        <v>99650.483303092988</v>
      </c>
      <c r="K15" s="11">
        <f t="shared" si="2"/>
        <v>7912865.8487621173</v>
      </c>
      <c r="L15" s="17">
        <f t="shared" si="5"/>
        <v>79.400721434563323</v>
      </c>
    </row>
    <row r="16" spans="1:13" x14ac:dyDescent="0.2">
      <c r="A16" s="13">
        <v>7</v>
      </c>
      <c r="B16" s="6">
        <v>1</v>
      </c>
      <c r="C16" s="44">
        <v>29471</v>
      </c>
      <c r="D16" s="6">
        <v>29524</v>
      </c>
      <c r="E16" s="14">
        <v>0.5</v>
      </c>
      <c r="F16" s="15">
        <f t="shared" si="3"/>
        <v>3.3901178065937795E-5</v>
      </c>
      <c r="G16" s="15">
        <f t="shared" si="0"/>
        <v>3.3900603430741069E-5</v>
      </c>
      <c r="H16" s="11">
        <f t="shared" si="6"/>
        <v>99643.612040669061</v>
      </c>
      <c r="I16" s="11">
        <f t="shared" si="4"/>
        <v>3.3779785761973375</v>
      </c>
      <c r="J16" s="11">
        <f t="shared" si="1"/>
        <v>99641.92305138096</v>
      </c>
      <c r="K16" s="11">
        <f t="shared" si="2"/>
        <v>7813215.365459024</v>
      </c>
      <c r="L16" s="17">
        <f t="shared" si="5"/>
        <v>78.411603166995775</v>
      </c>
    </row>
    <row r="17" spans="1:12" x14ac:dyDescent="0.2">
      <c r="A17" s="13">
        <v>8</v>
      </c>
      <c r="B17" s="6">
        <v>1</v>
      </c>
      <c r="C17" s="44">
        <v>29541</v>
      </c>
      <c r="D17" s="6">
        <v>29619</v>
      </c>
      <c r="E17" s="14">
        <v>0.5</v>
      </c>
      <c r="F17" s="15">
        <f t="shared" si="3"/>
        <v>3.3806626098715348E-5</v>
      </c>
      <c r="G17" s="15">
        <f t="shared" si="0"/>
        <v>3.3806054664390393E-5</v>
      </c>
      <c r="H17" s="11">
        <f t="shared" si="6"/>
        <v>99640.234062092859</v>
      </c>
      <c r="I17" s="11">
        <f t="shared" si="4"/>
        <v>3.3684431994757649</v>
      </c>
      <c r="J17" s="11">
        <f t="shared" si="1"/>
        <v>99638.549840493113</v>
      </c>
      <c r="K17" s="11">
        <f t="shared" si="2"/>
        <v>7713573.4424076434</v>
      </c>
      <c r="L17" s="17">
        <f t="shared" si="5"/>
        <v>77.414244506900417</v>
      </c>
    </row>
    <row r="18" spans="1:12" x14ac:dyDescent="0.2">
      <c r="A18" s="13">
        <v>9</v>
      </c>
      <c r="B18" s="6">
        <v>2</v>
      </c>
      <c r="C18" s="44">
        <v>30031</v>
      </c>
      <c r="D18" s="6">
        <v>29851</v>
      </c>
      <c r="E18" s="14">
        <v>0.5</v>
      </c>
      <c r="F18" s="15">
        <f t="shared" si="3"/>
        <v>6.6798036137737557E-5</v>
      </c>
      <c r="G18" s="15">
        <f t="shared" si="0"/>
        <v>6.6795805223431986E-5</v>
      </c>
      <c r="H18" s="11">
        <f t="shared" si="6"/>
        <v>99636.865618893382</v>
      </c>
      <c r="I18" s="11">
        <f t="shared" si="4"/>
        <v>6.6553246689528693</v>
      </c>
      <c r="J18" s="11">
        <f t="shared" si="1"/>
        <v>99633.537956558896</v>
      </c>
      <c r="K18" s="11">
        <f t="shared" si="2"/>
        <v>7613934.8925671503</v>
      </c>
      <c r="L18" s="17">
        <f t="shared" si="5"/>
        <v>76.416844761959041</v>
      </c>
    </row>
    <row r="19" spans="1:12" x14ac:dyDescent="0.2">
      <c r="A19" s="13">
        <v>10</v>
      </c>
      <c r="B19" s="6">
        <v>3</v>
      </c>
      <c r="C19" s="44">
        <v>30860</v>
      </c>
      <c r="D19" s="6">
        <v>30346</v>
      </c>
      <c r="E19" s="14">
        <v>0.5</v>
      </c>
      <c r="F19" s="15">
        <f t="shared" si="3"/>
        <v>9.8029604940692082E-5</v>
      </c>
      <c r="G19" s="15">
        <f t="shared" si="0"/>
        <v>9.8024800274469436E-5</v>
      </c>
      <c r="H19" s="11">
        <f t="shared" si="6"/>
        <v>99630.210294224424</v>
      </c>
      <c r="I19" s="11">
        <f t="shared" si="4"/>
        <v>9.7662314653947373</v>
      </c>
      <c r="J19" s="11">
        <f t="shared" si="1"/>
        <v>99625.327178491716</v>
      </c>
      <c r="K19" s="11">
        <f t="shared" si="2"/>
        <v>7514301.3546105912</v>
      </c>
      <c r="L19" s="17">
        <f t="shared" si="5"/>
        <v>75.421916027474211</v>
      </c>
    </row>
    <row r="20" spans="1:12" x14ac:dyDescent="0.2">
      <c r="A20" s="13">
        <v>11</v>
      </c>
      <c r="B20" s="6">
        <v>2</v>
      </c>
      <c r="C20" s="44">
        <v>29207</v>
      </c>
      <c r="D20" s="6">
        <v>31120</v>
      </c>
      <c r="E20" s="14">
        <v>0.5</v>
      </c>
      <c r="F20" s="15">
        <f t="shared" si="3"/>
        <v>6.630530276658876E-5</v>
      </c>
      <c r="G20" s="15">
        <f t="shared" si="0"/>
        <v>6.630310464287491E-5</v>
      </c>
      <c r="H20" s="11">
        <f t="shared" si="6"/>
        <v>99620.444062759023</v>
      </c>
      <c r="I20" s="11">
        <f t="shared" si="4"/>
        <v>6.6051447272627781</v>
      </c>
      <c r="J20" s="11">
        <f t="shared" si="1"/>
        <v>99617.141490395399</v>
      </c>
      <c r="K20" s="11">
        <f t="shared" si="2"/>
        <v>7414676.0274320999</v>
      </c>
      <c r="L20" s="17">
        <f t="shared" si="5"/>
        <v>74.429260953313886</v>
      </c>
    </row>
    <row r="21" spans="1:12" x14ac:dyDescent="0.2">
      <c r="A21" s="13">
        <v>12</v>
      </c>
      <c r="B21" s="6">
        <v>0</v>
      </c>
      <c r="C21" s="44">
        <v>28655</v>
      </c>
      <c r="D21" s="6">
        <v>29546</v>
      </c>
      <c r="E21" s="14">
        <v>0.5</v>
      </c>
      <c r="F21" s="15">
        <f t="shared" si="3"/>
        <v>0</v>
      </c>
      <c r="G21" s="15">
        <f t="shared" si="0"/>
        <v>0</v>
      </c>
      <c r="H21" s="11">
        <f t="shared" si="6"/>
        <v>99613.838918031761</v>
      </c>
      <c r="I21" s="11">
        <f t="shared" si="4"/>
        <v>0</v>
      </c>
      <c r="J21" s="11">
        <f t="shared" si="1"/>
        <v>99613.838918031761</v>
      </c>
      <c r="K21" s="11">
        <f t="shared" si="2"/>
        <v>7315058.8859417047</v>
      </c>
      <c r="L21" s="17">
        <f t="shared" si="5"/>
        <v>73.434163017861138</v>
      </c>
    </row>
    <row r="22" spans="1:12" x14ac:dyDescent="0.2">
      <c r="A22" s="13">
        <v>13</v>
      </c>
      <c r="B22" s="6">
        <v>1</v>
      </c>
      <c r="C22" s="44">
        <v>28404</v>
      </c>
      <c r="D22" s="6">
        <v>29049</v>
      </c>
      <c r="E22" s="14">
        <v>0.5</v>
      </c>
      <c r="F22" s="15">
        <f t="shared" si="3"/>
        <v>3.4811062955807359E-5</v>
      </c>
      <c r="G22" s="15">
        <f t="shared" si="0"/>
        <v>3.4810457061301222E-5</v>
      </c>
      <c r="H22" s="11">
        <f t="shared" si="6"/>
        <v>99613.838918031761</v>
      </c>
      <c r="I22" s="11">
        <f t="shared" si="4"/>
        <v>3.467603262367521</v>
      </c>
      <c r="J22" s="11">
        <f t="shared" si="1"/>
        <v>99612.105116400577</v>
      </c>
      <c r="K22" s="11">
        <f t="shared" si="2"/>
        <v>7215445.0470236726</v>
      </c>
      <c r="L22" s="17">
        <f t="shared" si="5"/>
        <v>72.434163017861138</v>
      </c>
    </row>
    <row r="23" spans="1:12" x14ac:dyDescent="0.2">
      <c r="A23" s="13">
        <v>14</v>
      </c>
      <c r="B23" s="6">
        <v>0</v>
      </c>
      <c r="C23" s="44">
        <v>28830</v>
      </c>
      <c r="D23" s="6">
        <v>28885</v>
      </c>
      <c r="E23" s="14">
        <v>0.5</v>
      </c>
      <c r="F23" s="15">
        <f t="shared" si="3"/>
        <v>0</v>
      </c>
      <c r="G23" s="15">
        <f t="shared" si="0"/>
        <v>0</v>
      </c>
      <c r="H23" s="11">
        <f t="shared" si="6"/>
        <v>99610.371314769392</v>
      </c>
      <c r="I23" s="11">
        <f t="shared" si="4"/>
        <v>0</v>
      </c>
      <c r="J23" s="11">
        <f t="shared" si="1"/>
        <v>99610.371314769392</v>
      </c>
      <c r="K23" s="11">
        <f t="shared" si="2"/>
        <v>7115832.9419072717</v>
      </c>
      <c r="L23" s="17">
        <f t="shared" si="5"/>
        <v>71.43666716612465</v>
      </c>
    </row>
    <row r="24" spans="1:12" x14ac:dyDescent="0.2">
      <c r="A24" s="13">
        <v>15</v>
      </c>
      <c r="B24" s="6">
        <v>4</v>
      </c>
      <c r="C24" s="44">
        <v>28649</v>
      </c>
      <c r="D24" s="6">
        <v>29400</v>
      </c>
      <c r="E24" s="14">
        <v>0.5</v>
      </c>
      <c r="F24" s="15">
        <f t="shared" si="3"/>
        <v>1.3781460490275456E-4</v>
      </c>
      <c r="G24" s="15">
        <f t="shared" si="0"/>
        <v>1.3780510912442078E-4</v>
      </c>
      <c r="H24" s="11">
        <f t="shared" si="6"/>
        <v>99610.371314769392</v>
      </c>
      <c r="I24" s="11">
        <f t="shared" si="4"/>
        <v>13.72681808895587</v>
      </c>
      <c r="J24" s="11">
        <f t="shared" si="1"/>
        <v>99603.507905724924</v>
      </c>
      <c r="K24" s="11">
        <f t="shared" si="2"/>
        <v>7016222.5705925021</v>
      </c>
      <c r="L24" s="17">
        <f t="shared" si="5"/>
        <v>70.43666716612465</v>
      </c>
    </row>
    <row r="25" spans="1:12" x14ac:dyDescent="0.2">
      <c r="A25" s="13">
        <v>16</v>
      </c>
      <c r="B25" s="6">
        <v>6</v>
      </c>
      <c r="C25" s="44">
        <v>28206</v>
      </c>
      <c r="D25" s="6">
        <v>29180</v>
      </c>
      <c r="E25" s="14">
        <v>0.5</v>
      </c>
      <c r="F25" s="15">
        <f t="shared" si="3"/>
        <v>2.0911023594604957E-4</v>
      </c>
      <c r="G25" s="15">
        <f t="shared" si="0"/>
        <v>2.0908837468636745E-4</v>
      </c>
      <c r="H25" s="11">
        <f t="shared" si="6"/>
        <v>99596.644496680441</v>
      </c>
      <c r="I25" s="11">
        <f t="shared" si="4"/>
        <v>20.824500522026856</v>
      </c>
      <c r="J25" s="11">
        <f t="shared" si="1"/>
        <v>99586.232246419429</v>
      </c>
      <c r="K25" s="11">
        <f t="shared" si="2"/>
        <v>6916619.0626867767</v>
      </c>
      <c r="L25" s="17">
        <f t="shared" si="5"/>
        <v>69.446306124472983</v>
      </c>
    </row>
    <row r="26" spans="1:12" x14ac:dyDescent="0.2">
      <c r="A26" s="13">
        <v>17</v>
      </c>
      <c r="B26" s="6">
        <v>4</v>
      </c>
      <c r="C26" s="44">
        <v>27964</v>
      </c>
      <c r="D26" s="6">
        <v>28885</v>
      </c>
      <c r="E26" s="14">
        <v>0.5</v>
      </c>
      <c r="F26" s="15">
        <f t="shared" si="3"/>
        <v>1.4072367148058892E-4</v>
      </c>
      <c r="G26" s="15">
        <f t="shared" si="0"/>
        <v>1.4071377060137548E-4</v>
      </c>
      <c r="H26" s="11">
        <f t="shared" si="6"/>
        <v>99575.819996158418</v>
      </c>
      <c r="I26" s="11">
        <f t="shared" si="4"/>
        <v>14.011689092383293</v>
      </c>
      <c r="J26" s="11">
        <f t="shared" si="1"/>
        <v>99568.814151612227</v>
      </c>
      <c r="K26" s="11">
        <f t="shared" si="2"/>
        <v>6817032.8304403573</v>
      </c>
      <c r="L26" s="17">
        <f t="shared" si="5"/>
        <v>68.460725010382589</v>
      </c>
    </row>
    <row r="27" spans="1:12" x14ac:dyDescent="0.2">
      <c r="A27" s="13">
        <v>18</v>
      </c>
      <c r="B27" s="6">
        <v>6</v>
      </c>
      <c r="C27" s="44">
        <v>28964</v>
      </c>
      <c r="D27" s="6">
        <v>29674</v>
      </c>
      <c r="E27" s="14">
        <v>0.5</v>
      </c>
      <c r="F27" s="15">
        <f t="shared" si="3"/>
        <v>2.0464545175483476E-4</v>
      </c>
      <c r="G27" s="15">
        <f t="shared" si="0"/>
        <v>2.0462451401677921E-4</v>
      </c>
      <c r="H27" s="11">
        <f t="shared" si="6"/>
        <v>99561.808307066036</v>
      </c>
      <c r="I27" s="11">
        <f t="shared" si="4"/>
        <v>20.372786639465119</v>
      </c>
      <c r="J27" s="11">
        <f t="shared" si="1"/>
        <v>99551.621913746305</v>
      </c>
      <c r="K27" s="11">
        <f t="shared" si="2"/>
        <v>6717464.0162887452</v>
      </c>
      <c r="L27" s="17">
        <f t="shared" si="5"/>
        <v>67.470289366088153</v>
      </c>
    </row>
    <row r="28" spans="1:12" x14ac:dyDescent="0.2">
      <c r="A28" s="13">
        <v>19</v>
      </c>
      <c r="B28" s="6">
        <v>2</v>
      </c>
      <c r="C28" s="44">
        <v>29450</v>
      </c>
      <c r="D28" s="6">
        <v>31228</v>
      </c>
      <c r="E28" s="14">
        <v>0.5</v>
      </c>
      <c r="F28" s="15">
        <f t="shared" si="3"/>
        <v>6.5921750881703422E-5</v>
      </c>
      <c r="G28" s="15">
        <f t="shared" si="0"/>
        <v>6.5919578114700077E-5</v>
      </c>
      <c r="H28" s="11">
        <f t="shared" si="6"/>
        <v>99541.435520426574</v>
      </c>
      <c r="I28" s="11">
        <f t="shared" si="4"/>
        <v>6.5617294344381403</v>
      </c>
      <c r="J28" s="11">
        <f t="shared" si="1"/>
        <v>99538.154655709353</v>
      </c>
      <c r="K28" s="11">
        <f t="shared" si="2"/>
        <v>6617912.3943749992</v>
      </c>
      <c r="L28" s="17">
        <f t="shared" si="5"/>
        <v>66.483995933703</v>
      </c>
    </row>
    <row r="29" spans="1:12" x14ac:dyDescent="0.2">
      <c r="A29" s="13">
        <v>20</v>
      </c>
      <c r="B29" s="6">
        <v>6</v>
      </c>
      <c r="C29" s="44">
        <v>29842</v>
      </c>
      <c r="D29" s="6">
        <v>31701</v>
      </c>
      <c r="E29" s="14">
        <v>0.5</v>
      </c>
      <c r="F29" s="15">
        <f t="shared" si="3"/>
        <v>1.9498561981053897E-4</v>
      </c>
      <c r="G29" s="15">
        <f t="shared" si="0"/>
        <v>1.949666119677005E-4</v>
      </c>
      <c r="H29" s="11">
        <f t="shared" si="6"/>
        <v>99534.873790992133</v>
      </c>
      <c r="I29" s="11">
        <f t="shared" si="4"/>
        <v>19.405977115662406</v>
      </c>
      <c r="J29" s="11">
        <f t="shared" si="1"/>
        <v>99525.17080243431</v>
      </c>
      <c r="K29" s="11">
        <f t="shared" si="2"/>
        <v>6518374.2397192903</v>
      </c>
      <c r="L29" s="17">
        <f t="shared" si="5"/>
        <v>65.48834585762242</v>
      </c>
    </row>
    <row r="30" spans="1:12" x14ac:dyDescent="0.2">
      <c r="A30" s="13">
        <v>21</v>
      </c>
      <c r="B30" s="6">
        <v>6</v>
      </c>
      <c r="C30" s="44">
        <v>31226</v>
      </c>
      <c r="D30" s="6">
        <v>31945</v>
      </c>
      <c r="E30" s="14">
        <v>0.5</v>
      </c>
      <c r="F30" s="15">
        <f t="shared" si="3"/>
        <v>1.8996058317899037E-4</v>
      </c>
      <c r="G30" s="15">
        <f t="shared" si="0"/>
        <v>1.8994254238092979E-4</v>
      </c>
      <c r="H30" s="11">
        <f t="shared" si="6"/>
        <v>99515.467813876472</v>
      </c>
      <c r="I30" s="11">
        <f t="shared" si="4"/>
        <v>18.902220962795287</v>
      </c>
      <c r="J30" s="11">
        <f t="shared" si="1"/>
        <v>99506.016703395071</v>
      </c>
      <c r="K30" s="11">
        <f t="shared" si="2"/>
        <v>6418849.0689168563</v>
      </c>
      <c r="L30" s="17">
        <f t="shared" si="5"/>
        <v>64.501018886049081</v>
      </c>
    </row>
    <row r="31" spans="1:12" x14ac:dyDescent="0.2">
      <c r="A31" s="13">
        <v>22</v>
      </c>
      <c r="B31" s="6">
        <v>12</v>
      </c>
      <c r="C31" s="44">
        <v>32003</v>
      </c>
      <c r="D31" s="6">
        <v>33983</v>
      </c>
      <c r="E31" s="14">
        <v>0.5</v>
      </c>
      <c r="F31" s="15">
        <f t="shared" si="3"/>
        <v>3.6371351498802775E-4</v>
      </c>
      <c r="G31" s="15">
        <f t="shared" si="0"/>
        <v>3.6364738325403797E-4</v>
      </c>
      <c r="H31" s="11">
        <f t="shared" si="6"/>
        <v>99496.56559291367</v>
      </c>
      <c r="I31" s="11">
        <f t="shared" si="4"/>
        <v>36.181665720626803</v>
      </c>
      <c r="J31" s="11">
        <f t="shared" si="1"/>
        <v>99478.474760053359</v>
      </c>
      <c r="K31" s="11">
        <f t="shared" si="2"/>
        <v>6319343.0522134611</v>
      </c>
      <c r="L31" s="17">
        <f t="shared" si="5"/>
        <v>63.513177711769544</v>
      </c>
    </row>
    <row r="32" spans="1:12" x14ac:dyDescent="0.2">
      <c r="A32" s="13">
        <v>23</v>
      </c>
      <c r="B32" s="6">
        <v>5</v>
      </c>
      <c r="C32" s="44">
        <v>33344</v>
      </c>
      <c r="D32" s="6">
        <v>35283</v>
      </c>
      <c r="E32" s="14">
        <v>0.5</v>
      </c>
      <c r="F32" s="15">
        <f t="shared" si="3"/>
        <v>1.4571524327159865E-4</v>
      </c>
      <c r="G32" s="15">
        <f t="shared" si="0"/>
        <v>1.4570462757897192E-4</v>
      </c>
      <c r="H32" s="11">
        <f t="shared" si="6"/>
        <v>99460.383927193048</v>
      </c>
      <c r="I32" s="11">
        <f t="shared" si="4"/>
        <v>14.491838198973227</v>
      </c>
      <c r="J32" s="11">
        <f t="shared" si="1"/>
        <v>99453.138008093563</v>
      </c>
      <c r="K32" s="11">
        <f t="shared" si="2"/>
        <v>6219864.5774534075</v>
      </c>
      <c r="L32" s="17">
        <f t="shared" si="5"/>
        <v>62.536100624812292</v>
      </c>
    </row>
    <row r="33" spans="1:12" x14ac:dyDescent="0.2">
      <c r="A33" s="13">
        <v>24</v>
      </c>
      <c r="B33" s="6">
        <v>4</v>
      </c>
      <c r="C33" s="44">
        <v>35788</v>
      </c>
      <c r="D33" s="6">
        <v>37390</v>
      </c>
      <c r="E33" s="14">
        <v>0.5</v>
      </c>
      <c r="F33" s="15">
        <f t="shared" si="3"/>
        <v>1.0932247396758589E-4</v>
      </c>
      <c r="G33" s="15">
        <f t="shared" si="0"/>
        <v>1.0931649859255008E-4</v>
      </c>
      <c r="H33" s="11">
        <f t="shared" si="6"/>
        <v>99445.892088994078</v>
      </c>
      <c r="I33" s="11">
        <f t="shared" si="4"/>
        <v>10.871076722581408</v>
      </c>
      <c r="J33" s="11">
        <f t="shared" si="1"/>
        <v>99440.456550632778</v>
      </c>
      <c r="K33" s="11">
        <f t="shared" si="2"/>
        <v>6120411.439445314</v>
      </c>
      <c r="L33" s="17">
        <f t="shared" si="5"/>
        <v>61.545140888958599</v>
      </c>
    </row>
    <row r="34" spans="1:12" x14ac:dyDescent="0.2">
      <c r="A34" s="13">
        <v>25</v>
      </c>
      <c r="B34" s="6">
        <v>8</v>
      </c>
      <c r="C34" s="44">
        <v>38611</v>
      </c>
      <c r="D34" s="6">
        <v>40237</v>
      </c>
      <c r="E34" s="14">
        <v>0.5</v>
      </c>
      <c r="F34" s="15">
        <f t="shared" si="3"/>
        <v>2.0292207792207794E-4</v>
      </c>
      <c r="G34" s="15">
        <f t="shared" si="0"/>
        <v>2.0290149132596124E-4</v>
      </c>
      <c r="H34" s="11">
        <f t="shared" si="6"/>
        <v>99435.021012271493</v>
      </c>
      <c r="I34" s="11">
        <f t="shared" si="4"/>
        <v>20.175514053418176</v>
      </c>
      <c r="J34" s="11">
        <f t="shared" si="1"/>
        <v>99424.933255244774</v>
      </c>
      <c r="K34" s="11">
        <f t="shared" si="2"/>
        <v>6020970.9828946814</v>
      </c>
      <c r="L34" s="17">
        <f t="shared" si="5"/>
        <v>60.551814859591772</v>
      </c>
    </row>
    <row r="35" spans="1:12" x14ac:dyDescent="0.2">
      <c r="A35" s="13">
        <v>26</v>
      </c>
      <c r="B35" s="6">
        <v>7</v>
      </c>
      <c r="C35" s="44">
        <v>40877</v>
      </c>
      <c r="D35" s="6">
        <v>43180</v>
      </c>
      <c r="E35" s="14">
        <v>0.5</v>
      </c>
      <c r="F35" s="15">
        <f t="shared" si="3"/>
        <v>1.6655364811972827E-4</v>
      </c>
      <c r="G35" s="15">
        <f t="shared" si="0"/>
        <v>1.6653977921583552E-4</v>
      </c>
      <c r="H35" s="11">
        <f t="shared" si="6"/>
        <v>99414.84549821807</v>
      </c>
      <c r="I35" s="11">
        <f t="shared" si="4"/>
        <v>16.556526420049636</v>
      </c>
      <c r="J35" s="11">
        <f t="shared" si="1"/>
        <v>99406.567235008042</v>
      </c>
      <c r="K35" s="11">
        <f t="shared" si="2"/>
        <v>5921546.0496394364</v>
      </c>
      <c r="L35" s="17">
        <f t="shared" si="5"/>
        <v>59.564001935159425</v>
      </c>
    </row>
    <row r="36" spans="1:12" x14ac:dyDescent="0.2">
      <c r="A36" s="13">
        <v>27</v>
      </c>
      <c r="B36" s="6">
        <v>7</v>
      </c>
      <c r="C36" s="44">
        <v>41114</v>
      </c>
      <c r="D36" s="6">
        <v>45184</v>
      </c>
      <c r="E36" s="14">
        <v>0.5</v>
      </c>
      <c r="F36" s="15">
        <f t="shared" si="3"/>
        <v>1.6222855686110919E-4</v>
      </c>
      <c r="G36" s="15">
        <f t="shared" si="0"/>
        <v>1.6221539887607904E-4</v>
      </c>
      <c r="H36" s="11">
        <f t="shared" si="6"/>
        <v>99398.288971798014</v>
      </c>
      <c r="I36" s="11">
        <f t="shared" si="4"/>
        <v>16.123933093159984</v>
      </c>
      <c r="J36" s="11">
        <f t="shared" si="1"/>
        <v>99390.227005251436</v>
      </c>
      <c r="K36" s="11">
        <f t="shared" si="2"/>
        <v>5822139.4824044285</v>
      </c>
      <c r="L36" s="17">
        <f t="shared" si="5"/>
        <v>58.573840079443691</v>
      </c>
    </row>
    <row r="37" spans="1:12" x14ac:dyDescent="0.2">
      <c r="A37" s="13">
        <v>28</v>
      </c>
      <c r="B37" s="6">
        <v>8</v>
      </c>
      <c r="C37" s="44">
        <v>42349</v>
      </c>
      <c r="D37" s="6">
        <v>44955</v>
      </c>
      <c r="E37" s="14">
        <v>0.5</v>
      </c>
      <c r="F37" s="15">
        <f t="shared" si="3"/>
        <v>1.8326766242096582E-4</v>
      </c>
      <c r="G37" s="15">
        <f t="shared" si="0"/>
        <v>1.8325087044163461E-4</v>
      </c>
      <c r="H37" s="11">
        <f t="shared" si="6"/>
        <v>99382.165038704858</v>
      </c>
      <c r="I37" s="11">
        <f t="shared" si="4"/>
        <v>18.211868249716851</v>
      </c>
      <c r="J37" s="11">
        <f t="shared" si="1"/>
        <v>99373.059104579996</v>
      </c>
      <c r="K37" s="11">
        <f t="shared" si="2"/>
        <v>5722749.2553991769</v>
      </c>
      <c r="L37" s="17">
        <f t="shared" si="5"/>
        <v>57.583262078969852</v>
      </c>
    </row>
    <row r="38" spans="1:12" x14ac:dyDescent="0.2">
      <c r="A38" s="13">
        <v>29</v>
      </c>
      <c r="B38" s="6">
        <v>6</v>
      </c>
      <c r="C38" s="44">
        <v>43723</v>
      </c>
      <c r="D38" s="6">
        <v>45712</v>
      </c>
      <c r="E38" s="14">
        <v>0.5</v>
      </c>
      <c r="F38" s="15">
        <f t="shared" si="3"/>
        <v>1.3417565829932352E-4</v>
      </c>
      <c r="G38" s="15">
        <f t="shared" si="0"/>
        <v>1.3416665734953767E-4</v>
      </c>
      <c r="H38" s="11">
        <f t="shared" si="6"/>
        <v>99363.953170455134</v>
      </c>
      <c r="I38" s="11">
        <f t="shared" si="4"/>
        <v>13.331329457915961</v>
      </c>
      <c r="J38" s="11">
        <f t="shared" si="1"/>
        <v>99357.287505726184</v>
      </c>
      <c r="K38" s="11">
        <f t="shared" si="2"/>
        <v>5623376.1962945964</v>
      </c>
      <c r="L38" s="17">
        <f t="shared" si="5"/>
        <v>56.593724553691068</v>
      </c>
    </row>
    <row r="39" spans="1:12" x14ac:dyDescent="0.2">
      <c r="A39" s="13">
        <v>30</v>
      </c>
      <c r="B39" s="6">
        <v>12</v>
      </c>
      <c r="C39" s="44">
        <v>43721</v>
      </c>
      <c r="D39" s="6">
        <v>46740</v>
      </c>
      <c r="E39" s="14">
        <v>0.5</v>
      </c>
      <c r="F39" s="15">
        <f t="shared" si="3"/>
        <v>2.6530770166148949E-4</v>
      </c>
      <c r="G39" s="15">
        <f t="shared" si="0"/>
        <v>2.6527251224122111E-4</v>
      </c>
      <c r="H39" s="11">
        <f t="shared" si="6"/>
        <v>99350.621840997221</v>
      </c>
      <c r="I39" s="11">
        <f t="shared" si="4"/>
        <v>26.354989048488864</v>
      </c>
      <c r="J39" s="11">
        <f t="shared" si="1"/>
        <v>99337.444346472985</v>
      </c>
      <c r="K39" s="11">
        <f t="shared" si="2"/>
        <v>5524018.9087888701</v>
      </c>
      <c r="L39" s="17">
        <f t="shared" si="5"/>
        <v>55.601251471074065</v>
      </c>
    </row>
    <row r="40" spans="1:12" x14ac:dyDescent="0.2">
      <c r="A40" s="13">
        <v>31</v>
      </c>
      <c r="B40" s="6">
        <v>16</v>
      </c>
      <c r="C40" s="44">
        <v>44300</v>
      </c>
      <c r="D40" s="6">
        <v>46272</v>
      </c>
      <c r="E40" s="14">
        <v>0.5</v>
      </c>
      <c r="F40" s="15">
        <f t="shared" si="3"/>
        <v>3.533100737534779E-4</v>
      </c>
      <c r="G40" s="15">
        <f t="shared" si="0"/>
        <v>3.5324767077317084E-4</v>
      </c>
      <c r="H40" s="11">
        <f t="shared" si="6"/>
        <v>99324.266851948734</v>
      </c>
      <c r="I40" s="11">
        <f t="shared" si="4"/>
        <v>35.086065916703753</v>
      </c>
      <c r="J40" s="11">
        <f t="shared" si="1"/>
        <v>99306.723818990373</v>
      </c>
      <c r="K40" s="11">
        <f t="shared" si="2"/>
        <v>5424681.4644423975</v>
      </c>
      <c r="L40" s="17">
        <f t="shared" si="5"/>
        <v>54.615872196956126</v>
      </c>
    </row>
    <row r="41" spans="1:12" x14ac:dyDescent="0.2">
      <c r="A41" s="13">
        <v>32</v>
      </c>
      <c r="B41" s="6">
        <v>16</v>
      </c>
      <c r="C41" s="44">
        <v>44866</v>
      </c>
      <c r="D41" s="6">
        <v>46236</v>
      </c>
      <c r="E41" s="14">
        <v>0.5</v>
      </c>
      <c r="F41" s="15">
        <f t="shared" si="3"/>
        <v>3.5125463765888783E-4</v>
      </c>
      <c r="G41" s="15">
        <f t="shared" si="0"/>
        <v>3.5119295858118048E-4</v>
      </c>
      <c r="H41" s="11">
        <f t="shared" si="6"/>
        <v>99289.180786032026</v>
      </c>
      <c r="I41" s="11">
        <f t="shared" si="4"/>
        <v>34.869661155348282</v>
      </c>
      <c r="J41" s="11">
        <f t="shared" si="1"/>
        <v>99271.74595545436</v>
      </c>
      <c r="K41" s="11">
        <f t="shared" si="2"/>
        <v>5325374.7406234071</v>
      </c>
      <c r="L41" s="17">
        <f t="shared" si="5"/>
        <v>53.634995257938307</v>
      </c>
    </row>
    <row r="42" spans="1:12" x14ac:dyDescent="0.2">
      <c r="A42" s="13">
        <v>33</v>
      </c>
      <c r="B42" s="6">
        <v>6</v>
      </c>
      <c r="C42" s="44">
        <v>45870</v>
      </c>
      <c r="D42" s="6">
        <v>46577</v>
      </c>
      <c r="E42" s="14">
        <v>0.5</v>
      </c>
      <c r="F42" s="15">
        <f t="shared" si="3"/>
        <v>1.2980410397308729E-4</v>
      </c>
      <c r="G42" s="15">
        <f t="shared" si="0"/>
        <v>1.2979567996711843E-4</v>
      </c>
      <c r="H42" s="11">
        <f t="shared" si="6"/>
        <v>99254.31112487668</v>
      </c>
      <c r="I42" s="11">
        <f t="shared" si="4"/>
        <v>12.882780802121296</v>
      </c>
      <c r="J42" s="11">
        <f t="shared" si="1"/>
        <v>99247.869734475622</v>
      </c>
      <c r="K42" s="11">
        <f t="shared" si="2"/>
        <v>5226102.9946679529</v>
      </c>
      <c r="L42" s="17">
        <f t="shared" si="5"/>
        <v>52.653662449913519</v>
      </c>
    </row>
    <row r="43" spans="1:12" x14ac:dyDescent="0.2">
      <c r="A43" s="13">
        <v>34</v>
      </c>
      <c r="B43" s="6">
        <v>11</v>
      </c>
      <c r="C43" s="44">
        <v>47000</v>
      </c>
      <c r="D43" s="6">
        <v>47391</v>
      </c>
      <c r="E43" s="14">
        <v>0.5</v>
      </c>
      <c r="F43" s="15">
        <f t="shared" si="3"/>
        <v>2.3307306840694559E-4</v>
      </c>
      <c r="G43" s="15">
        <f t="shared" si="0"/>
        <v>2.3304591004427873E-4</v>
      </c>
      <c r="H43" s="11">
        <f t="shared" si="6"/>
        <v>99241.428344074564</v>
      </c>
      <c r="I43" s="11">
        <f t="shared" si="4"/>
        <v>23.127808982538934</v>
      </c>
      <c r="J43" s="11">
        <f t="shared" si="1"/>
        <v>99229.864439583296</v>
      </c>
      <c r="K43" s="11">
        <f t="shared" si="2"/>
        <v>5126855.1249334775</v>
      </c>
      <c r="L43" s="17">
        <f t="shared" si="5"/>
        <v>51.660432648736538</v>
      </c>
    </row>
    <row r="44" spans="1:12" x14ac:dyDescent="0.2">
      <c r="A44" s="13">
        <v>35</v>
      </c>
      <c r="B44" s="6">
        <v>11</v>
      </c>
      <c r="C44" s="44">
        <v>47225</v>
      </c>
      <c r="D44" s="6">
        <v>48398</v>
      </c>
      <c r="E44" s="14">
        <v>0.5</v>
      </c>
      <c r="F44" s="15">
        <f t="shared" si="3"/>
        <v>2.300701714022777E-4</v>
      </c>
      <c r="G44" s="15">
        <f t="shared" si="0"/>
        <v>2.3004370830457789E-4</v>
      </c>
      <c r="H44" s="11">
        <f t="shared" si="6"/>
        <v>99218.300535092028</v>
      </c>
      <c r="I44" s="11">
        <f t="shared" si="4"/>
        <v>22.824545786770656</v>
      </c>
      <c r="J44" s="11">
        <f t="shared" si="1"/>
        <v>99206.888262198641</v>
      </c>
      <c r="K44" s="11">
        <f t="shared" si="2"/>
        <v>5027625.2604938941</v>
      </c>
      <c r="L44" s="17">
        <f t="shared" si="5"/>
        <v>50.67235815751247</v>
      </c>
    </row>
    <row r="45" spans="1:12" x14ac:dyDescent="0.2">
      <c r="A45" s="13">
        <v>36</v>
      </c>
      <c r="B45" s="6">
        <v>15</v>
      </c>
      <c r="C45" s="44">
        <v>49346</v>
      </c>
      <c r="D45" s="6">
        <v>48369</v>
      </c>
      <c r="E45" s="14">
        <v>0.5</v>
      </c>
      <c r="F45" s="15">
        <f t="shared" si="3"/>
        <v>3.0701529959576318E-4</v>
      </c>
      <c r="G45" s="15">
        <f t="shared" si="0"/>
        <v>3.0696817763225213E-4</v>
      </c>
      <c r="H45" s="11">
        <f t="shared" si="6"/>
        <v>99195.475989305254</v>
      </c>
      <c r="I45" s="11">
        <f t="shared" si="4"/>
        <v>30.449854493800856</v>
      </c>
      <c r="J45" s="11">
        <f t="shared" si="1"/>
        <v>99180.251062058363</v>
      </c>
      <c r="K45" s="11">
        <f t="shared" si="2"/>
        <v>4928418.3722316958</v>
      </c>
      <c r="L45" s="17">
        <f t="shared" si="5"/>
        <v>49.683902648574943</v>
      </c>
    </row>
    <row r="46" spans="1:12" x14ac:dyDescent="0.2">
      <c r="A46" s="13">
        <v>37</v>
      </c>
      <c r="B46" s="6">
        <v>18</v>
      </c>
      <c r="C46" s="44">
        <v>50132</v>
      </c>
      <c r="D46" s="6">
        <v>50278</v>
      </c>
      <c r="E46" s="14">
        <v>0.5</v>
      </c>
      <c r="F46" s="15">
        <f t="shared" si="3"/>
        <v>3.5853002688975201E-4</v>
      </c>
      <c r="G46" s="15">
        <f t="shared" si="0"/>
        <v>3.5846576651929739E-4</v>
      </c>
      <c r="H46" s="11">
        <f t="shared" si="6"/>
        <v>99165.026134811458</v>
      </c>
      <c r="I46" s="11">
        <f t="shared" si="4"/>
        <v>35.547267105321346</v>
      </c>
      <c r="J46" s="11">
        <f t="shared" si="1"/>
        <v>99147.252501258787</v>
      </c>
      <c r="K46" s="11">
        <f t="shared" si="2"/>
        <v>4829238.1211696379</v>
      </c>
      <c r="L46" s="17">
        <f t="shared" si="5"/>
        <v>48.699005177535618</v>
      </c>
    </row>
    <row r="47" spans="1:12" x14ac:dyDescent="0.2">
      <c r="A47" s="13">
        <v>38</v>
      </c>
      <c r="B47" s="6">
        <v>28</v>
      </c>
      <c r="C47" s="44">
        <v>50613</v>
      </c>
      <c r="D47" s="6">
        <v>50922</v>
      </c>
      <c r="E47" s="14">
        <v>0.5</v>
      </c>
      <c r="F47" s="15">
        <f t="shared" si="3"/>
        <v>5.5153395380903132E-4</v>
      </c>
      <c r="G47" s="15">
        <f t="shared" si="0"/>
        <v>5.5138190088910332E-4</v>
      </c>
      <c r="H47" s="11">
        <f t="shared" si="6"/>
        <v>99129.47886770613</v>
      </c>
      <c r="I47" s="11">
        <f t="shared" si="4"/>
        <v>54.658200492222001</v>
      </c>
      <c r="J47" s="11">
        <f t="shared" si="1"/>
        <v>99102.14976746001</v>
      </c>
      <c r="K47" s="11">
        <f t="shared" si="2"/>
        <v>4730090.8686683793</v>
      </c>
      <c r="L47" s="17">
        <f t="shared" si="5"/>
        <v>47.71628906655458</v>
      </c>
    </row>
    <row r="48" spans="1:12" x14ac:dyDescent="0.2">
      <c r="A48" s="13">
        <v>39</v>
      </c>
      <c r="B48" s="6">
        <v>18</v>
      </c>
      <c r="C48" s="44">
        <v>51279</v>
      </c>
      <c r="D48" s="6">
        <v>51432</v>
      </c>
      <c r="E48" s="14">
        <v>0.5</v>
      </c>
      <c r="F48" s="15">
        <f t="shared" si="3"/>
        <v>3.5049799924058764E-4</v>
      </c>
      <c r="G48" s="15">
        <f t="shared" si="0"/>
        <v>3.5043658557953449E-4</v>
      </c>
      <c r="H48" s="11">
        <f t="shared" si="6"/>
        <v>99074.820667213906</v>
      </c>
      <c r="I48" s="11">
        <f t="shared" si="4"/>
        <v>34.719441871523138</v>
      </c>
      <c r="J48" s="11">
        <f t="shared" si="1"/>
        <v>99057.460946278152</v>
      </c>
      <c r="K48" s="11">
        <f t="shared" si="2"/>
        <v>4630988.718900919</v>
      </c>
      <c r="L48" s="17">
        <f t="shared" si="5"/>
        <v>46.742337636483029</v>
      </c>
    </row>
    <row r="49" spans="1:12" x14ac:dyDescent="0.2">
      <c r="A49" s="13">
        <v>40</v>
      </c>
      <c r="B49" s="6">
        <v>31</v>
      </c>
      <c r="C49" s="44">
        <v>52854</v>
      </c>
      <c r="D49" s="6">
        <v>52156</v>
      </c>
      <c r="E49" s="14">
        <v>0.5</v>
      </c>
      <c r="F49" s="15">
        <f t="shared" si="3"/>
        <v>5.9041996000380921E-4</v>
      </c>
      <c r="G49" s="15">
        <f t="shared" si="0"/>
        <v>5.9024571357850746E-4</v>
      </c>
      <c r="H49" s="11">
        <f t="shared" si="6"/>
        <v>99040.101225342383</v>
      </c>
      <c r="I49" s="11">
        <f t="shared" si="4"/>
        <v>58.457995220639823</v>
      </c>
      <c r="J49" s="11">
        <f t="shared" si="1"/>
        <v>99010.872227732063</v>
      </c>
      <c r="K49" s="11">
        <f t="shared" si="2"/>
        <v>4531931.2579546412</v>
      </c>
      <c r="L49" s="17">
        <f t="shared" si="5"/>
        <v>45.758548324211631</v>
      </c>
    </row>
    <row r="50" spans="1:12" x14ac:dyDescent="0.2">
      <c r="A50" s="13">
        <v>41</v>
      </c>
      <c r="B50" s="6">
        <v>33</v>
      </c>
      <c r="C50" s="44">
        <v>53548</v>
      </c>
      <c r="D50" s="6">
        <v>53451</v>
      </c>
      <c r="E50" s="14">
        <v>0.5</v>
      </c>
      <c r="F50" s="15">
        <f t="shared" si="3"/>
        <v>6.1682819465602484E-4</v>
      </c>
      <c r="G50" s="15">
        <f t="shared" si="0"/>
        <v>6.1663801479931236E-4</v>
      </c>
      <c r="H50" s="11">
        <f t="shared" si="6"/>
        <v>98981.643230121743</v>
      </c>
      <c r="I50" s="11">
        <f t="shared" si="4"/>
        <v>61.03584398299607</v>
      </c>
      <c r="J50" s="11">
        <f t="shared" si="1"/>
        <v>98951.125308130242</v>
      </c>
      <c r="K50" s="11">
        <f t="shared" si="2"/>
        <v>4432920.3857269092</v>
      </c>
      <c r="L50" s="17">
        <f t="shared" si="5"/>
        <v>44.785277765300812</v>
      </c>
    </row>
    <row r="51" spans="1:12" x14ac:dyDescent="0.2">
      <c r="A51" s="13">
        <v>42</v>
      </c>
      <c r="B51" s="6">
        <v>30</v>
      </c>
      <c r="C51" s="44">
        <v>54865</v>
      </c>
      <c r="D51" s="6">
        <v>54083</v>
      </c>
      <c r="E51" s="14">
        <v>0.5</v>
      </c>
      <c r="F51" s="15">
        <f t="shared" si="3"/>
        <v>5.5072144509307188E-4</v>
      </c>
      <c r="G51" s="15">
        <f t="shared" si="0"/>
        <v>5.5056983978417654E-4</v>
      </c>
      <c r="H51" s="11">
        <f t="shared" si="6"/>
        <v>98920.607386138741</v>
      </c>
      <c r="I51" s="11">
        <f t="shared" si="4"/>
        <v>54.46270295993984</v>
      </c>
      <c r="J51" s="11">
        <f t="shared" si="1"/>
        <v>98893.376034658781</v>
      </c>
      <c r="K51" s="11">
        <f t="shared" si="2"/>
        <v>4333969.2604187792</v>
      </c>
      <c r="L51" s="17">
        <f t="shared" si="5"/>
        <v>43.812602600599043</v>
      </c>
    </row>
    <row r="52" spans="1:12" x14ac:dyDescent="0.2">
      <c r="A52" s="13">
        <v>43</v>
      </c>
      <c r="B52" s="6">
        <v>38</v>
      </c>
      <c r="C52" s="44">
        <v>54265</v>
      </c>
      <c r="D52" s="6">
        <v>55409</v>
      </c>
      <c r="E52" s="14">
        <v>0.5</v>
      </c>
      <c r="F52" s="15">
        <f t="shared" si="3"/>
        <v>6.9296278060433647E-4</v>
      </c>
      <c r="G52" s="15">
        <f t="shared" si="0"/>
        <v>6.9272276505760527E-4</v>
      </c>
      <c r="H52" s="11">
        <f t="shared" si="6"/>
        <v>98866.144683178805</v>
      </c>
      <c r="I52" s="11">
        <f t="shared" si="4"/>
        <v>68.486829115516883</v>
      </c>
      <c r="J52" s="11">
        <f t="shared" si="1"/>
        <v>98831.901268621048</v>
      </c>
      <c r="K52" s="11">
        <f t="shared" si="2"/>
        <v>4235075.8843841208</v>
      </c>
      <c r="L52" s="17">
        <f t="shared" si="5"/>
        <v>42.836462349731754</v>
      </c>
    </row>
    <row r="53" spans="1:12" x14ac:dyDescent="0.2">
      <c r="A53" s="13">
        <v>44</v>
      </c>
      <c r="B53" s="6">
        <v>40</v>
      </c>
      <c r="C53" s="44">
        <v>54713</v>
      </c>
      <c r="D53" s="6">
        <v>54739</v>
      </c>
      <c r="E53" s="14">
        <v>0.5</v>
      </c>
      <c r="F53" s="15">
        <f t="shared" si="3"/>
        <v>7.3091400796696264E-4</v>
      </c>
      <c r="G53" s="15">
        <f t="shared" si="0"/>
        <v>7.306469879077923E-4</v>
      </c>
      <c r="H53" s="11">
        <f t="shared" si="6"/>
        <v>98797.657854063291</v>
      </c>
      <c r="I53" s="11">
        <f t="shared" si="4"/>
        <v>72.186211123415987</v>
      </c>
      <c r="J53" s="11">
        <f t="shared" si="1"/>
        <v>98761.56474850158</v>
      </c>
      <c r="K53" s="11">
        <f t="shared" si="2"/>
        <v>4136243.9831154994</v>
      </c>
      <c r="L53" s="17">
        <f t="shared" si="5"/>
        <v>41.865810110855641</v>
      </c>
    </row>
    <row r="54" spans="1:12" x14ac:dyDescent="0.2">
      <c r="A54" s="13">
        <v>45</v>
      </c>
      <c r="B54" s="6">
        <v>55</v>
      </c>
      <c r="C54" s="44">
        <v>52833</v>
      </c>
      <c r="D54" s="6">
        <v>55093</v>
      </c>
      <c r="E54" s="14">
        <v>0.5</v>
      </c>
      <c r="F54" s="15">
        <f t="shared" si="3"/>
        <v>1.0192168708188945E-3</v>
      </c>
      <c r="G54" s="15">
        <f t="shared" si="0"/>
        <v>1.0186977338605867E-3</v>
      </c>
      <c r="H54" s="11">
        <f t="shared" si="6"/>
        <v>98725.471642939869</v>
      </c>
      <c r="I54" s="11">
        <f t="shared" si="4"/>
        <v>100.57141423698046</v>
      </c>
      <c r="J54" s="11">
        <f t="shared" si="1"/>
        <v>98675.18593582137</v>
      </c>
      <c r="K54" s="11">
        <f t="shared" si="2"/>
        <v>4037482.418366998</v>
      </c>
      <c r="L54" s="17">
        <f t="shared" si="5"/>
        <v>40.896056014493901</v>
      </c>
    </row>
    <row r="55" spans="1:12" x14ac:dyDescent="0.2">
      <c r="A55" s="13">
        <v>46</v>
      </c>
      <c r="B55" s="6">
        <v>59</v>
      </c>
      <c r="C55" s="44">
        <v>52341</v>
      </c>
      <c r="D55" s="6">
        <v>53318</v>
      </c>
      <c r="E55" s="14">
        <v>0.5</v>
      </c>
      <c r="F55" s="15">
        <f t="shared" si="3"/>
        <v>1.1168002725749817E-3</v>
      </c>
      <c r="G55" s="15">
        <f t="shared" si="0"/>
        <v>1.116176999186515E-3</v>
      </c>
      <c r="H55" s="11">
        <f t="shared" si="6"/>
        <v>98624.900228702885</v>
      </c>
      <c r="I55" s="11">
        <f t="shared" si="4"/>
        <v>110.08284518234302</v>
      </c>
      <c r="J55" s="11">
        <f t="shared" si="1"/>
        <v>98569.858806111704</v>
      </c>
      <c r="K55" s="11">
        <f t="shared" si="2"/>
        <v>3938807.2324311766</v>
      </c>
      <c r="L55" s="17">
        <f t="shared" si="5"/>
        <v>39.937249348769051</v>
      </c>
    </row>
    <row r="56" spans="1:12" x14ac:dyDescent="0.2">
      <c r="A56" s="13">
        <v>47</v>
      </c>
      <c r="B56" s="6">
        <v>64</v>
      </c>
      <c r="C56" s="44">
        <v>51665</v>
      </c>
      <c r="D56" s="6">
        <v>52835</v>
      </c>
      <c r="E56" s="14">
        <v>0.5</v>
      </c>
      <c r="F56" s="15">
        <f t="shared" si="3"/>
        <v>1.2248803827751196E-3</v>
      </c>
      <c r="G56" s="15">
        <f t="shared" si="0"/>
        <v>1.2241306759496575E-3</v>
      </c>
      <c r="H56" s="11">
        <f t="shared" si="6"/>
        <v>98514.817383520538</v>
      </c>
      <c r="I56" s="11">
        <f t="shared" si="4"/>
        <v>120.59500999474606</v>
      </c>
      <c r="J56" s="11">
        <f t="shared" si="1"/>
        <v>98454.519878523162</v>
      </c>
      <c r="K56" s="11">
        <f t="shared" si="2"/>
        <v>3840237.3736250647</v>
      </c>
      <c r="L56" s="17">
        <f t="shared" si="5"/>
        <v>38.981317487245889</v>
      </c>
    </row>
    <row r="57" spans="1:12" x14ac:dyDescent="0.2">
      <c r="A57" s="13">
        <v>48</v>
      </c>
      <c r="B57" s="6">
        <v>68</v>
      </c>
      <c r="C57" s="44">
        <v>50245</v>
      </c>
      <c r="D57" s="6">
        <v>52258</v>
      </c>
      <c r="E57" s="14">
        <v>0.5</v>
      </c>
      <c r="F57" s="15">
        <f t="shared" si="3"/>
        <v>1.3267904354018908E-3</v>
      </c>
      <c r="G57" s="15">
        <f t="shared" si="0"/>
        <v>1.3259108324965149E-3</v>
      </c>
      <c r="H57" s="11">
        <f t="shared" si="6"/>
        <v>98394.222373525787</v>
      </c>
      <c r="I57" s="11">
        <f t="shared" si="4"/>
        <v>130.46196530012878</v>
      </c>
      <c r="J57" s="11">
        <f t="shared" si="1"/>
        <v>98328.99139087573</v>
      </c>
      <c r="K57" s="11">
        <f t="shared" si="2"/>
        <v>3741782.8537465418</v>
      </c>
      <c r="L57" s="17">
        <f t="shared" si="5"/>
        <v>38.028481383204834</v>
      </c>
    </row>
    <row r="58" spans="1:12" x14ac:dyDescent="0.2">
      <c r="A58" s="13">
        <v>49</v>
      </c>
      <c r="B58" s="6">
        <v>70</v>
      </c>
      <c r="C58" s="44">
        <v>49837</v>
      </c>
      <c r="D58" s="6">
        <v>50700</v>
      </c>
      <c r="E58" s="14">
        <v>0.5</v>
      </c>
      <c r="F58" s="15">
        <f t="shared" si="3"/>
        <v>1.3925221560221609E-3</v>
      </c>
      <c r="G58" s="15">
        <f t="shared" si="0"/>
        <v>1.3915532716411382E-3</v>
      </c>
      <c r="H58" s="11">
        <f t="shared" si="6"/>
        <v>98263.760408225658</v>
      </c>
      <c r="I58" s="11">
        <f t="shared" si="4"/>
        <v>136.73925727982737</v>
      </c>
      <c r="J58" s="11">
        <f t="shared" si="1"/>
        <v>98195.390779585752</v>
      </c>
      <c r="K58" s="11">
        <f t="shared" si="2"/>
        <v>3643453.8623556662</v>
      </c>
      <c r="L58" s="17">
        <f t="shared" si="5"/>
        <v>37.078306867347131</v>
      </c>
    </row>
    <row r="59" spans="1:12" x14ac:dyDescent="0.2">
      <c r="A59" s="13">
        <v>50</v>
      </c>
      <c r="B59" s="6">
        <v>88</v>
      </c>
      <c r="C59" s="44">
        <v>49992</v>
      </c>
      <c r="D59" s="6">
        <v>50271</v>
      </c>
      <c r="E59" s="14">
        <v>0.5</v>
      </c>
      <c r="F59" s="15">
        <f t="shared" si="3"/>
        <v>1.7553833418110371E-3</v>
      </c>
      <c r="G59" s="15">
        <f t="shared" si="0"/>
        <v>1.7538440075335574E-3</v>
      </c>
      <c r="H59" s="11">
        <f t="shared" si="6"/>
        <v>98127.021150945831</v>
      </c>
      <c r="I59" s="11">
        <f t="shared" si="4"/>
        <v>172.09948802270497</v>
      </c>
      <c r="J59" s="11">
        <f t="shared" si="1"/>
        <v>98040.971406934477</v>
      </c>
      <c r="K59" s="11">
        <f t="shared" si="2"/>
        <v>3545258.4715760807</v>
      </c>
      <c r="L59" s="17">
        <f t="shared" si="5"/>
        <v>36.129278459625475</v>
      </c>
    </row>
    <row r="60" spans="1:12" x14ac:dyDescent="0.2">
      <c r="A60" s="13">
        <v>51</v>
      </c>
      <c r="B60" s="6">
        <v>114</v>
      </c>
      <c r="C60" s="44">
        <v>49956</v>
      </c>
      <c r="D60" s="6">
        <v>50316</v>
      </c>
      <c r="E60" s="14">
        <v>0.5</v>
      </c>
      <c r="F60" s="15">
        <f t="shared" si="3"/>
        <v>2.2738152225945428E-3</v>
      </c>
      <c r="G60" s="15">
        <f t="shared" si="0"/>
        <v>2.2712330404638099E-3</v>
      </c>
      <c r="H60" s="11">
        <f t="shared" si="6"/>
        <v>97954.921662923123</v>
      </c>
      <c r="I60" s="11">
        <f t="shared" si="4"/>
        <v>222.47845455687519</v>
      </c>
      <c r="J60" s="11">
        <f t="shared" si="1"/>
        <v>97843.682435644689</v>
      </c>
      <c r="K60" s="11">
        <f t="shared" si="2"/>
        <v>3447217.5001691463</v>
      </c>
      <c r="L60" s="17">
        <f t="shared" si="5"/>
        <v>35.191876443243089</v>
      </c>
    </row>
    <row r="61" spans="1:12" x14ac:dyDescent="0.2">
      <c r="A61" s="13">
        <v>52</v>
      </c>
      <c r="B61" s="6">
        <v>105</v>
      </c>
      <c r="C61" s="44">
        <v>49268</v>
      </c>
      <c r="D61" s="6">
        <v>50307</v>
      </c>
      <c r="E61" s="14">
        <v>0.5</v>
      </c>
      <c r="F61" s="15">
        <f t="shared" si="3"/>
        <v>2.1089630931458701E-3</v>
      </c>
      <c r="G61" s="15">
        <f t="shared" si="0"/>
        <v>2.1067415730337078E-3</v>
      </c>
      <c r="H61" s="11">
        <f t="shared" si="6"/>
        <v>97732.443208366254</v>
      </c>
      <c r="I61" s="11">
        <f t="shared" si="4"/>
        <v>205.89700114122104</v>
      </c>
      <c r="J61" s="11">
        <f t="shared" si="1"/>
        <v>97629.494707795646</v>
      </c>
      <c r="K61" s="11">
        <f t="shared" si="2"/>
        <v>3349373.8177335015</v>
      </c>
      <c r="L61" s="17">
        <f t="shared" si="5"/>
        <v>34.270849144665434</v>
      </c>
    </row>
    <row r="62" spans="1:12" x14ac:dyDescent="0.2">
      <c r="A62" s="13">
        <v>53</v>
      </c>
      <c r="B62" s="6">
        <v>125</v>
      </c>
      <c r="C62" s="44">
        <v>49471</v>
      </c>
      <c r="D62" s="6">
        <v>49586</v>
      </c>
      <c r="E62" s="14">
        <v>0.5</v>
      </c>
      <c r="F62" s="15">
        <f t="shared" si="3"/>
        <v>2.5237994286118094E-3</v>
      </c>
      <c r="G62" s="15">
        <f t="shared" si="0"/>
        <v>2.5206186606440686E-3</v>
      </c>
      <c r="H62" s="11">
        <f t="shared" si="6"/>
        <v>97526.546207225038</v>
      </c>
      <c r="I62" s="11">
        <f t="shared" si="4"/>
        <v>245.82723227809745</v>
      </c>
      <c r="J62" s="11">
        <f t="shared" si="1"/>
        <v>97403.632591085989</v>
      </c>
      <c r="K62" s="11">
        <f t="shared" si="2"/>
        <v>3251744.3230257058</v>
      </c>
      <c r="L62" s="17">
        <f t="shared" si="5"/>
        <v>33.342145800143257</v>
      </c>
    </row>
    <row r="63" spans="1:12" x14ac:dyDescent="0.2">
      <c r="A63" s="13">
        <v>54</v>
      </c>
      <c r="B63" s="6">
        <v>151</v>
      </c>
      <c r="C63" s="44">
        <v>49602</v>
      </c>
      <c r="D63" s="6">
        <v>49780</v>
      </c>
      <c r="E63" s="14">
        <v>0.5</v>
      </c>
      <c r="F63" s="15">
        <f t="shared" si="3"/>
        <v>3.0387796582882214E-3</v>
      </c>
      <c r="G63" s="15">
        <f t="shared" si="0"/>
        <v>3.0341695719007769E-3</v>
      </c>
      <c r="H63" s="11">
        <f t="shared" si="6"/>
        <v>97280.71897494694</v>
      </c>
      <c r="I63" s="11">
        <f t="shared" si="4"/>
        <v>295.16619744641457</v>
      </c>
      <c r="J63" s="11">
        <f t="shared" si="1"/>
        <v>97133.135876223736</v>
      </c>
      <c r="K63" s="11">
        <f t="shared" si="2"/>
        <v>3154340.6904346198</v>
      </c>
      <c r="L63" s="17">
        <f t="shared" si="5"/>
        <v>32.425137516170793</v>
      </c>
    </row>
    <row r="64" spans="1:12" x14ac:dyDescent="0.2">
      <c r="A64" s="13">
        <v>55</v>
      </c>
      <c r="B64" s="6">
        <v>156</v>
      </c>
      <c r="C64" s="44">
        <v>47589</v>
      </c>
      <c r="D64" s="6">
        <v>49792</v>
      </c>
      <c r="E64" s="14">
        <v>0.5</v>
      </c>
      <c r="F64" s="15">
        <f t="shared" si="3"/>
        <v>3.2039104137357392E-3</v>
      </c>
      <c r="G64" s="15">
        <f t="shared" si="0"/>
        <v>3.1987861016844893E-3</v>
      </c>
      <c r="H64" s="11">
        <f t="shared" si="6"/>
        <v>96985.552777500532</v>
      </c>
      <c r="I64" s="11">
        <f t="shared" si="4"/>
        <v>310.23603828885621</v>
      </c>
      <c r="J64" s="11">
        <f t="shared" si="1"/>
        <v>96830.434758356103</v>
      </c>
      <c r="K64" s="11">
        <f t="shared" si="2"/>
        <v>3057207.5545583959</v>
      </c>
      <c r="L64" s="17">
        <f t="shared" si="5"/>
        <v>31.522298600205854</v>
      </c>
    </row>
    <row r="65" spans="1:12" x14ac:dyDescent="0.2">
      <c r="A65" s="13">
        <v>56</v>
      </c>
      <c r="B65" s="6">
        <v>186</v>
      </c>
      <c r="C65" s="44">
        <v>46013</v>
      </c>
      <c r="D65" s="6">
        <v>47810</v>
      </c>
      <c r="E65" s="14">
        <v>0.5</v>
      </c>
      <c r="F65" s="15">
        <f t="shared" si="3"/>
        <v>3.9649126546795564E-3</v>
      </c>
      <c r="G65" s="15">
        <f t="shared" si="0"/>
        <v>3.9570679403035875E-3</v>
      </c>
      <c r="H65" s="11">
        <f t="shared" si="6"/>
        <v>96675.316739211674</v>
      </c>
      <c r="I65" s="11">
        <f t="shared" si="4"/>
        <v>382.5507964874293</v>
      </c>
      <c r="J65" s="11">
        <f t="shared" si="1"/>
        <v>96484.04134096796</v>
      </c>
      <c r="K65" s="11">
        <f t="shared" si="2"/>
        <v>2960377.1198000396</v>
      </c>
      <c r="L65" s="17">
        <f t="shared" si="5"/>
        <v>30.621850743823895</v>
      </c>
    </row>
    <row r="66" spans="1:12" x14ac:dyDescent="0.2">
      <c r="A66" s="13">
        <v>57</v>
      </c>
      <c r="B66" s="6">
        <v>168</v>
      </c>
      <c r="C66" s="44">
        <v>43870</v>
      </c>
      <c r="D66" s="6">
        <v>46153</v>
      </c>
      <c r="E66" s="14">
        <v>0.5</v>
      </c>
      <c r="F66" s="15">
        <f t="shared" si="3"/>
        <v>3.7323795030158959E-3</v>
      </c>
      <c r="G66" s="15">
        <f t="shared" si="0"/>
        <v>3.7254271490503484E-3</v>
      </c>
      <c r="H66" s="11">
        <f t="shared" si="6"/>
        <v>96292.765942724247</v>
      </c>
      <c r="I66" s="11">
        <f t="shared" si="4"/>
        <v>358.73168450017567</v>
      </c>
      <c r="J66" s="11">
        <f t="shared" si="1"/>
        <v>96113.400100474159</v>
      </c>
      <c r="K66" s="11">
        <f t="shared" si="2"/>
        <v>2863893.0784590715</v>
      </c>
      <c r="L66" s="17">
        <f t="shared" si="5"/>
        <v>29.741518487095274</v>
      </c>
    </row>
    <row r="67" spans="1:12" x14ac:dyDescent="0.2">
      <c r="A67" s="13">
        <v>58</v>
      </c>
      <c r="B67" s="6">
        <v>163</v>
      </c>
      <c r="C67" s="44">
        <v>43585</v>
      </c>
      <c r="D67" s="6">
        <v>43934</v>
      </c>
      <c r="E67" s="14">
        <v>0.5</v>
      </c>
      <c r="F67" s="15">
        <f t="shared" si="3"/>
        <v>3.7249054491024806E-3</v>
      </c>
      <c r="G67" s="15">
        <f t="shared" si="0"/>
        <v>3.7179808854725031E-3</v>
      </c>
      <c r="H67" s="11">
        <f t="shared" si="6"/>
        <v>95934.03425822407</v>
      </c>
      <c r="I67" s="11">
        <f t="shared" si="4"/>
        <v>356.68090563834136</v>
      </c>
      <c r="J67" s="11">
        <f t="shared" si="1"/>
        <v>95755.69380540491</v>
      </c>
      <c r="K67" s="11">
        <f t="shared" si="2"/>
        <v>2767779.6783585972</v>
      </c>
      <c r="L67" s="17">
        <f t="shared" si="5"/>
        <v>28.850862988922263</v>
      </c>
    </row>
    <row r="68" spans="1:12" x14ac:dyDescent="0.2">
      <c r="A68" s="13">
        <v>59</v>
      </c>
      <c r="B68" s="6">
        <v>179</v>
      </c>
      <c r="C68" s="44">
        <v>41981</v>
      </c>
      <c r="D68" s="6">
        <v>43765</v>
      </c>
      <c r="E68" s="14">
        <v>0.5</v>
      </c>
      <c r="F68" s="15">
        <f t="shared" si="3"/>
        <v>4.1751218715741839E-3</v>
      </c>
      <c r="G68" s="15">
        <f t="shared" si="0"/>
        <v>4.1664242071574042E-3</v>
      </c>
      <c r="H68" s="11">
        <f t="shared" si="6"/>
        <v>95577.353352585735</v>
      </c>
      <c r="I68" s="11">
        <f t="shared" si="4"/>
        <v>398.21579866425009</v>
      </c>
      <c r="J68" s="11">
        <f t="shared" si="1"/>
        <v>95378.245453253607</v>
      </c>
      <c r="K68" s="11">
        <f t="shared" si="2"/>
        <v>2672023.9845531923</v>
      </c>
      <c r="L68" s="17">
        <f t="shared" si="5"/>
        <v>27.956664322939258</v>
      </c>
    </row>
    <row r="69" spans="1:12" x14ac:dyDescent="0.2">
      <c r="A69" s="13">
        <v>60</v>
      </c>
      <c r="B69" s="6">
        <v>213</v>
      </c>
      <c r="C69" s="44">
        <v>40605</v>
      </c>
      <c r="D69" s="6">
        <v>42052</v>
      </c>
      <c r="E69" s="14">
        <v>0.5</v>
      </c>
      <c r="F69" s="15">
        <f t="shared" si="3"/>
        <v>5.15382847187776E-3</v>
      </c>
      <c r="G69" s="15">
        <f t="shared" si="0"/>
        <v>5.1405816338843972E-3</v>
      </c>
      <c r="H69" s="11">
        <f t="shared" si="6"/>
        <v>95179.137553921479</v>
      </c>
      <c r="I69" s="11">
        <f t="shared" si="4"/>
        <v>489.27612643864546</v>
      </c>
      <c r="J69" s="11">
        <f t="shared" si="1"/>
        <v>94934.499490702146</v>
      </c>
      <c r="K69" s="11">
        <f t="shared" si="2"/>
        <v>2576645.7390999389</v>
      </c>
      <c r="L69" s="17">
        <f t="shared" si="5"/>
        <v>27.071539050668552</v>
      </c>
    </row>
    <row r="70" spans="1:12" x14ac:dyDescent="0.2">
      <c r="A70" s="13">
        <v>61</v>
      </c>
      <c r="B70" s="6">
        <v>249</v>
      </c>
      <c r="C70" s="44">
        <v>39537</v>
      </c>
      <c r="D70" s="6">
        <v>40570</v>
      </c>
      <c r="E70" s="14">
        <v>0.5</v>
      </c>
      <c r="F70" s="15">
        <f t="shared" si="3"/>
        <v>6.2166851835669789E-3</v>
      </c>
      <c r="G70" s="15">
        <f t="shared" si="0"/>
        <v>6.1974214744387477E-3</v>
      </c>
      <c r="H70" s="11">
        <f t="shared" si="6"/>
        <v>94689.861427482829</v>
      </c>
      <c r="I70" s="11">
        <f t="shared" si="4"/>
        <v>586.83298062231131</v>
      </c>
      <c r="J70" s="11">
        <f t="shared" si="1"/>
        <v>94396.444937171676</v>
      </c>
      <c r="K70" s="11">
        <f t="shared" si="2"/>
        <v>2481711.2396092368</v>
      </c>
      <c r="L70" s="17">
        <f t="shared" si="5"/>
        <v>26.208838012819648</v>
      </c>
    </row>
    <row r="71" spans="1:12" x14ac:dyDescent="0.2">
      <c r="A71" s="13">
        <v>62</v>
      </c>
      <c r="B71" s="6">
        <v>234</v>
      </c>
      <c r="C71" s="44">
        <v>36374</v>
      </c>
      <c r="D71" s="6">
        <v>39383</v>
      </c>
      <c r="E71" s="14">
        <v>0.5</v>
      </c>
      <c r="F71" s="15">
        <f t="shared" si="3"/>
        <v>6.1776469501168205E-3</v>
      </c>
      <c r="G71" s="15">
        <f t="shared" si="0"/>
        <v>6.1586240475845827E-3</v>
      </c>
      <c r="H71" s="11">
        <f t="shared" si="6"/>
        <v>94103.028446860524</v>
      </c>
      <c r="I71" s="11">
        <f t="shared" si="4"/>
        <v>579.54517394337131</v>
      </c>
      <c r="J71" s="11">
        <f t="shared" si="1"/>
        <v>93813.255859888828</v>
      </c>
      <c r="K71" s="11">
        <f t="shared" si="2"/>
        <v>2387314.7946720649</v>
      </c>
      <c r="L71" s="17">
        <f t="shared" si="5"/>
        <v>25.369160101156243</v>
      </c>
    </row>
    <row r="72" spans="1:12" x14ac:dyDescent="0.2">
      <c r="A72" s="13">
        <v>63</v>
      </c>
      <c r="B72" s="6">
        <v>248</v>
      </c>
      <c r="C72" s="44">
        <v>35084</v>
      </c>
      <c r="D72" s="6">
        <v>36193</v>
      </c>
      <c r="E72" s="14">
        <v>0.5</v>
      </c>
      <c r="F72" s="15">
        <f t="shared" si="3"/>
        <v>6.9587665025183437E-3</v>
      </c>
      <c r="G72" s="15">
        <f t="shared" si="0"/>
        <v>6.9346382383781895E-3</v>
      </c>
      <c r="H72" s="11">
        <f t="shared" si="6"/>
        <v>93523.483272917147</v>
      </c>
      <c r="I72" s="11">
        <f t="shared" si="4"/>
        <v>648.55152329069426</v>
      </c>
      <c r="J72" s="11">
        <f t="shared" si="1"/>
        <v>93199.207511271801</v>
      </c>
      <c r="K72" s="11">
        <f t="shared" si="2"/>
        <v>2293501.5388121763</v>
      </c>
      <c r="L72" s="17">
        <f t="shared" si="5"/>
        <v>24.523269007414488</v>
      </c>
    </row>
    <row r="73" spans="1:12" x14ac:dyDescent="0.2">
      <c r="A73" s="13">
        <v>64</v>
      </c>
      <c r="B73" s="6">
        <v>243</v>
      </c>
      <c r="C73" s="44">
        <v>32751</v>
      </c>
      <c r="D73" s="6">
        <v>34948</v>
      </c>
      <c r="E73" s="14">
        <v>0.5</v>
      </c>
      <c r="F73" s="15">
        <f t="shared" si="3"/>
        <v>7.178835728740454E-3</v>
      </c>
      <c r="G73" s="15">
        <f t="shared" ref="G73:G108" si="7">F73/((1+(1-E73)*F73))</f>
        <v>7.1531600482764709E-3</v>
      </c>
      <c r="H73" s="11">
        <f t="shared" si="6"/>
        <v>92874.931749626456</v>
      </c>
      <c r="I73" s="11">
        <f t="shared" si="4"/>
        <v>664.34925127783197</v>
      </c>
      <c r="J73" s="11">
        <f t="shared" ref="J73:J108" si="8">H74+I73*E73</f>
        <v>92542.75712398754</v>
      </c>
      <c r="K73" s="11">
        <f t="shared" ref="K73:K97" si="9">K74+J73</f>
        <v>2200302.3313009045</v>
      </c>
      <c r="L73" s="17">
        <f t="shared" si="5"/>
        <v>23.691025014505641</v>
      </c>
    </row>
    <row r="74" spans="1:12" x14ac:dyDescent="0.2">
      <c r="A74" s="13">
        <v>65</v>
      </c>
      <c r="B74" s="6">
        <v>222</v>
      </c>
      <c r="C74" s="44">
        <v>31819</v>
      </c>
      <c r="D74" s="6">
        <v>32628</v>
      </c>
      <c r="E74" s="14">
        <v>0.5</v>
      </c>
      <c r="F74" s="15">
        <f t="shared" ref="F74:F108" si="10">B74/((C74+D74)/2)</f>
        <v>6.8893819727838378E-3</v>
      </c>
      <c r="G74" s="15">
        <f t="shared" si="7"/>
        <v>6.8657316488580315E-3</v>
      </c>
      <c r="H74" s="11">
        <f t="shared" si="6"/>
        <v>92210.582498348624</v>
      </c>
      <c r="I74" s="11">
        <f t="shared" ref="I74:I108" si="11">H74*G74</f>
        <v>633.09311461854668</v>
      </c>
      <c r="J74" s="11">
        <f t="shared" si="8"/>
        <v>91894.035941039358</v>
      </c>
      <c r="K74" s="11">
        <f t="shared" si="9"/>
        <v>2107759.5741769169</v>
      </c>
      <c r="L74" s="17">
        <f t="shared" ref="L74:L108" si="12">K74/H74</f>
        <v>22.858109308816744</v>
      </c>
    </row>
    <row r="75" spans="1:12" x14ac:dyDescent="0.2">
      <c r="A75" s="13">
        <v>66</v>
      </c>
      <c r="B75" s="6">
        <v>225</v>
      </c>
      <c r="C75" s="44">
        <v>31598</v>
      </c>
      <c r="D75" s="6">
        <v>31525</v>
      </c>
      <c r="E75" s="14">
        <v>0.5</v>
      </c>
      <c r="F75" s="15">
        <f t="shared" si="10"/>
        <v>7.1289387386531062E-3</v>
      </c>
      <c r="G75" s="15">
        <f t="shared" si="7"/>
        <v>7.1036181094904331E-3</v>
      </c>
      <c r="H75" s="11">
        <f t="shared" ref="H75:H108" si="13">H74-I74</f>
        <v>91577.489383730077</v>
      </c>
      <c r="I75" s="11">
        <f t="shared" si="11"/>
        <v>650.53151200793286</v>
      </c>
      <c r="J75" s="11">
        <f t="shared" si="8"/>
        <v>91252.223627726111</v>
      </c>
      <c r="K75" s="11">
        <f t="shared" si="9"/>
        <v>2015865.5382358776</v>
      </c>
      <c r="L75" s="17">
        <f t="shared" si="12"/>
        <v>22.012675296097626</v>
      </c>
    </row>
    <row r="76" spans="1:12" x14ac:dyDescent="0.2">
      <c r="A76" s="13">
        <v>67</v>
      </c>
      <c r="B76" s="6">
        <v>254</v>
      </c>
      <c r="C76" s="44">
        <v>29558</v>
      </c>
      <c r="D76" s="6">
        <v>31434</v>
      </c>
      <c r="E76" s="14">
        <v>0.5</v>
      </c>
      <c r="F76" s="15">
        <f t="shared" si="10"/>
        <v>8.3289611752360958E-3</v>
      </c>
      <c r="G76" s="15">
        <f t="shared" si="7"/>
        <v>8.2944192273781137E-3</v>
      </c>
      <c r="H76" s="11">
        <f t="shared" si="13"/>
        <v>90926.957871722145</v>
      </c>
      <c r="I76" s="11">
        <f t="shared" si="11"/>
        <v>754.18630765821183</v>
      </c>
      <c r="J76" s="11">
        <f t="shared" si="8"/>
        <v>90549.864717893041</v>
      </c>
      <c r="K76" s="11">
        <f t="shared" si="9"/>
        <v>1924613.3146081516</v>
      </c>
      <c r="L76" s="17">
        <f t="shared" si="12"/>
        <v>21.166586451988813</v>
      </c>
    </row>
    <row r="77" spans="1:12" x14ac:dyDescent="0.2">
      <c r="A77" s="13">
        <v>68</v>
      </c>
      <c r="B77" s="6">
        <v>274</v>
      </c>
      <c r="C77" s="44">
        <v>29423</v>
      </c>
      <c r="D77" s="6">
        <v>29353</v>
      </c>
      <c r="E77" s="14">
        <v>0.5</v>
      </c>
      <c r="F77" s="15">
        <f t="shared" si="10"/>
        <v>9.3235334149993198E-3</v>
      </c>
      <c r="G77" s="15">
        <f t="shared" si="7"/>
        <v>9.2802709568162566E-3</v>
      </c>
      <c r="H77" s="11">
        <f t="shared" si="13"/>
        <v>90172.771564063936</v>
      </c>
      <c r="I77" s="11">
        <f t="shared" si="11"/>
        <v>836.82775304160941</v>
      </c>
      <c r="J77" s="11">
        <f t="shared" si="8"/>
        <v>89754.357687543132</v>
      </c>
      <c r="K77" s="11">
        <f t="shared" si="9"/>
        <v>1834063.4498902585</v>
      </c>
      <c r="L77" s="17">
        <f t="shared" si="12"/>
        <v>20.339437482935011</v>
      </c>
    </row>
    <row r="78" spans="1:12" x14ac:dyDescent="0.2">
      <c r="A78" s="13">
        <v>69</v>
      </c>
      <c r="B78" s="6">
        <v>285</v>
      </c>
      <c r="C78" s="44">
        <v>30611</v>
      </c>
      <c r="D78" s="6">
        <v>29183</v>
      </c>
      <c r="E78" s="14">
        <v>0.5</v>
      </c>
      <c r="F78" s="15">
        <f t="shared" si="10"/>
        <v>9.5327290363581632E-3</v>
      </c>
      <c r="G78" s="15">
        <f t="shared" si="7"/>
        <v>9.4875081143161507E-3</v>
      </c>
      <c r="H78" s="11">
        <f t="shared" si="13"/>
        <v>89335.943811022327</v>
      </c>
      <c r="I78" s="11">
        <f t="shared" si="11"/>
        <v>847.57549180716603</v>
      </c>
      <c r="J78" s="11">
        <f t="shared" si="8"/>
        <v>88912.156065118746</v>
      </c>
      <c r="K78" s="11">
        <f t="shared" si="9"/>
        <v>1744309.0922027153</v>
      </c>
      <c r="L78" s="17">
        <f t="shared" si="12"/>
        <v>19.525277483971703</v>
      </c>
    </row>
    <row r="79" spans="1:12" x14ac:dyDescent="0.2">
      <c r="A79" s="13">
        <v>70</v>
      </c>
      <c r="B79" s="6">
        <v>316</v>
      </c>
      <c r="C79" s="44">
        <v>31927</v>
      </c>
      <c r="D79" s="6">
        <v>30327</v>
      </c>
      <c r="E79" s="14">
        <v>0.5</v>
      </c>
      <c r="F79" s="15">
        <f t="shared" si="10"/>
        <v>1.0151958107109582E-2</v>
      </c>
      <c r="G79" s="15">
        <f t="shared" si="7"/>
        <v>1.0100687230302061E-2</v>
      </c>
      <c r="H79" s="11">
        <f t="shared" si="13"/>
        <v>88488.368319215166</v>
      </c>
      <c r="I79" s="11">
        <f t="shared" si="11"/>
        <v>893.7933319121621</v>
      </c>
      <c r="J79" s="11">
        <f t="shared" si="8"/>
        <v>88041.471653259083</v>
      </c>
      <c r="K79" s="11">
        <f t="shared" si="9"/>
        <v>1655396.9361375966</v>
      </c>
      <c r="L79" s="17">
        <f t="shared" si="12"/>
        <v>18.707508880329627</v>
      </c>
    </row>
    <row r="80" spans="1:12" x14ac:dyDescent="0.2">
      <c r="A80" s="13">
        <v>71</v>
      </c>
      <c r="B80" s="6">
        <v>359</v>
      </c>
      <c r="C80" s="44">
        <v>29426</v>
      </c>
      <c r="D80" s="6">
        <v>31635</v>
      </c>
      <c r="E80" s="14">
        <v>0.5</v>
      </c>
      <c r="F80" s="15">
        <f t="shared" si="10"/>
        <v>1.175873307020848E-2</v>
      </c>
      <c r="G80" s="15">
        <f t="shared" si="7"/>
        <v>1.1690003256268316E-2</v>
      </c>
      <c r="H80" s="11">
        <f t="shared" si="13"/>
        <v>87594.574987303</v>
      </c>
      <c r="I80" s="11">
        <f t="shared" si="11"/>
        <v>1023.9808668330113</v>
      </c>
      <c r="J80" s="11">
        <f t="shared" si="8"/>
        <v>87082.584553886496</v>
      </c>
      <c r="K80" s="11">
        <f t="shared" si="9"/>
        <v>1567355.4644843375</v>
      </c>
      <c r="L80" s="17">
        <f t="shared" si="12"/>
        <v>17.893293788017449</v>
      </c>
    </row>
    <row r="81" spans="1:12" x14ac:dyDescent="0.2">
      <c r="A81" s="13">
        <v>72</v>
      </c>
      <c r="B81" s="6">
        <v>331</v>
      </c>
      <c r="C81" s="44">
        <v>28237</v>
      </c>
      <c r="D81" s="6">
        <v>29093</v>
      </c>
      <c r="E81" s="14">
        <v>0.5</v>
      </c>
      <c r="F81" s="15">
        <f t="shared" si="10"/>
        <v>1.1547182975754404E-2</v>
      </c>
      <c r="G81" s="15">
        <f t="shared" si="7"/>
        <v>1.1480896966753959E-2</v>
      </c>
      <c r="H81" s="11">
        <f t="shared" si="13"/>
        <v>86570.594120469992</v>
      </c>
      <c r="I81" s="11">
        <f t="shared" si="11"/>
        <v>993.90807144779205</v>
      </c>
      <c r="J81" s="11">
        <f t="shared" si="8"/>
        <v>86073.640084746105</v>
      </c>
      <c r="K81" s="11">
        <f t="shared" si="9"/>
        <v>1480272.879930451</v>
      </c>
      <c r="L81" s="17">
        <f t="shared" si="12"/>
        <v>17.099026464696909</v>
      </c>
    </row>
    <row r="82" spans="1:12" x14ac:dyDescent="0.2">
      <c r="A82" s="13">
        <v>73</v>
      </c>
      <c r="B82" s="6">
        <v>409</v>
      </c>
      <c r="C82" s="44">
        <v>29652</v>
      </c>
      <c r="D82" s="6">
        <v>27915</v>
      </c>
      <c r="E82" s="14">
        <v>0.5</v>
      </c>
      <c r="F82" s="15">
        <f t="shared" si="10"/>
        <v>1.4209529765316935E-2</v>
      </c>
      <c r="G82" s="15">
        <f t="shared" si="7"/>
        <v>1.4109286601352283E-2</v>
      </c>
      <c r="H82" s="11">
        <f t="shared" si="13"/>
        <v>85576.686049022202</v>
      </c>
      <c r="I82" s="11">
        <f t="shared" si="11"/>
        <v>1207.4259898595997</v>
      </c>
      <c r="J82" s="11">
        <f t="shared" si="8"/>
        <v>84972.973054092392</v>
      </c>
      <c r="K82" s="11">
        <f t="shared" si="9"/>
        <v>1394199.239845705</v>
      </c>
      <c r="L82" s="17">
        <f t="shared" si="12"/>
        <v>16.291811522673878</v>
      </c>
    </row>
    <row r="83" spans="1:12" x14ac:dyDescent="0.2">
      <c r="A83" s="13">
        <v>74</v>
      </c>
      <c r="B83" s="6">
        <v>455</v>
      </c>
      <c r="C83" s="44">
        <v>29053</v>
      </c>
      <c r="D83" s="6">
        <v>29237</v>
      </c>
      <c r="E83" s="14">
        <v>0.5</v>
      </c>
      <c r="F83" s="15">
        <f t="shared" si="10"/>
        <v>1.5611597186481386E-2</v>
      </c>
      <c r="G83" s="15">
        <f t="shared" si="7"/>
        <v>1.5490680057877265E-2</v>
      </c>
      <c r="H83" s="11">
        <f t="shared" si="13"/>
        <v>84369.260059162596</v>
      </c>
      <c r="I83" s="11">
        <f t="shared" si="11"/>
        <v>1306.9372142963309</v>
      </c>
      <c r="J83" s="11">
        <f t="shared" si="8"/>
        <v>83715.79145201444</v>
      </c>
      <c r="K83" s="11">
        <f t="shared" si="9"/>
        <v>1309226.2667916126</v>
      </c>
      <c r="L83" s="17">
        <f t="shared" si="12"/>
        <v>15.517811414649584</v>
      </c>
    </row>
    <row r="84" spans="1:12" x14ac:dyDescent="0.2">
      <c r="A84" s="13">
        <v>75</v>
      </c>
      <c r="B84" s="6">
        <v>468</v>
      </c>
      <c r="C84" s="44">
        <v>28343</v>
      </c>
      <c r="D84" s="6">
        <v>28651</v>
      </c>
      <c r="E84" s="14">
        <v>0.5</v>
      </c>
      <c r="F84" s="15">
        <f t="shared" si="10"/>
        <v>1.6422781345404779E-2</v>
      </c>
      <c r="G84" s="15">
        <f t="shared" si="7"/>
        <v>1.6289025790957503E-2</v>
      </c>
      <c r="H84" s="11">
        <f t="shared" si="13"/>
        <v>83062.32284486627</v>
      </c>
      <c r="I84" s="11">
        <f t="shared" si="11"/>
        <v>1353.0043190768652</v>
      </c>
      <c r="J84" s="11">
        <f t="shared" si="8"/>
        <v>82385.820685327839</v>
      </c>
      <c r="K84" s="11">
        <f t="shared" si="9"/>
        <v>1225510.4753395983</v>
      </c>
      <c r="L84" s="17">
        <f t="shared" si="12"/>
        <v>14.75410792000674</v>
      </c>
    </row>
    <row r="85" spans="1:12" x14ac:dyDescent="0.2">
      <c r="A85" s="13">
        <v>76</v>
      </c>
      <c r="B85" s="6">
        <v>438</v>
      </c>
      <c r="C85" s="44">
        <v>24744</v>
      </c>
      <c r="D85" s="6">
        <v>27881</v>
      </c>
      <c r="E85" s="14">
        <v>0.5</v>
      </c>
      <c r="F85" s="15">
        <f t="shared" si="10"/>
        <v>1.6646080760095012E-2</v>
      </c>
      <c r="G85" s="15">
        <f t="shared" si="7"/>
        <v>1.6508678363454758E-2</v>
      </c>
      <c r="H85" s="11">
        <f t="shared" si="13"/>
        <v>81709.318525789407</v>
      </c>
      <c r="I85" s="11">
        <f t="shared" si="11"/>
        <v>1348.9128588393326</v>
      </c>
      <c r="J85" s="11">
        <f t="shared" si="8"/>
        <v>81034.862096369732</v>
      </c>
      <c r="K85" s="11">
        <f t="shared" si="9"/>
        <v>1143124.6546542705</v>
      </c>
      <c r="L85" s="17">
        <f t="shared" si="12"/>
        <v>13.990138154113636</v>
      </c>
    </row>
    <row r="86" spans="1:12" x14ac:dyDescent="0.2">
      <c r="A86" s="13">
        <v>77</v>
      </c>
      <c r="B86" s="6">
        <v>444</v>
      </c>
      <c r="C86" s="44">
        <v>22767</v>
      </c>
      <c r="D86" s="6">
        <v>24292</v>
      </c>
      <c r="E86" s="14">
        <v>0.5</v>
      </c>
      <c r="F86" s="15">
        <f t="shared" si="10"/>
        <v>1.886992923776536E-2</v>
      </c>
      <c r="G86" s="15">
        <f t="shared" si="7"/>
        <v>1.8693556196450752E-2</v>
      </c>
      <c r="H86" s="11">
        <f t="shared" si="13"/>
        <v>80360.405666950071</v>
      </c>
      <c r="I86" s="11">
        <f t="shared" si="11"/>
        <v>1502.2217593047105</v>
      </c>
      <c r="J86" s="11">
        <f t="shared" si="8"/>
        <v>79609.294787297724</v>
      </c>
      <c r="K86" s="11">
        <f t="shared" si="9"/>
        <v>1062089.7925579008</v>
      </c>
      <c r="L86" s="17">
        <f t="shared" si="12"/>
        <v>13.216580774363958</v>
      </c>
    </row>
    <row r="87" spans="1:12" x14ac:dyDescent="0.2">
      <c r="A87" s="13">
        <v>78</v>
      </c>
      <c r="B87" s="6">
        <v>560</v>
      </c>
      <c r="C87" s="44">
        <v>28765</v>
      </c>
      <c r="D87" s="6">
        <v>22321</v>
      </c>
      <c r="E87" s="14">
        <v>0.5</v>
      </c>
      <c r="F87" s="15">
        <f t="shared" si="10"/>
        <v>2.1923814743765414E-2</v>
      </c>
      <c r="G87" s="15">
        <f t="shared" si="7"/>
        <v>2.168609379235565E-2</v>
      </c>
      <c r="H87" s="11">
        <f t="shared" si="13"/>
        <v>78858.183907645362</v>
      </c>
      <c r="I87" s="11">
        <f t="shared" si="11"/>
        <v>1710.1259725160282</v>
      </c>
      <c r="J87" s="11">
        <f t="shared" si="8"/>
        <v>78003.120921387337</v>
      </c>
      <c r="K87" s="11">
        <f t="shared" si="9"/>
        <v>982480.49777060293</v>
      </c>
      <c r="L87" s="17">
        <f t="shared" si="12"/>
        <v>12.458827341512626</v>
      </c>
    </row>
    <row r="88" spans="1:12" x14ac:dyDescent="0.2">
      <c r="A88" s="13">
        <v>79</v>
      </c>
      <c r="B88" s="6">
        <v>594</v>
      </c>
      <c r="C88" s="44">
        <v>17813</v>
      </c>
      <c r="D88" s="6">
        <v>28060</v>
      </c>
      <c r="E88" s="14">
        <v>0.5</v>
      </c>
      <c r="F88" s="15">
        <f t="shared" si="10"/>
        <v>2.5897586815773983E-2</v>
      </c>
      <c r="G88" s="15">
        <f t="shared" si="7"/>
        <v>2.5566531086577571E-2</v>
      </c>
      <c r="H88" s="11">
        <f t="shared" si="13"/>
        <v>77148.057935129327</v>
      </c>
      <c r="I88" s="11">
        <f t="shared" si="11"/>
        <v>1972.4082214675714</v>
      </c>
      <c r="J88" s="11">
        <f t="shared" si="8"/>
        <v>76161.853824395541</v>
      </c>
      <c r="K88" s="11">
        <f t="shared" si="9"/>
        <v>904477.37684921559</v>
      </c>
      <c r="L88" s="17">
        <f t="shared" si="12"/>
        <v>11.723916337722383</v>
      </c>
    </row>
    <row r="89" spans="1:12" x14ac:dyDescent="0.2">
      <c r="A89" s="13">
        <v>80</v>
      </c>
      <c r="B89" s="6">
        <v>566</v>
      </c>
      <c r="C89" s="44">
        <v>20661</v>
      </c>
      <c r="D89" s="6">
        <v>17290</v>
      </c>
      <c r="E89" s="14">
        <v>0.5</v>
      </c>
      <c r="F89" s="15">
        <f t="shared" si="10"/>
        <v>2.9827936022766198E-2</v>
      </c>
      <c r="G89" s="15">
        <f t="shared" si="7"/>
        <v>2.9389620167718154E-2</v>
      </c>
      <c r="H89" s="11">
        <f t="shared" si="13"/>
        <v>75175.649713661755</v>
      </c>
      <c r="I89" s="11">
        <f t="shared" si="11"/>
        <v>2209.3837909459489</v>
      </c>
      <c r="J89" s="11">
        <f t="shared" si="8"/>
        <v>74070.957818188777</v>
      </c>
      <c r="K89" s="11">
        <f t="shared" si="9"/>
        <v>828315.52302482002</v>
      </c>
      <c r="L89" s="17">
        <f t="shared" si="12"/>
        <v>11.018401918437817</v>
      </c>
    </row>
    <row r="90" spans="1:12" x14ac:dyDescent="0.2">
      <c r="A90" s="13">
        <v>81</v>
      </c>
      <c r="B90" s="6">
        <v>721</v>
      </c>
      <c r="C90" s="44">
        <v>22153</v>
      </c>
      <c r="D90" s="6">
        <v>19935</v>
      </c>
      <c r="E90" s="14">
        <v>0.5</v>
      </c>
      <c r="F90" s="15">
        <f t="shared" si="10"/>
        <v>3.4261547234366092E-2</v>
      </c>
      <c r="G90" s="15">
        <f t="shared" si="7"/>
        <v>3.3684505594617956E-2</v>
      </c>
      <c r="H90" s="11">
        <f t="shared" si="13"/>
        <v>72966.2659227158</v>
      </c>
      <c r="I90" s="11">
        <f t="shared" si="11"/>
        <v>2457.832592692102</v>
      </c>
      <c r="J90" s="11">
        <f t="shared" si="8"/>
        <v>71737.34962636976</v>
      </c>
      <c r="K90" s="11">
        <f t="shared" si="9"/>
        <v>754244.5652066312</v>
      </c>
      <c r="L90" s="17">
        <f t="shared" si="12"/>
        <v>10.336894120435186</v>
      </c>
    </row>
    <row r="91" spans="1:12" x14ac:dyDescent="0.2">
      <c r="A91" s="13">
        <v>82</v>
      </c>
      <c r="B91" s="6">
        <v>839</v>
      </c>
      <c r="C91" s="44">
        <v>23400</v>
      </c>
      <c r="D91" s="6">
        <v>21293</v>
      </c>
      <c r="E91" s="14">
        <v>0.5</v>
      </c>
      <c r="F91" s="15">
        <f t="shared" si="10"/>
        <v>3.7545029422952139E-2</v>
      </c>
      <c r="G91" s="15">
        <f t="shared" si="7"/>
        <v>3.6853202143547391E-2</v>
      </c>
      <c r="H91" s="11">
        <f t="shared" si="13"/>
        <v>70508.433330023705</v>
      </c>
      <c r="I91" s="11">
        <f t="shared" si="11"/>
        <v>2598.4615463361979</v>
      </c>
      <c r="J91" s="11">
        <f t="shared" si="8"/>
        <v>69209.202556855598</v>
      </c>
      <c r="K91" s="11">
        <f t="shared" si="9"/>
        <v>682507.21558026143</v>
      </c>
      <c r="L91" s="17">
        <f t="shared" si="12"/>
        <v>9.6797954988689003</v>
      </c>
    </row>
    <row r="92" spans="1:12" x14ac:dyDescent="0.2">
      <c r="A92" s="13">
        <v>83</v>
      </c>
      <c r="B92" s="6">
        <v>949</v>
      </c>
      <c r="C92" s="44">
        <v>21632</v>
      </c>
      <c r="D92" s="6">
        <v>22415</v>
      </c>
      <c r="E92" s="14">
        <v>0.5</v>
      </c>
      <c r="F92" s="15">
        <f t="shared" si="10"/>
        <v>4.3090335323631573E-2</v>
      </c>
      <c r="G92" s="15">
        <f t="shared" si="7"/>
        <v>4.2181527246866392E-2</v>
      </c>
      <c r="H92" s="11">
        <f t="shared" si="13"/>
        <v>67909.971783687506</v>
      </c>
      <c r="I92" s="11">
        <f t="shared" si="11"/>
        <v>2864.5463251275423</v>
      </c>
      <c r="J92" s="11">
        <f t="shared" si="8"/>
        <v>66477.698621123738</v>
      </c>
      <c r="K92" s="11">
        <f t="shared" si="9"/>
        <v>613298.0130234058</v>
      </c>
      <c r="L92" s="17">
        <f t="shared" si="12"/>
        <v>9.0310450279221683</v>
      </c>
    </row>
    <row r="93" spans="1:12" x14ac:dyDescent="0.2">
      <c r="A93" s="13">
        <v>84</v>
      </c>
      <c r="B93" s="6">
        <v>1006</v>
      </c>
      <c r="C93" s="44">
        <v>20879</v>
      </c>
      <c r="D93" s="6">
        <v>20591</v>
      </c>
      <c r="E93" s="14">
        <v>0.5</v>
      </c>
      <c r="F93" s="15">
        <f t="shared" si="10"/>
        <v>4.851700024113817E-2</v>
      </c>
      <c r="G93" s="15">
        <f t="shared" si="7"/>
        <v>4.7367925416705904E-2</v>
      </c>
      <c r="H93" s="11">
        <f t="shared" si="13"/>
        <v>65045.425458559963</v>
      </c>
      <c r="I93" s="11">
        <f t="shared" si="11"/>
        <v>3081.0668618189716</v>
      </c>
      <c r="J93" s="11">
        <f t="shared" si="8"/>
        <v>63504.892027650472</v>
      </c>
      <c r="K93" s="11">
        <f t="shared" si="9"/>
        <v>546820.31440228212</v>
      </c>
      <c r="L93" s="17">
        <f t="shared" si="12"/>
        <v>8.4067451407579448</v>
      </c>
    </row>
    <row r="94" spans="1:12" x14ac:dyDescent="0.2">
      <c r="A94" s="13">
        <v>85</v>
      </c>
      <c r="B94" s="6">
        <v>1144</v>
      </c>
      <c r="C94" s="44">
        <v>20135</v>
      </c>
      <c r="D94" s="6">
        <v>19715</v>
      </c>
      <c r="E94" s="14">
        <v>0.5</v>
      </c>
      <c r="F94" s="15">
        <f t="shared" si="10"/>
        <v>5.7415307402760352E-2</v>
      </c>
      <c r="G94" s="15">
        <f t="shared" si="7"/>
        <v>5.5813045811582182E-2</v>
      </c>
      <c r="H94" s="11">
        <f t="shared" si="13"/>
        <v>61964.358596740989</v>
      </c>
      <c r="I94" s="11">
        <f t="shared" si="11"/>
        <v>3458.4195850452111</v>
      </c>
      <c r="J94" s="11">
        <f t="shared" si="8"/>
        <v>60235.148804218385</v>
      </c>
      <c r="K94" s="11">
        <f t="shared" si="9"/>
        <v>483315.42237463169</v>
      </c>
      <c r="L94" s="17">
        <f t="shared" si="12"/>
        <v>7.7998938957798174</v>
      </c>
    </row>
    <row r="95" spans="1:12" x14ac:dyDescent="0.2">
      <c r="A95" s="13">
        <v>86</v>
      </c>
      <c r="B95" s="6">
        <v>1270</v>
      </c>
      <c r="C95" s="44">
        <v>18592</v>
      </c>
      <c r="D95" s="6">
        <v>18770</v>
      </c>
      <c r="E95" s="14">
        <v>0.5</v>
      </c>
      <c r="F95" s="15">
        <f t="shared" si="10"/>
        <v>6.7983512659921849E-2</v>
      </c>
      <c r="G95" s="15">
        <f t="shared" si="7"/>
        <v>6.5748602195071448E-2</v>
      </c>
      <c r="H95" s="11">
        <f t="shared" si="13"/>
        <v>58505.93901169578</v>
      </c>
      <c r="I95" s="11">
        <f t="shared" si="11"/>
        <v>3846.6837101290976</v>
      </c>
      <c r="J95" s="11">
        <f t="shared" si="8"/>
        <v>56582.597156631236</v>
      </c>
      <c r="K95" s="11">
        <f t="shared" si="9"/>
        <v>423080.27357041329</v>
      </c>
      <c r="L95" s="17">
        <f t="shared" si="12"/>
        <v>7.2314072847516613</v>
      </c>
    </row>
    <row r="96" spans="1:12" x14ac:dyDescent="0.2">
      <c r="A96" s="13">
        <v>87</v>
      </c>
      <c r="B96" s="6">
        <v>1268</v>
      </c>
      <c r="C96" s="44">
        <v>16263</v>
      </c>
      <c r="D96" s="6">
        <v>17162</v>
      </c>
      <c r="E96" s="14">
        <v>0.5</v>
      </c>
      <c r="F96" s="15">
        <f t="shared" si="10"/>
        <v>7.5871353777112946E-2</v>
      </c>
      <c r="G96" s="15">
        <f t="shared" si="7"/>
        <v>7.3098319545729706E-2</v>
      </c>
      <c r="H96" s="11">
        <f t="shared" si="13"/>
        <v>54659.255301566685</v>
      </c>
      <c r="I96" s="11">
        <f t="shared" si="11"/>
        <v>3995.4997101655422</v>
      </c>
      <c r="J96" s="11">
        <f t="shared" si="8"/>
        <v>52661.50544648392</v>
      </c>
      <c r="K96" s="11">
        <f t="shared" si="9"/>
        <v>366497.67641378206</v>
      </c>
      <c r="L96" s="17">
        <f t="shared" si="12"/>
        <v>6.7051348283421861</v>
      </c>
    </row>
    <row r="97" spans="1:12" x14ac:dyDescent="0.2">
      <c r="A97" s="13">
        <v>88</v>
      </c>
      <c r="B97" s="6">
        <v>1310</v>
      </c>
      <c r="C97" s="44">
        <v>14614</v>
      </c>
      <c r="D97" s="6">
        <v>14933</v>
      </c>
      <c r="E97" s="14">
        <v>0.5</v>
      </c>
      <c r="F97" s="15">
        <f t="shared" si="10"/>
        <v>8.8672284834331747E-2</v>
      </c>
      <c r="G97" s="15">
        <f t="shared" si="7"/>
        <v>8.4907800499076397E-2</v>
      </c>
      <c r="H97" s="11">
        <f t="shared" si="13"/>
        <v>50663.755591401146</v>
      </c>
      <c r="I97" s="11">
        <f t="shared" si="11"/>
        <v>4301.7480522886544</v>
      </c>
      <c r="J97" s="11">
        <f t="shared" si="8"/>
        <v>48512.881565256816</v>
      </c>
      <c r="K97" s="11">
        <f t="shared" si="9"/>
        <v>313836.17096729815</v>
      </c>
      <c r="L97" s="17">
        <f t="shared" si="12"/>
        <v>6.1944908604557467</v>
      </c>
    </row>
    <row r="98" spans="1:12" x14ac:dyDescent="0.2">
      <c r="A98" s="13">
        <v>89</v>
      </c>
      <c r="B98" s="6">
        <v>1310</v>
      </c>
      <c r="C98" s="44">
        <v>12468</v>
      </c>
      <c r="D98" s="6">
        <v>13102</v>
      </c>
      <c r="E98" s="14">
        <v>0.5</v>
      </c>
      <c r="F98" s="15">
        <f t="shared" si="10"/>
        <v>0.10246382479468126</v>
      </c>
      <c r="G98" s="15">
        <f t="shared" si="7"/>
        <v>9.7470238095238096E-2</v>
      </c>
      <c r="H98" s="11">
        <f t="shared" si="13"/>
        <v>46362.007539112492</v>
      </c>
      <c r="I98" s="11">
        <f t="shared" si="11"/>
        <v>4518.9159134105184</v>
      </c>
      <c r="J98" s="11">
        <f t="shared" si="8"/>
        <v>44102.549582407228</v>
      </c>
      <c r="K98" s="11">
        <f>K99+J98</f>
        <v>265323.28940204135</v>
      </c>
      <c r="L98" s="17">
        <f t="shared" si="12"/>
        <v>5.7228602358991036</v>
      </c>
    </row>
    <row r="99" spans="1:12" x14ac:dyDescent="0.2">
      <c r="A99" s="13">
        <v>90</v>
      </c>
      <c r="B99" s="6">
        <v>1257</v>
      </c>
      <c r="C99" s="44">
        <v>10843</v>
      </c>
      <c r="D99" s="6">
        <v>11139</v>
      </c>
      <c r="E99" s="14">
        <v>0.5</v>
      </c>
      <c r="F99" s="19">
        <f t="shared" si="10"/>
        <v>0.11436629969975434</v>
      </c>
      <c r="G99" s="19">
        <f t="shared" si="7"/>
        <v>0.10818021429493524</v>
      </c>
      <c r="H99" s="20">
        <f t="shared" si="13"/>
        <v>41843.091625701971</v>
      </c>
      <c r="I99" s="20">
        <f t="shared" si="11"/>
        <v>4526.594618831049</v>
      </c>
      <c r="J99" s="20">
        <f t="shared" si="8"/>
        <v>39579.794316286447</v>
      </c>
      <c r="K99" s="20">
        <f t="shared" ref="K99:K108" si="14">K100+J99</f>
        <v>221220.73981963412</v>
      </c>
      <c r="L99" s="21">
        <f t="shared" si="12"/>
        <v>5.2869119184240692</v>
      </c>
    </row>
    <row r="100" spans="1:12" x14ac:dyDescent="0.2">
      <c r="A100" s="13">
        <v>91</v>
      </c>
      <c r="B100" s="6">
        <v>1208</v>
      </c>
      <c r="C100" s="44">
        <v>8585</v>
      </c>
      <c r="D100" s="6">
        <v>9476</v>
      </c>
      <c r="E100" s="14">
        <v>0.5</v>
      </c>
      <c r="F100" s="19">
        <f t="shared" si="10"/>
        <v>0.13376889430264105</v>
      </c>
      <c r="G100" s="19">
        <f t="shared" si="7"/>
        <v>0.1253827391146401</v>
      </c>
      <c r="H100" s="20">
        <f t="shared" si="13"/>
        <v>37316.497006870923</v>
      </c>
      <c r="I100" s="20">
        <f t="shared" si="11"/>
        <v>4678.844608884745</v>
      </c>
      <c r="J100" s="20">
        <f t="shared" si="8"/>
        <v>34977.074702428552</v>
      </c>
      <c r="K100" s="20">
        <f t="shared" si="14"/>
        <v>181640.94550334767</v>
      </c>
      <c r="L100" s="21">
        <f t="shared" si="12"/>
        <v>4.8675776150666801</v>
      </c>
    </row>
    <row r="101" spans="1:12" x14ac:dyDescent="0.2">
      <c r="A101" s="13">
        <v>92</v>
      </c>
      <c r="B101" s="6">
        <v>1111</v>
      </c>
      <c r="C101" s="44">
        <v>7074</v>
      </c>
      <c r="D101" s="6">
        <v>7409</v>
      </c>
      <c r="E101" s="14">
        <v>0.5</v>
      </c>
      <c r="F101" s="19">
        <f t="shared" si="10"/>
        <v>0.15342125250293448</v>
      </c>
      <c r="G101" s="19">
        <f t="shared" si="7"/>
        <v>0.14249070155187893</v>
      </c>
      <c r="H101" s="20">
        <f t="shared" si="13"/>
        <v>32637.652397986178</v>
      </c>
      <c r="I101" s="20">
        <f t="shared" si="11"/>
        <v>4650.5619871954141</v>
      </c>
      <c r="J101" s="20">
        <f t="shared" si="8"/>
        <v>30312.371404388468</v>
      </c>
      <c r="K101" s="20">
        <f t="shared" si="14"/>
        <v>146663.87080091913</v>
      </c>
      <c r="L101" s="21">
        <f t="shared" si="12"/>
        <v>4.4937015999952452</v>
      </c>
    </row>
    <row r="102" spans="1:12" x14ac:dyDescent="0.2">
      <c r="A102" s="13">
        <v>93</v>
      </c>
      <c r="B102" s="6">
        <v>974</v>
      </c>
      <c r="C102" s="44">
        <v>5642</v>
      </c>
      <c r="D102" s="6">
        <v>5947</v>
      </c>
      <c r="E102" s="14">
        <v>0.5</v>
      </c>
      <c r="F102" s="19">
        <f t="shared" si="10"/>
        <v>0.16809043058072309</v>
      </c>
      <c r="G102" s="19">
        <f t="shared" si="7"/>
        <v>0.15505850513412403</v>
      </c>
      <c r="H102" s="20">
        <f t="shared" si="13"/>
        <v>27987.090410790763</v>
      </c>
      <c r="I102" s="20">
        <f t="shared" si="11"/>
        <v>4339.6364021507925</v>
      </c>
      <c r="J102" s="20">
        <f t="shared" si="8"/>
        <v>25817.272209715367</v>
      </c>
      <c r="K102" s="20">
        <f t="shared" si="14"/>
        <v>116351.49939653068</v>
      </c>
      <c r="L102" s="21">
        <f t="shared" si="12"/>
        <v>4.1573274566501537</v>
      </c>
    </row>
    <row r="103" spans="1:12" x14ac:dyDescent="0.2">
      <c r="A103" s="13">
        <v>94</v>
      </c>
      <c r="B103" s="6">
        <v>826</v>
      </c>
      <c r="C103" s="44">
        <v>4294</v>
      </c>
      <c r="D103" s="6">
        <v>4688</v>
      </c>
      <c r="E103" s="14">
        <v>0.5</v>
      </c>
      <c r="F103" s="19">
        <f t="shared" si="10"/>
        <v>0.1839234023602761</v>
      </c>
      <c r="G103" s="19">
        <f t="shared" si="7"/>
        <v>0.16843393148450242</v>
      </c>
      <c r="H103" s="20">
        <f t="shared" si="13"/>
        <v>23647.454008639972</v>
      </c>
      <c r="I103" s="20">
        <f t="shared" si="11"/>
        <v>3983.0336482741873</v>
      </c>
      <c r="J103" s="20">
        <f t="shared" si="8"/>
        <v>21655.937184502876</v>
      </c>
      <c r="K103" s="20">
        <f t="shared" si="14"/>
        <v>90534.227186815304</v>
      </c>
      <c r="L103" s="21">
        <f t="shared" si="12"/>
        <v>3.8284978650867525</v>
      </c>
    </row>
    <row r="104" spans="1:12" x14ac:dyDescent="0.2">
      <c r="A104" s="13">
        <v>95</v>
      </c>
      <c r="B104" s="6">
        <v>799</v>
      </c>
      <c r="C104" s="44">
        <v>3320</v>
      </c>
      <c r="D104" s="6">
        <v>3499</v>
      </c>
      <c r="E104" s="14">
        <v>0.5</v>
      </c>
      <c r="F104" s="19">
        <f t="shared" si="10"/>
        <v>0.23434521190790439</v>
      </c>
      <c r="G104" s="19">
        <f t="shared" si="7"/>
        <v>0.20976634287214493</v>
      </c>
      <c r="H104" s="20">
        <f t="shared" si="13"/>
        <v>19664.420360365784</v>
      </c>
      <c r="I104" s="20">
        <f t="shared" si="11"/>
        <v>4124.9335436944766</v>
      </c>
      <c r="J104" s="20">
        <f t="shared" si="8"/>
        <v>17601.953588518547</v>
      </c>
      <c r="K104" s="20">
        <f t="shared" si="14"/>
        <v>68878.290002312424</v>
      </c>
      <c r="L104" s="21">
        <f t="shared" si="12"/>
        <v>3.5026860054893172</v>
      </c>
    </row>
    <row r="105" spans="1:12" x14ac:dyDescent="0.2">
      <c r="A105" s="13">
        <v>96</v>
      </c>
      <c r="B105" s="6">
        <v>666</v>
      </c>
      <c r="C105" s="44">
        <v>2577</v>
      </c>
      <c r="D105" s="6">
        <v>2521</v>
      </c>
      <c r="E105" s="14">
        <v>0.5</v>
      </c>
      <c r="F105" s="19">
        <f t="shared" si="10"/>
        <v>0.26127893291486859</v>
      </c>
      <c r="G105" s="19">
        <f t="shared" si="7"/>
        <v>0.23108952116585704</v>
      </c>
      <c r="H105" s="20">
        <f t="shared" si="13"/>
        <v>15539.486816671308</v>
      </c>
      <c r="I105" s="20">
        <f t="shared" si="11"/>
        <v>3591.0125676277207</v>
      </c>
      <c r="J105" s="20">
        <f t="shared" si="8"/>
        <v>13743.980532857448</v>
      </c>
      <c r="K105" s="20">
        <f t="shared" si="14"/>
        <v>51276.336413793877</v>
      </c>
      <c r="L105" s="21">
        <f t="shared" si="12"/>
        <v>3.2997445165809993</v>
      </c>
    </row>
    <row r="106" spans="1:12" x14ac:dyDescent="0.2">
      <c r="A106" s="13">
        <v>97</v>
      </c>
      <c r="B106" s="6">
        <v>547</v>
      </c>
      <c r="C106" s="44">
        <v>1760</v>
      </c>
      <c r="D106" s="6">
        <v>1986</v>
      </c>
      <c r="E106" s="14">
        <v>0.5</v>
      </c>
      <c r="F106" s="19">
        <f t="shared" si="10"/>
        <v>0.29204484783769352</v>
      </c>
      <c r="G106" s="19">
        <f t="shared" si="7"/>
        <v>0.25483344980200323</v>
      </c>
      <c r="H106" s="20">
        <f t="shared" si="13"/>
        <v>11948.474249043587</v>
      </c>
      <c r="I106" s="20">
        <f t="shared" si="11"/>
        <v>3044.8709127541774</v>
      </c>
      <c r="J106" s="20">
        <f t="shared" si="8"/>
        <v>10426.038792666499</v>
      </c>
      <c r="K106" s="20">
        <f t="shared" si="14"/>
        <v>37532.355880936433</v>
      </c>
      <c r="L106" s="21">
        <f t="shared" si="12"/>
        <v>3.1411839786942424</v>
      </c>
    </row>
    <row r="107" spans="1:12" x14ac:dyDescent="0.2">
      <c r="A107" s="13">
        <v>98</v>
      </c>
      <c r="B107" s="6">
        <v>371</v>
      </c>
      <c r="C107" s="44">
        <v>1155</v>
      </c>
      <c r="D107" s="6">
        <v>1299</v>
      </c>
      <c r="E107" s="14">
        <v>0.5</v>
      </c>
      <c r="F107" s="19">
        <f t="shared" si="10"/>
        <v>0.30236348818255909</v>
      </c>
      <c r="G107" s="19">
        <f t="shared" si="7"/>
        <v>0.26265486725663717</v>
      </c>
      <c r="H107" s="20">
        <f t="shared" si="13"/>
        <v>8903.6033362894104</v>
      </c>
      <c r="I107" s="20">
        <f t="shared" si="11"/>
        <v>2338.5747523988471</v>
      </c>
      <c r="J107" s="20">
        <f t="shared" si="8"/>
        <v>7734.3159600899871</v>
      </c>
      <c r="K107" s="20">
        <f t="shared" si="14"/>
        <v>27106.317088269934</v>
      </c>
      <c r="L107" s="21">
        <f t="shared" si="12"/>
        <v>3.0444210129835514</v>
      </c>
    </row>
    <row r="108" spans="1:12" x14ac:dyDescent="0.2">
      <c r="A108" s="13">
        <v>99</v>
      </c>
      <c r="B108" s="6">
        <v>246</v>
      </c>
      <c r="C108" s="44">
        <v>702</v>
      </c>
      <c r="D108" s="6">
        <v>859</v>
      </c>
      <c r="E108" s="14">
        <v>0.5</v>
      </c>
      <c r="F108" s="19">
        <f t="shared" si="10"/>
        <v>0.31518257527226134</v>
      </c>
      <c r="G108" s="19">
        <f t="shared" si="7"/>
        <v>0.2722744881018262</v>
      </c>
      <c r="H108" s="20">
        <f t="shared" si="13"/>
        <v>6565.0285838905638</v>
      </c>
      <c r="I108" s="20">
        <f t="shared" si="11"/>
        <v>1787.4897970526602</v>
      </c>
      <c r="J108" s="20">
        <f t="shared" si="8"/>
        <v>5671.2836853642339</v>
      </c>
      <c r="K108" s="20">
        <f t="shared" si="14"/>
        <v>19372.001128179945</v>
      </c>
      <c r="L108" s="21">
        <f t="shared" si="12"/>
        <v>2.9507870195288199</v>
      </c>
    </row>
    <row r="109" spans="1:12" x14ac:dyDescent="0.2">
      <c r="A109" s="13" t="s">
        <v>22</v>
      </c>
      <c r="B109" s="20">
        <v>499</v>
      </c>
      <c r="C109" s="44">
        <v>1405</v>
      </c>
      <c r="D109" s="44">
        <v>1457</v>
      </c>
      <c r="E109" s="14"/>
      <c r="F109" s="19">
        <f>B109/((C109+D109)/2)</f>
        <v>0.34870719776380155</v>
      </c>
      <c r="G109" s="19">
        <v>1</v>
      </c>
      <c r="H109" s="20">
        <f>H108-I108</f>
        <v>4777.5387868379039</v>
      </c>
      <c r="I109" s="20">
        <f>H109*G109</f>
        <v>4777.5387868379039</v>
      </c>
      <c r="J109" s="20">
        <f>H109/F109</f>
        <v>13700.717442815712</v>
      </c>
      <c r="K109" s="20">
        <f>J109</f>
        <v>13700.717442815712</v>
      </c>
      <c r="L109" s="21">
        <f>K109/H109</f>
        <v>2.8677354709418839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x14ac:dyDescent="0.2">
      <c r="A112" s="42" t="s">
        <v>27</v>
      </c>
      <c r="B112" s="11"/>
      <c r="C112" s="11"/>
      <c r="D112" s="11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x14ac:dyDescent="0.2">
      <c r="A113" s="31" t="s">
        <v>10</v>
      </c>
      <c r="B113" s="7"/>
      <c r="C113" s="7"/>
      <c r="D113" s="7"/>
      <c r="H113" s="30"/>
      <c r="I113" s="30"/>
      <c r="J113" s="30"/>
      <c r="K113" s="30"/>
      <c r="L113" s="27"/>
    </row>
    <row r="114" spans="1:12" s="28" customFormat="1" x14ac:dyDescent="0.2">
      <c r="A114" s="29" t="s">
        <v>11</v>
      </c>
      <c r="B114" s="46"/>
      <c r="C114" s="46"/>
      <c r="D114" s="46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12</v>
      </c>
      <c r="B115" s="46"/>
      <c r="C115" s="46"/>
      <c r="D115" s="46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13</v>
      </c>
      <c r="B116" s="46"/>
      <c r="C116" s="46"/>
      <c r="D116" s="46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9" t="s">
        <v>14</v>
      </c>
      <c r="B117" s="46"/>
      <c r="C117" s="46"/>
      <c r="D117" s="46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x14ac:dyDescent="0.2">
      <c r="A118" s="29" t="s">
        <v>15</v>
      </c>
      <c r="B118" s="46"/>
      <c r="C118" s="46"/>
      <c r="D118" s="46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x14ac:dyDescent="0.2">
      <c r="A119" s="29" t="s">
        <v>16</v>
      </c>
      <c r="B119" s="46"/>
      <c r="C119" s="46"/>
      <c r="D119" s="46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x14ac:dyDescent="0.2">
      <c r="A120" s="29" t="s">
        <v>17</v>
      </c>
      <c r="B120" s="46"/>
      <c r="C120" s="46"/>
      <c r="D120" s="46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x14ac:dyDescent="0.2">
      <c r="A121" s="29" t="s">
        <v>18</v>
      </c>
      <c r="B121" s="46"/>
      <c r="C121" s="46"/>
      <c r="D121" s="46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x14ac:dyDescent="0.2">
      <c r="A122" s="29" t="s">
        <v>19</v>
      </c>
      <c r="B122" s="46"/>
      <c r="C122" s="46"/>
      <c r="D122" s="46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x14ac:dyDescent="0.2">
      <c r="A123" s="29" t="s">
        <v>20</v>
      </c>
      <c r="B123" s="46"/>
      <c r="C123" s="46"/>
      <c r="D123" s="46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x14ac:dyDescent="0.2">
      <c r="A124" s="26"/>
      <c r="B124" s="46"/>
      <c r="C124" s="46"/>
      <c r="D124" s="46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x14ac:dyDescent="0.2">
      <c r="A125" s="3" t="s">
        <v>47</v>
      </c>
      <c r="B125" s="11"/>
      <c r="C125" s="11"/>
      <c r="D125" s="11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x14ac:dyDescent="0.2">
      <c r="B126" s="7"/>
      <c r="C126" s="7"/>
      <c r="D126" s="7"/>
      <c r="H126" s="30"/>
      <c r="I126" s="30"/>
      <c r="J126" s="30"/>
      <c r="K126" s="30"/>
      <c r="L126" s="27"/>
    </row>
    <row r="127" spans="1:12" s="28" customFormat="1" x14ac:dyDescent="0.2">
      <c r="A127" s="30"/>
      <c r="B127" s="7"/>
      <c r="C127" s="7"/>
      <c r="D127" s="7"/>
      <c r="H127" s="30"/>
      <c r="I127" s="30"/>
      <c r="J127" s="30"/>
      <c r="K127" s="30"/>
      <c r="L127" s="27"/>
    </row>
    <row r="128" spans="1:12" s="28" customFormat="1" x14ac:dyDescent="0.2">
      <c r="A128" s="30"/>
      <c r="B128" s="7"/>
      <c r="C128" s="7"/>
      <c r="D128" s="7"/>
      <c r="H128" s="30"/>
      <c r="I128" s="30"/>
      <c r="J128" s="30"/>
      <c r="K128" s="30"/>
      <c r="L128" s="27"/>
    </row>
    <row r="129" spans="1:12" s="28" customFormat="1" x14ac:dyDescent="0.2">
      <c r="A129" s="30"/>
      <c r="B129" s="7"/>
      <c r="C129" s="7"/>
      <c r="D129" s="7"/>
      <c r="H129" s="30"/>
      <c r="I129" s="30"/>
      <c r="J129" s="30"/>
      <c r="K129" s="30"/>
      <c r="L129" s="27"/>
    </row>
    <row r="130" spans="1:12" s="28" customFormat="1" x14ac:dyDescent="0.2">
      <c r="A130" s="30"/>
      <c r="B130" s="7"/>
      <c r="C130" s="7"/>
      <c r="D130" s="7"/>
      <c r="H130" s="30"/>
      <c r="I130" s="30"/>
      <c r="J130" s="30"/>
      <c r="K130" s="30"/>
      <c r="L130" s="27"/>
    </row>
    <row r="131" spans="1:12" s="28" customFormat="1" x14ac:dyDescent="0.2">
      <c r="A131" s="30"/>
      <c r="B131" s="7"/>
      <c r="C131" s="7"/>
      <c r="D131" s="7"/>
      <c r="H131" s="30"/>
      <c r="I131" s="30"/>
      <c r="J131" s="30"/>
      <c r="K131" s="30"/>
      <c r="L131" s="27"/>
    </row>
    <row r="132" spans="1:12" s="28" customFormat="1" x14ac:dyDescent="0.2">
      <c r="A132" s="30"/>
      <c r="B132" s="7"/>
      <c r="C132" s="7"/>
      <c r="D132" s="7"/>
      <c r="H132" s="30"/>
      <c r="I132" s="30"/>
      <c r="J132" s="30"/>
      <c r="K132" s="30"/>
      <c r="L132" s="27"/>
    </row>
    <row r="133" spans="1:12" s="28" customFormat="1" x14ac:dyDescent="0.2">
      <c r="A133" s="30"/>
      <c r="B133" s="7"/>
      <c r="C133" s="7"/>
      <c r="D133" s="7"/>
      <c r="H133" s="30"/>
      <c r="I133" s="30"/>
      <c r="J133" s="30"/>
      <c r="K133" s="30"/>
      <c r="L133" s="27"/>
    </row>
    <row r="134" spans="1:12" s="28" customFormat="1" x14ac:dyDescent="0.2">
      <c r="A134" s="30"/>
      <c r="B134" s="7"/>
      <c r="C134" s="7"/>
      <c r="D134" s="7"/>
      <c r="H134" s="30"/>
      <c r="I134" s="30"/>
      <c r="J134" s="30"/>
      <c r="K134" s="30"/>
      <c r="L134" s="27"/>
    </row>
    <row r="135" spans="1:12" s="28" customFormat="1" x14ac:dyDescent="0.2">
      <c r="A135" s="30"/>
      <c r="B135" s="7"/>
      <c r="C135" s="7"/>
      <c r="D135" s="7"/>
      <c r="H135" s="30"/>
      <c r="I135" s="30"/>
      <c r="J135" s="30"/>
      <c r="K135" s="30"/>
      <c r="L135" s="27"/>
    </row>
    <row r="136" spans="1:12" s="28" customFormat="1" x14ac:dyDescent="0.2">
      <c r="A136" s="30"/>
      <c r="B136" s="7"/>
      <c r="C136" s="7"/>
      <c r="D136" s="7"/>
      <c r="H136" s="30"/>
      <c r="I136" s="30"/>
      <c r="J136" s="30"/>
      <c r="K136" s="30"/>
      <c r="L136" s="27"/>
    </row>
    <row r="137" spans="1:12" s="28" customFormat="1" x14ac:dyDescent="0.2">
      <c r="A137" s="30"/>
      <c r="B137" s="7"/>
      <c r="C137" s="7"/>
      <c r="D137" s="7"/>
      <c r="H137" s="30"/>
      <c r="I137" s="30"/>
      <c r="J137" s="30"/>
      <c r="K137" s="30"/>
      <c r="L137" s="27"/>
    </row>
    <row r="138" spans="1:12" s="28" customFormat="1" x14ac:dyDescent="0.2">
      <c r="A138" s="30"/>
      <c r="B138" s="7"/>
      <c r="C138" s="7"/>
      <c r="D138" s="7"/>
      <c r="H138" s="30"/>
      <c r="I138" s="30"/>
      <c r="J138" s="30"/>
      <c r="K138" s="30"/>
      <c r="L138" s="27"/>
    </row>
    <row r="139" spans="1:12" s="28" customFormat="1" x14ac:dyDescent="0.2">
      <c r="A139" s="30"/>
      <c r="B139" s="7"/>
      <c r="C139" s="7"/>
      <c r="D139" s="7"/>
      <c r="H139" s="30"/>
      <c r="I139" s="30"/>
      <c r="J139" s="30"/>
      <c r="K139" s="30"/>
      <c r="L139" s="27"/>
    </row>
    <row r="140" spans="1:12" s="28" customFormat="1" x14ac:dyDescent="0.2">
      <c r="A140" s="30"/>
      <c r="B140" s="7"/>
      <c r="C140" s="7"/>
      <c r="D140" s="7"/>
      <c r="H140" s="30"/>
      <c r="I140" s="30"/>
      <c r="J140" s="30"/>
      <c r="K140" s="30"/>
      <c r="L140" s="27"/>
    </row>
    <row r="141" spans="1:12" s="28" customFormat="1" x14ac:dyDescent="0.2">
      <c r="A141" s="30"/>
      <c r="B141" s="7"/>
      <c r="C141" s="7"/>
      <c r="D141" s="7"/>
      <c r="H141" s="30"/>
      <c r="I141" s="30"/>
      <c r="J141" s="30"/>
      <c r="K141" s="30"/>
      <c r="L141" s="27"/>
    </row>
    <row r="142" spans="1:12" s="28" customFormat="1" x14ac:dyDescent="0.2">
      <c r="A142" s="30"/>
      <c r="B142" s="7"/>
      <c r="C142" s="7"/>
      <c r="D142" s="7"/>
      <c r="H142" s="30"/>
      <c r="I142" s="30"/>
      <c r="J142" s="30"/>
      <c r="K142" s="30"/>
      <c r="L142" s="27"/>
    </row>
    <row r="143" spans="1:12" s="28" customFormat="1" x14ac:dyDescent="0.2">
      <c r="A143" s="30"/>
      <c r="B143" s="7"/>
      <c r="C143" s="7"/>
      <c r="D143" s="7"/>
      <c r="H143" s="30"/>
      <c r="I143" s="30"/>
      <c r="J143" s="30"/>
      <c r="K143" s="30"/>
      <c r="L143" s="27"/>
    </row>
    <row r="144" spans="1:12" s="28" customFormat="1" x14ac:dyDescent="0.2">
      <c r="A144" s="30"/>
      <c r="B144" s="7"/>
      <c r="C144" s="7"/>
      <c r="D144" s="7"/>
      <c r="H144" s="30"/>
      <c r="I144" s="30"/>
      <c r="J144" s="30"/>
      <c r="K144" s="30"/>
      <c r="L144" s="27"/>
    </row>
    <row r="145" spans="1:12" s="28" customFormat="1" x14ac:dyDescent="0.2">
      <c r="A145" s="30"/>
      <c r="B145" s="7"/>
      <c r="C145" s="7"/>
      <c r="D145" s="7"/>
      <c r="H145" s="30"/>
      <c r="I145" s="30"/>
      <c r="J145" s="30"/>
      <c r="K145" s="30"/>
      <c r="L145" s="27"/>
    </row>
    <row r="146" spans="1:12" s="28" customFormat="1" x14ac:dyDescent="0.2">
      <c r="A146" s="30"/>
      <c r="B146" s="7"/>
      <c r="C146" s="7"/>
      <c r="D146" s="7"/>
      <c r="H146" s="30"/>
      <c r="I146" s="30"/>
      <c r="J146" s="30"/>
      <c r="K146" s="30"/>
      <c r="L146" s="27"/>
    </row>
    <row r="147" spans="1:12" s="28" customFormat="1" x14ac:dyDescent="0.2">
      <c r="A147" s="30"/>
      <c r="B147" s="7"/>
      <c r="C147" s="7"/>
      <c r="D147" s="7"/>
      <c r="H147" s="30"/>
      <c r="I147" s="30"/>
      <c r="J147" s="30"/>
      <c r="K147" s="30"/>
      <c r="L147" s="27"/>
    </row>
    <row r="148" spans="1:12" s="28" customFormat="1" x14ac:dyDescent="0.2">
      <c r="A148" s="30"/>
      <c r="B148" s="7"/>
      <c r="C148" s="7"/>
      <c r="D148" s="7"/>
      <c r="H148" s="30"/>
      <c r="I148" s="30"/>
      <c r="J148" s="30"/>
      <c r="K148" s="30"/>
      <c r="L148" s="27"/>
    </row>
    <row r="149" spans="1:12" s="28" customFormat="1" x14ac:dyDescent="0.2">
      <c r="A149" s="30"/>
      <c r="B149" s="7"/>
      <c r="C149" s="7"/>
      <c r="D149" s="7"/>
      <c r="H149" s="30"/>
      <c r="I149" s="30"/>
      <c r="J149" s="30"/>
      <c r="K149" s="30"/>
      <c r="L149" s="27"/>
    </row>
    <row r="150" spans="1:12" s="28" customFormat="1" x14ac:dyDescent="0.2">
      <c r="A150" s="30"/>
      <c r="B150" s="7"/>
      <c r="C150" s="7"/>
      <c r="D150" s="7"/>
      <c r="H150" s="30"/>
      <c r="I150" s="30"/>
      <c r="J150" s="30"/>
      <c r="K150" s="30"/>
      <c r="L150" s="27"/>
    </row>
    <row r="151" spans="1:12" s="28" customFormat="1" x14ac:dyDescent="0.2">
      <c r="A151" s="30"/>
      <c r="B151" s="7"/>
      <c r="C151" s="7"/>
      <c r="D151" s="7"/>
      <c r="H151" s="30"/>
      <c r="I151" s="30"/>
      <c r="J151" s="30"/>
      <c r="K151" s="30"/>
      <c r="L151" s="27"/>
    </row>
    <row r="152" spans="1:12" s="28" customFormat="1" x14ac:dyDescent="0.2">
      <c r="A152" s="30"/>
      <c r="B152" s="7"/>
      <c r="C152" s="7"/>
      <c r="D152" s="7"/>
      <c r="H152" s="30"/>
      <c r="I152" s="30"/>
      <c r="J152" s="30"/>
      <c r="K152" s="30"/>
      <c r="L152" s="27"/>
    </row>
    <row r="153" spans="1:12" s="28" customFormat="1" x14ac:dyDescent="0.2">
      <c r="A153" s="30"/>
      <c r="B153" s="7"/>
      <c r="C153" s="7"/>
      <c r="D153" s="7"/>
      <c r="H153" s="30"/>
      <c r="I153" s="30"/>
      <c r="J153" s="30"/>
      <c r="K153" s="30"/>
      <c r="L153" s="27"/>
    </row>
    <row r="154" spans="1:12" s="28" customFormat="1" x14ac:dyDescent="0.2">
      <c r="A154" s="30"/>
      <c r="B154" s="7"/>
      <c r="C154" s="7"/>
      <c r="D154" s="7"/>
      <c r="H154" s="30"/>
      <c r="I154" s="30"/>
      <c r="J154" s="30"/>
      <c r="K154" s="30"/>
      <c r="L154" s="27"/>
    </row>
    <row r="155" spans="1:12" s="28" customFormat="1" x14ac:dyDescent="0.2">
      <c r="A155" s="30"/>
      <c r="B155" s="7"/>
      <c r="C155" s="7"/>
      <c r="D155" s="7"/>
      <c r="H155" s="30"/>
      <c r="I155" s="30"/>
      <c r="J155" s="30"/>
      <c r="K155" s="30"/>
      <c r="L155" s="27"/>
    </row>
    <row r="156" spans="1:12" s="28" customFormat="1" x14ac:dyDescent="0.2">
      <c r="A156" s="30"/>
      <c r="B156" s="7"/>
      <c r="C156" s="7"/>
      <c r="D156" s="7"/>
      <c r="H156" s="30"/>
      <c r="I156" s="30"/>
      <c r="J156" s="30"/>
      <c r="K156" s="30"/>
      <c r="L156" s="27"/>
    </row>
    <row r="157" spans="1:12" s="28" customFormat="1" x14ac:dyDescent="0.2">
      <c r="A157" s="30"/>
      <c r="B157" s="7"/>
      <c r="C157" s="7"/>
      <c r="D157" s="7"/>
      <c r="H157" s="30"/>
      <c r="I157" s="30"/>
      <c r="J157" s="30"/>
      <c r="K157" s="30"/>
      <c r="L157" s="27"/>
    </row>
    <row r="158" spans="1:12" s="28" customFormat="1" x14ac:dyDescent="0.2">
      <c r="A158" s="30"/>
      <c r="B158" s="7"/>
      <c r="C158" s="7"/>
      <c r="D158" s="7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0.85546875" style="8"/>
    <col min="257" max="257" width="8.7109375" style="8" customWidth="1"/>
    <col min="258" max="260" width="12.7109375" style="8" customWidth="1"/>
    <col min="261" max="512" width="10.85546875" style="8"/>
    <col min="513" max="513" width="8.7109375" style="8" customWidth="1"/>
    <col min="514" max="516" width="12.7109375" style="8" customWidth="1"/>
    <col min="517" max="768" width="10.85546875" style="8"/>
    <col min="769" max="769" width="8.7109375" style="8" customWidth="1"/>
    <col min="770" max="772" width="12.7109375" style="8" customWidth="1"/>
    <col min="773" max="1024" width="10.85546875" style="8"/>
    <col min="1025" max="1025" width="8.7109375" style="8" customWidth="1"/>
    <col min="1026" max="1028" width="12.7109375" style="8" customWidth="1"/>
    <col min="1029" max="1280" width="10.85546875" style="8"/>
    <col min="1281" max="1281" width="8.7109375" style="8" customWidth="1"/>
    <col min="1282" max="1284" width="12.7109375" style="8" customWidth="1"/>
    <col min="1285" max="1536" width="10.85546875" style="8"/>
    <col min="1537" max="1537" width="8.7109375" style="8" customWidth="1"/>
    <col min="1538" max="1540" width="12.7109375" style="8" customWidth="1"/>
    <col min="1541" max="1792" width="10.85546875" style="8"/>
    <col min="1793" max="1793" width="8.7109375" style="8" customWidth="1"/>
    <col min="1794" max="1796" width="12.7109375" style="8" customWidth="1"/>
    <col min="1797" max="2048" width="10.85546875" style="8"/>
    <col min="2049" max="2049" width="8.7109375" style="8" customWidth="1"/>
    <col min="2050" max="2052" width="12.7109375" style="8" customWidth="1"/>
    <col min="2053" max="2304" width="10.85546875" style="8"/>
    <col min="2305" max="2305" width="8.7109375" style="8" customWidth="1"/>
    <col min="2306" max="2308" width="12.7109375" style="8" customWidth="1"/>
    <col min="2309" max="2560" width="10.85546875" style="8"/>
    <col min="2561" max="2561" width="8.7109375" style="8" customWidth="1"/>
    <col min="2562" max="2564" width="12.7109375" style="8" customWidth="1"/>
    <col min="2565" max="2816" width="10.85546875" style="8"/>
    <col min="2817" max="2817" width="8.7109375" style="8" customWidth="1"/>
    <col min="2818" max="2820" width="12.7109375" style="8" customWidth="1"/>
    <col min="2821" max="3072" width="10.85546875" style="8"/>
    <col min="3073" max="3073" width="8.7109375" style="8" customWidth="1"/>
    <col min="3074" max="3076" width="12.7109375" style="8" customWidth="1"/>
    <col min="3077" max="3328" width="10.85546875" style="8"/>
    <col min="3329" max="3329" width="8.7109375" style="8" customWidth="1"/>
    <col min="3330" max="3332" width="12.7109375" style="8" customWidth="1"/>
    <col min="3333" max="3584" width="10.85546875" style="8"/>
    <col min="3585" max="3585" width="8.7109375" style="8" customWidth="1"/>
    <col min="3586" max="3588" width="12.7109375" style="8" customWidth="1"/>
    <col min="3589" max="3840" width="10.85546875" style="8"/>
    <col min="3841" max="3841" width="8.7109375" style="8" customWidth="1"/>
    <col min="3842" max="3844" width="12.7109375" style="8" customWidth="1"/>
    <col min="3845" max="4096" width="10.85546875" style="8"/>
    <col min="4097" max="4097" width="8.7109375" style="8" customWidth="1"/>
    <col min="4098" max="4100" width="12.7109375" style="8" customWidth="1"/>
    <col min="4101" max="4352" width="10.85546875" style="8"/>
    <col min="4353" max="4353" width="8.7109375" style="8" customWidth="1"/>
    <col min="4354" max="4356" width="12.7109375" style="8" customWidth="1"/>
    <col min="4357" max="4608" width="10.85546875" style="8"/>
    <col min="4609" max="4609" width="8.7109375" style="8" customWidth="1"/>
    <col min="4610" max="4612" width="12.7109375" style="8" customWidth="1"/>
    <col min="4613" max="4864" width="10.85546875" style="8"/>
    <col min="4865" max="4865" width="8.7109375" style="8" customWidth="1"/>
    <col min="4866" max="4868" width="12.7109375" style="8" customWidth="1"/>
    <col min="4869" max="5120" width="10.85546875" style="8"/>
    <col min="5121" max="5121" width="8.7109375" style="8" customWidth="1"/>
    <col min="5122" max="5124" width="12.7109375" style="8" customWidth="1"/>
    <col min="5125" max="5376" width="10.85546875" style="8"/>
    <col min="5377" max="5377" width="8.7109375" style="8" customWidth="1"/>
    <col min="5378" max="5380" width="12.7109375" style="8" customWidth="1"/>
    <col min="5381" max="5632" width="10.85546875" style="8"/>
    <col min="5633" max="5633" width="8.7109375" style="8" customWidth="1"/>
    <col min="5634" max="5636" width="12.7109375" style="8" customWidth="1"/>
    <col min="5637" max="5888" width="10.85546875" style="8"/>
    <col min="5889" max="5889" width="8.7109375" style="8" customWidth="1"/>
    <col min="5890" max="5892" width="12.7109375" style="8" customWidth="1"/>
    <col min="5893" max="6144" width="10.85546875" style="8"/>
    <col min="6145" max="6145" width="8.7109375" style="8" customWidth="1"/>
    <col min="6146" max="6148" width="12.7109375" style="8" customWidth="1"/>
    <col min="6149" max="6400" width="10.85546875" style="8"/>
    <col min="6401" max="6401" width="8.7109375" style="8" customWidth="1"/>
    <col min="6402" max="6404" width="12.7109375" style="8" customWidth="1"/>
    <col min="6405" max="6656" width="10.85546875" style="8"/>
    <col min="6657" max="6657" width="8.7109375" style="8" customWidth="1"/>
    <col min="6658" max="6660" width="12.7109375" style="8" customWidth="1"/>
    <col min="6661" max="6912" width="10.85546875" style="8"/>
    <col min="6913" max="6913" width="8.7109375" style="8" customWidth="1"/>
    <col min="6914" max="6916" width="12.7109375" style="8" customWidth="1"/>
    <col min="6917" max="7168" width="10.85546875" style="8"/>
    <col min="7169" max="7169" width="8.7109375" style="8" customWidth="1"/>
    <col min="7170" max="7172" width="12.7109375" style="8" customWidth="1"/>
    <col min="7173" max="7424" width="10.85546875" style="8"/>
    <col min="7425" max="7425" width="8.7109375" style="8" customWidth="1"/>
    <col min="7426" max="7428" width="12.7109375" style="8" customWidth="1"/>
    <col min="7429" max="7680" width="10.85546875" style="8"/>
    <col min="7681" max="7681" width="8.7109375" style="8" customWidth="1"/>
    <col min="7682" max="7684" width="12.7109375" style="8" customWidth="1"/>
    <col min="7685" max="7936" width="10.85546875" style="8"/>
    <col min="7937" max="7937" width="8.7109375" style="8" customWidth="1"/>
    <col min="7938" max="7940" width="12.7109375" style="8" customWidth="1"/>
    <col min="7941" max="8192" width="10.85546875" style="8"/>
    <col min="8193" max="8193" width="8.7109375" style="8" customWidth="1"/>
    <col min="8194" max="8196" width="12.7109375" style="8" customWidth="1"/>
    <col min="8197" max="8448" width="10.85546875" style="8"/>
    <col min="8449" max="8449" width="8.7109375" style="8" customWidth="1"/>
    <col min="8450" max="8452" width="12.7109375" style="8" customWidth="1"/>
    <col min="8453" max="8704" width="10.85546875" style="8"/>
    <col min="8705" max="8705" width="8.7109375" style="8" customWidth="1"/>
    <col min="8706" max="8708" width="12.7109375" style="8" customWidth="1"/>
    <col min="8709" max="8960" width="10.85546875" style="8"/>
    <col min="8961" max="8961" width="8.7109375" style="8" customWidth="1"/>
    <col min="8962" max="8964" width="12.7109375" style="8" customWidth="1"/>
    <col min="8965" max="9216" width="10.85546875" style="8"/>
    <col min="9217" max="9217" width="8.7109375" style="8" customWidth="1"/>
    <col min="9218" max="9220" width="12.7109375" style="8" customWidth="1"/>
    <col min="9221" max="9472" width="10.85546875" style="8"/>
    <col min="9473" max="9473" width="8.7109375" style="8" customWidth="1"/>
    <col min="9474" max="9476" width="12.7109375" style="8" customWidth="1"/>
    <col min="9477" max="9728" width="10.85546875" style="8"/>
    <col min="9729" max="9729" width="8.7109375" style="8" customWidth="1"/>
    <col min="9730" max="9732" width="12.7109375" style="8" customWidth="1"/>
    <col min="9733" max="9984" width="10.85546875" style="8"/>
    <col min="9985" max="9985" width="8.7109375" style="8" customWidth="1"/>
    <col min="9986" max="9988" width="12.7109375" style="8" customWidth="1"/>
    <col min="9989" max="10240" width="10.85546875" style="8"/>
    <col min="10241" max="10241" width="8.7109375" style="8" customWidth="1"/>
    <col min="10242" max="10244" width="12.7109375" style="8" customWidth="1"/>
    <col min="10245" max="10496" width="10.85546875" style="8"/>
    <col min="10497" max="10497" width="8.7109375" style="8" customWidth="1"/>
    <col min="10498" max="10500" width="12.7109375" style="8" customWidth="1"/>
    <col min="10501" max="10752" width="10.85546875" style="8"/>
    <col min="10753" max="10753" width="8.7109375" style="8" customWidth="1"/>
    <col min="10754" max="10756" width="12.7109375" style="8" customWidth="1"/>
    <col min="10757" max="11008" width="10.85546875" style="8"/>
    <col min="11009" max="11009" width="8.7109375" style="8" customWidth="1"/>
    <col min="11010" max="11012" width="12.7109375" style="8" customWidth="1"/>
    <col min="11013" max="11264" width="10.85546875" style="8"/>
    <col min="11265" max="11265" width="8.7109375" style="8" customWidth="1"/>
    <col min="11266" max="11268" width="12.7109375" style="8" customWidth="1"/>
    <col min="11269" max="11520" width="10.85546875" style="8"/>
    <col min="11521" max="11521" width="8.7109375" style="8" customWidth="1"/>
    <col min="11522" max="11524" width="12.7109375" style="8" customWidth="1"/>
    <col min="11525" max="11776" width="10.85546875" style="8"/>
    <col min="11777" max="11777" width="8.7109375" style="8" customWidth="1"/>
    <col min="11778" max="11780" width="12.7109375" style="8" customWidth="1"/>
    <col min="11781" max="12032" width="10.85546875" style="8"/>
    <col min="12033" max="12033" width="8.7109375" style="8" customWidth="1"/>
    <col min="12034" max="12036" width="12.7109375" style="8" customWidth="1"/>
    <col min="12037" max="12288" width="10.85546875" style="8"/>
    <col min="12289" max="12289" width="8.7109375" style="8" customWidth="1"/>
    <col min="12290" max="12292" width="12.7109375" style="8" customWidth="1"/>
    <col min="12293" max="12544" width="10.85546875" style="8"/>
    <col min="12545" max="12545" width="8.7109375" style="8" customWidth="1"/>
    <col min="12546" max="12548" width="12.7109375" style="8" customWidth="1"/>
    <col min="12549" max="12800" width="10.85546875" style="8"/>
    <col min="12801" max="12801" width="8.7109375" style="8" customWidth="1"/>
    <col min="12802" max="12804" width="12.7109375" style="8" customWidth="1"/>
    <col min="12805" max="13056" width="10.85546875" style="8"/>
    <col min="13057" max="13057" width="8.7109375" style="8" customWidth="1"/>
    <col min="13058" max="13060" width="12.7109375" style="8" customWidth="1"/>
    <col min="13061" max="13312" width="10.85546875" style="8"/>
    <col min="13313" max="13313" width="8.7109375" style="8" customWidth="1"/>
    <col min="13314" max="13316" width="12.7109375" style="8" customWidth="1"/>
    <col min="13317" max="13568" width="10.85546875" style="8"/>
    <col min="13569" max="13569" width="8.7109375" style="8" customWidth="1"/>
    <col min="13570" max="13572" width="12.7109375" style="8" customWidth="1"/>
    <col min="13573" max="13824" width="10.85546875" style="8"/>
    <col min="13825" max="13825" width="8.7109375" style="8" customWidth="1"/>
    <col min="13826" max="13828" width="12.7109375" style="8" customWidth="1"/>
    <col min="13829" max="14080" width="10.85546875" style="8"/>
    <col min="14081" max="14081" width="8.7109375" style="8" customWidth="1"/>
    <col min="14082" max="14084" width="12.7109375" style="8" customWidth="1"/>
    <col min="14085" max="14336" width="10.85546875" style="8"/>
    <col min="14337" max="14337" width="8.7109375" style="8" customWidth="1"/>
    <col min="14338" max="14340" width="12.7109375" style="8" customWidth="1"/>
    <col min="14341" max="14592" width="10.85546875" style="8"/>
    <col min="14593" max="14593" width="8.7109375" style="8" customWidth="1"/>
    <col min="14594" max="14596" width="12.7109375" style="8" customWidth="1"/>
    <col min="14597" max="14848" width="10.85546875" style="8"/>
    <col min="14849" max="14849" width="8.7109375" style="8" customWidth="1"/>
    <col min="14850" max="14852" width="12.7109375" style="8" customWidth="1"/>
    <col min="14853" max="15104" width="10.85546875" style="8"/>
    <col min="15105" max="15105" width="8.7109375" style="8" customWidth="1"/>
    <col min="15106" max="15108" width="12.7109375" style="8" customWidth="1"/>
    <col min="15109" max="15360" width="10.85546875" style="8"/>
    <col min="15361" max="15361" width="8.7109375" style="8" customWidth="1"/>
    <col min="15362" max="15364" width="12.7109375" style="8" customWidth="1"/>
    <col min="15365" max="15616" width="10.85546875" style="8"/>
    <col min="15617" max="15617" width="8.7109375" style="8" customWidth="1"/>
    <col min="15618" max="15620" width="12.7109375" style="8" customWidth="1"/>
    <col min="15621" max="15872" width="10.85546875" style="8"/>
    <col min="15873" max="15873" width="8.7109375" style="8" customWidth="1"/>
    <col min="15874" max="15876" width="12.7109375" style="8" customWidth="1"/>
    <col min="15877" max="16128" width="10.85546875" style="8"/>
    <col min="16129" max="16129" width="8.7109375" style="8" customWidth="1"/>
    <col min="16130" max="16132" width="12.7109375" style="8" customWidth="1"/>
    <col min="16133" max="16384" width="10.8554687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44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50"/>
      <c r="B7" s="51"/>
      <c r="C7" s="52">
        <v>43101</v>
      </c>
      <c r="D7" s="52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79</v>
      </c>
      <c r="C9" s="44">
        <v>28219</v>
      </c>
      <c r="D9" s="6">
        <v>26718</v>
      </c>
      <c r="E9" s="14">
        <v>0.5</v>
      </c>
      <c r="F9" s="15">
        <f>B9/((C9+D9)/2)</f>
        <v>2.8760216247701912E-3</v>
      </c>
      <c r="G9" s="15">
        <f t="shared" ref="G9:G72" si="0">F9/((1+(1-E9)*F9))</f>
        <v>2.8718918132906793E-3</v>
      </c>
      <c r="H9" s="11">
        <v>100000</v>
      </c>
      <c r="I9" s="11">
        <f>H9*G9</f>
        <v>287.18918132906794</v>
      </c>
      <c r="J9" s="11">
        <f t="shared" ref="J9:J72" si="1">H10+I9*E9</f>
        <v>99856.405409335464</v>
      </c>
      <c r="K9" s="11">
        <f t="shared" ref="K9:K72" si="2">K10+J9</f>
        <v>8479015.3995584752</v>
      </c>
      <c r="L9" s="16">
        <f>K9/H9</f>
        <v>84.790153995584745</v>
      </c>
    </row>
    <row r="10" spans="1:13" x14ac:dyDescent="0.2">
      <c r="A10" s="13">
        <v>1</v>
      </c>
      <c r="B10" s="6">
        <v>7</v>
      </c>
      <c r="C10" s="44">
        <v>29134</v>
      </c>
      <c r="D10" s="6">
        <v>28356</v>
      </c>
      <c r="E10" s="14">
        <v>0.5</v>
      </c>
      <c r="F10" s="15">
        <f t="shared" ref="F10:F73" si="3">B10/((C10+D10)/2)</f>
        <v>2.435206122803966E-4</v>
      </c>
      <c r="G10" s="15">
        <f t="shared" si="0"/>
        <v>2.4349096474598673E-4</v>
      </c>
      <c r="H10" s="11">
        <f>H9-I9</f>
        <v>99712.810818670929</v>
      </c>
      <c r="I10" s="11">
        <f t="shared" ref="I10:I73" si="4">H10*G10</f>
        <v>24.279168503772247</v>
      </c>
      <c r="J10" s="11">
        <f t="shared" si="1"/>
        <v>99700.671234419046</v>
      </c>
      <c r="K10" s="11">
        <f t="shared" si="2"/>
        <v>8379158.9941491392</v>
      </c>
      <c r="L10" s="17">
        <f t="shared" ref="L10:L73" si="5">K10/H10</f>
        <v>84.032923406268736</v>
      </c>
    </row>
    <row r="11" spans="1:13" x14ac:dyDescent="0.2">
      <c r="A11" s="13">
        <v>2</v>
      </c>
      <c r="B11" s="6">
        <v>5</v>
      </c>
      <c r="C11" s="44">
        <v>29144</v>
      </c>
      <c r="D11" s="6">
        <v>28785</v>
      </c>
      <c r="E11" s="14">
        <v>0.5</v>
      </c>
      <c r="F11" s="15">
        <f t="shared" si="3"/>
        <v>1.7262511004850767E-4</v>
      </c>
      <c r="G11" s="15">
        <f t="shared" si="0"/>
        <v>1.7261021162011945E-4</v>
      </c>
      <c r="H11" s="11">
        <f t="shared" ref="H11:H74" si="6">H10-I10</f>
        <v>99688.531650167162</v>
      </c>
      <c r="I11" s="11">
        <f t="shared" si="4"/>
        <v>17.207258544234328</v>
      </c>
      <c r="J11" s="11">
        <f t="shared" si="1"/>
        <v>99679.928020895037</v>
      </c>
      <c r="K11" s="11">
        <f t="shared" si="2"/>
        <v>8279458.3229147205</v>
      </c>
      <c r="L11" s="17">
        <f t="shared" si="5"/>
        <v>83.053267872070592</v>
      </c>
    </row>
    <row r="12" spans="1:13" x14ac:dyDescent="0.2">
      <c r="A12" s="13">
        <v>3</v>
      </c>
      <c r="B12" s="6">
        <v>2</v>
      </c>
      <c r="C12" s="44">
        <v>28943</v>
      </c>
      <c r="D12" s="6">
        <v>29255</v>
      </c>
      <c r="E12" s="14">
        <v>0.5</v>
      </c>
      <c r="F12" s="15">
        <f t="shared" si="3"/>
        <v>6.8730884222825521E-5</v>
      </c>
      <c r="G12" s="15">
        <f t="shared" si="0"/>
        <v>6.8728522336769754E-5</v>
      </c>
      <c r="H12" s="11">
        <f t="shared" si="6"/>
        <v>99671.324391622926</v>
      </c>
      <c r="I12" s="11">
        <f t="shared" si="4"/>
        <v>6.85026284478508</v>
      </c>
      <c r="J12" s="11">
        <f t="shared" si="1"/>
        <v>99667.899260200531</v>
      </c>
      <c r="K12" s="11">
        <f t="shared" si="2"/>
        <v>8179778.3948938251</v>
      </c>
      <c r="L12" s="17">
        <f t="shared" si="5"/>
        <v>82.067519869148143</v>
      </c>
    </row>
    <row r="13" spans="1:13" x14ac:dyDescent="0.2">
      <c r="A13" s="13">
        <v>4</v>
      </c>
      <c r="B13" s="6">
        <v>6</v>
      </c>
      <c r="C13" s="44">
        <v>28541</v>
      </c>
      <c r="D13" s="6">
        <v>28919</v>
      </c>
      <c r="E13" s="14">
        <v>0.5</v>
      </c>
      <c r="F13" s="15">
        <f t="shared" si="3"/>
        <v>2.0884093282283329E-4</v>
      </c>
      <c r="G13" s="15">
        <f t="shared" si="0"/>
        <v>2.0881912783210943E-4</v>
      </c>
      <c r="H13" s="11">
        <f t="shared" si="6"/>
        <v>99664.474128778136</v>
      </c>
      <c r="I13" s="11">
        <f t="shared" si="4"/>
        <v>20.811848563417286</v>
      </c>
      <c r="J13" s="11">
        <f t="shared" si="1"/>
        <v>99654.06820449642</v>
      </c>
      <c r="K13" s="11">
        <f t="shared" si="2"/>
        <v>8080110.4956336245</v>
      </c>
      <c r="L13" s="17">
        <f t="shared" si="5"/>
        <v>81.073126269579049</v>
      </c>
    </row>
    <row r="14" spans="1:13" x14ac:dyDescent="0.2">
      <c r="A14" s="13">
        <v>5</v>
      </c>
      <c r="B14" s="6">
        <v>2</v>
      </c>
      <c r="C14" s="44">
        <v>29305</v>
      </c>
      <c r="D14" s="6">
        <v>28581</v>
      </c>
      <c r="E14" s="14">
        <v>0.5</v>
      </c>
      <c r="F14" s="15">
        <f t="shared" si="3"/>
        <v>6.9101337110873099E-5</v>
      </c>
      <c r="G14" s="15">
        <f t="shared" si="0"/>
        <v>6.9098949695964619E-5</v>
      </c>
      <c r="H14" s="11">
        <f t="shared" si="6"/>
        <v>99643.662280214718</v>
      </c>
      <c r="I14" s="11">
        <f t="shared" si="4"/>
        <v>6.885272407422244</v>
      </c>
      <c r="J14" s="11">
        <f t="shared" si="1"/>
        <v>99640.219644010998</v>
      </c>
      <c r="K14" s="11">
        <f t="shared" si="2"/>
        <v>7980456.4274291284</v>
      </c>
      <c r="L14" s="17">
        <f t="shared" si="5"/>
        <v>80.089954993692871</v>
      </c>
    </row>
    <row r="15" spans="1:13" x14ac:dyDescent="0.2">
      <c r="A15" s="13">
        <v>6</v>
      </c>
      <c r="B15" s="6">
        <v>1</v>
      </c>
      <c r="C15" s="44">
        <v>29341</v>
      </c>
      <c r="D15" s="6">
        <v>29317</v>
      </c>
      <c r="E15" s="14">
        <v>0.5</v>
      </c>
      <c r="F15" s="15">
        <f t="shared" si="3"/>
        <v>3.4095945992021552E-5</v>
      </c>
      <c r="G15" s="15">
        <f t="shared" si="0"/>
        <v>3.4095364735164263E-5</v>
      </c>
      <c r="H15" s="11">
        <f t="shared" si="6"/>
        <v>99636.777007807294</v>
      </c>
      <c r="I15" s="11">
        <f t="shared" si="4"/>
        <v>3.3971522531174183</v>
      </c>
      <c r="J15" s="11">
        <f t="shared" si="1"/>
        <v>99635.078431680726</v>
      </c>
      <c r="K15" s="11">
        <f t="shared" si="2"/>
        <v>7880816.2077851174</v>
      </c>
      <c r="L15" s="17">
        <f t="shared" si="5"/>
        <v>79.095454956030906</v>
      </c>
    </row>
    <row r="16" spans="1:13" x14ac:dyDescent="0.2">
      <c r="A16" s="13">
        <v>7</v>
      </c>
      <c r="B16" s="6">
        <v>0</v>
      </c>
      <c r="C16" s="44">
        <v>29385</v>
      </c>
      <c r="D16" s="6">
        <v>29471</v>
      </c>
      <c r="E16" s="14">
        <v>0.5</v>
      </c>
      <c r="F16" s="15">
        <f t="shared" si="3"/>
        <v>0</v>
      </c>
      <c r="G16" s="15">
        <f t="shared" si="0"/>
        <v>0</v>
      </c>
      <c r="H16" s="11">
        <f t="shared" si="6"/>
        <v>99633.379855554173</v>
      </c>
      <c r="I16" s="11">
        <f t="shared" si="4"/>
        <v>0</v>
      </c>
      <c r="J16" s="11">
        <f t="shared" si="1"/>
        <v>99633.379855554173</v>
      </c>
      <c r="K16" s="11">
        <f t="shared" si="2"/>
        <v>7781181.1293534366</v>
      </c>
      <c r="L16" s="17">
        <f t="shared" si="5"/>
        <v>78.098134788104005</v>
      </c>
    </row>
    <row r="17" spans="1:12" x14ac:dyDescent="0.2">
      <c r="A17" s="13">
        <v>8</v>
      </c>
      <c r="B17" s="6">
        <v>2</v>
      </c>
      <c r="C17" s="44">
        <v>29931</v>
      </c>
      <c r="D17" s="6">
        <v>29541</v>
      </c>
      <c r="E17" s="14">
        <v>0.5</v>
      </c>
      <c r="F17" s="15">
        <f t="shared" si="3"/>
        <v>6.7258541834813018E-5</v>
      </c>
      <c r="G17" s="15">
        <f t="shared" si="0"/>
        <v>6.7256280055150153E-5</v>
      </c>
      <c r="H17" s="11">
        <f t="shared" si="6"/>
        <v>99633.379855554173</v>
      </c>
      <c r="I17" s="11">
        <f t="shared" si="4"/>
        <v>6.7009704984063072</v>
      </c>
      <c r="J17" s="11">
        <f t="shared" si="1"/>
        <v>99630.029370304968</v>
      </c>
      <c r="K17" s="11">
        <f t="shared" si="2"/>
        <v>7681547.7494978821</v>
      </c>
      <c r="L17" s="17">
        <f t="shared" si="5"/>
        <v>77.098134788104005</v>
      </c>
    </row>
    <row r="18" spans="1:12" x14ac:dyDescent="0.2">
      <c r="A18" s="13">
        <v>9</v>
      </c>
      <c r="B18" s="6">
        <v>1</v>
      </c>
      <c r="C18" s="44">
        <v>30723</v>
      </c>
      <c r="D18" s="6">
        <v>30031</v>
      </c>
      <c r="E18" s="14">
        <v>0.5</v>
      </c>
      <c r="F18" s="15">
        <f t="shared" si="3"/>
        <v>3.2919643151068245E-5</v>
      </c>
      <c r="G18" s="15">
        <f t="shared" si="0"/>
        <v>3.2919101308534283E-5</v>
      </c>
      <c r="H18" s="11">
        <f t="shared" si="6"/>
        <v>99626.678885055764</v>
      </c>
      <c r="I18" s="11">
        <f t="shared" si="4"/>
        <v>3.279620735249964</v>
      </c>
      <c r="J18" s="11">
        <f t="shared" si="1"/>
        <v>99625.039074688131</v>
      </c>
      <c r="K18" s="11">
        <f t="shared" si="2"/>
        <v>7581917.720127577</v>
      </c>
      <c r="L18" s="17">
        <f t="shared" si="5"/>
        <v>76.103286840216882</v>
      </c>
    </row>
    <row r="19" spans="1:12" x14ac:dyDescent="0.2">
      <c r="A19" s="13">
        <v>10</v>
      </c>
      <c r="B19" s="6">
        <v>1</v>
      </c>
      <c r="C19" s="44">
        <v>28961</v>
      </c>
      <c r="D19" s="6">
        <v>30860</v>
      </c>
      <c r="E19" s="14">
        <v>0.5</v>
      </c>
      <c r="F19" s="15">
        <f t="shared" si="3"/>
        <v>3.3433075341435283E-5</v>
      </c>
      <c r="G19" s="15">
        <f t="shared" si="0"/>
        <v>3.3432516465514359E-5</v>
      </c>
      <c r="H19" s="11">
        <f t="shared" si="6"/>
        <v>99623.399264320513</v>
      </c>
      <c r="I19" s="11">
        <f t="shared" si="4"/>
        <v>3.3306609362549064</v>
      </c>
      <c r="J19" s="11">
        <f t="shared" si="1"/>
        <v>99621.733933852389</v>
      </c>
      <c r="K19" s="11">
        <f t="shared" si="2"/>
        <v>7482292.6810528887</v>
      </c>
      <c r="L19" s="17">
        <f t="shared" si="5"/>
        <v>75.10577571440713</v>
      </c>
    </row>
    <row r="20" spans="1:12" x14ac:dyDescent="0.2">
      <c r="A20" s="13">
        <v>11</v>
      </c>
      <c r="B20" s="6">
        <v>5</v>
      </c>
      <c r="C20" s="44">
        <v>28456</v>
      </c>
      <c r="D20" s="6">
        <v>29207</v>
      </c>
      <c r="E20" s="14">
        <v>0.5</v>
      </c>
      <c r="F20" s="15">
        <f t="shared" si="3"/>
        <v>1.7342143142049494E-4</v>
      </c>
      <c r="G20" s="15">
        <f t="shared" si="0"/>
        <v>1.7340639522785598E-4</v>
      </c>
      <c r="H20" s="11">
        <f t="shared" si="6"/>
        <v>99620.068603384265</v>
      </c>
      <c r="I20" s="11">
        <f t="shared" si="4"/>
        <v>17.274756988864578</v>
      </c>
      <c r="J20" s="11">
        <f t="shared" si="1"/>
        <v>99611.431224889835</v>
      </c>
      <c r="K20" s="11">
        <f t="shared" si="2"/>
        <v>7382670.9471190367</v>
      </c>
      <c r="L20" s="17">
        <f t="shared" si="5"/>
        <v>74.108270056624264</v>
      </c>
    </row>
    <row r="21" spans="1:12" x14ac:dyDescent="0.2">
      <c r="A21" s="13">
        <v>12</v>
      </c>
      <c r="B21" s="6">
        <v>2</v>
      </c>
      <c r="C21" s="44">
        <v>28083</v>
      </c>
      <c r="D21" s="6">
        <v>28655</v>
      </c>
      <c r="E21" s="14">
        <v>0.5</v>
      </c>
      <c r="F21" s="15">
        <f t="shared" si="3"/>
        <v>7.0499488878705629E-5</v>
      </c>
      <c r="G21" s="15">
        <f t="shared" si="0"/>
        <v>7.0497003877335206E-5</v>
      </c>
      <c r="H21" s="11">
        <f t="shared" si="6"/>
        <v>99602.793846395405</v>
      </c>
      <c r="I21" s="11">
        <f t="shared" si="4"/>
        <v>7.0216985439827564</v>
      </c>
      <c r="J21" s="11">
        <f t="shared" si="1"/>
        <v>99599.282997123417</v>
      </c>
      <c r="K21" s="11">
        <f t="shared" si="2"/>
        <v>7283059.5158941466</v>
      </c>
      <c r="L21" s="17">
        <f t="shared" si="5"/>
        <v>73.121036415161953</v>
      </c>
    </row>
    <row r="22" spans="1:12" x14ac:dyDescent="0.2">
      <c r="A22" s="13">
        <v>13</v>
      </c>
      <c r="B22" s="6">
        <v>1</v>
      </c>
      <c r="C22" s="44">
        <v>28446</v>
      </c>
      <c r="D22" s="6">
        <v>28404</v>
      </c>
      <c r="E22" s="14">
        <v>0.5</v>
      </c>
      <c r="F22" s="15">
        <f t="shared" si="3"/>
        <v>3.5180299032541776E-5</v>
      </c>
      <c r="G22" s="15">
        <f t="shared" si="0"/>
        <v>3.517968021670683E-5</v>
      </c>
      <c r="H22" s="11">
        <f t="shared" si="6"/>
        <v>99595.772147851429</v>
      </c>
      <c r="I22" s="11">
        <f t="shared" si="4"/>
        <v>3.5037474150974099</v>
      </c>
      <c r="J22" s="11">
        <f t="shared" si="1"/>
        <v>99594.02027414387</v>
      </c>
      <c r="K22" s="11">
        <f t="shared" si="2"/>
        <v>7183460.2328970237</v>
      </c>
      <c r="L22" s="17">
        <f t="shared" si="5"/>
        <v>72.126156341587162</v>
      </c>
    </row>
    <row r="23" spans="1:12" x14ac:dyDescent="0.2">
      <c r="A23" s="13">
        <v>14</v>
      </c>
      <c r="B23" s="6">
        <v>4</v>
      </c>
      <c r="C23" s="44">
        <v>28293</v>
      </c>
      <c r="D23" s="6">
        <v>28830</v>
      </c>
      <c r="E23" s="14">
        <v>0.5</v>
      </c>
      <c r="F23" s="15">
        <f t="shared" si="3"/>
        <v>1.4004866691175183E-4</v>
      </c>
      <c r="G23" s="15">
        <f t="shared" si="0"/>
        <v>1.4003886078386751E-4</v>
      </c>
      <c r="H23" s="11">
        <f t="shared" si="6"/>
        <v>99592.268400436325</v>
      </c>
      <c r="I23" s="11">
        <f t="shared" si="4"/>
        <v>13.94678780967827</v>
      </c>
      <c r="J23" s="11">
        <f t="shared" si="1"/>
        <v>99585.295006531494</v>
      </c>
      <c r="K23" s="11">
        <f t="shared" si="2"/>
        <v>7083866.21262288</v>
      </c>
      <c r="L23" s="17">
        <f t="shared" si="5"/>
        <v>71.128676215510765</v>
      </c>
    </row>
    <row r="24" spans="1:12" x14ac:dyDescent="0.2">
      <c r="A24" s="13">
        <v>15</v>
      </c>
      <c r="B24" s="6">
        <v>3</v>
      </c>
      <c r="C24" s="44">
        <v>27706</v>
      </c>
      <c r="D24" s="6">
        <v>28649</v>
      </c>
      <c r="E24" s="14">
        <v>0.5</v>
      </c>
      <c r="F24" s="15">
        <f t="shared" si="3"/>
        <v>1.0646792653713069E-4</v>
      </c>
      <c r="G24" s="15">
        <f t="shared" si="0"/>
        <v>1.0646225912913872E-4</v>
      </c>
      <c r="H24" s="11">
        <f t="shared" si="6"/>
        <v>99578.321612626649</v>
      </c>
      <c r="I24" s="11">
        <f t="shared" si="4"/>
        <v>10.601333079168173</v>
      </c>
      <c r="J24" s="11">
        <f t="shared" si="1"/>
        <v>99573.020946087068</v>
      </c>
      <c r="K24" s="11">
        <f t="shared" si="2"/>
        <v>6984280.9176163487</v>
      </c>
      <c r="L24" s="17">
        <f t="shared" si="5"/>
        <v>70.138568360151325</v>
      </c>
    </row>
    <row r="25" spans="1:12" x14ac:dyDescent="0.2">
      <c r="A25" s="13">
        <v>16</v>
      </c>
      <c r="B25" s="6">
        <v>6</v>
      </c>
      <c r="C25" s="44">
        <v>27452</v>
      </c>
      <c r="D25" s="6">
        <v>28206</v>
      </c>
      <c r="E25" s="14">
        <v>0.5</v>
      </c>
      <c r="F25" s="15">
        <f t="shared" si="3"/>
        <v>2.1560242912070142E-4</v>
      </c>
      <c r="G25" s="15">
        <f t="shared" si="0"/>
        <v>2.1557918942224777E-4</v>
      </c>
      <c r="H25" s="11">
        <f t="shared" si="6"/>
        <v>99567.720279547488</v>
      </c>
      <c r="I25" s="11">
        <f t="shared" si="4"/>
        <v>21.464728430485948</v>
      </c>
      <c r="J25" s="11">
        <f t="shared" si="1"/>
        <v>99556.987915332254</v>
      </c>
      <c r="K25" s="11">
        <f t="shared" si="2"/>
        <v>6884707.8966702614</v>
      </c>
      <c r="L25" s="17">
        <f t="shared" si="5"/>
        <v>69.145983028843844</v>
      </c>
    </row>
    <row r="26" spans="1:12" x14ac:dyDescent="0.2">
      <c r="A26" s="13">
        <v>17</v>
      </c>
      <c r="B26" s="6">
        <v>4</v>
      </c>
      <c r="C26" s="44">
        <v>27588</v>
      </c>
      <c r="D26" s="6">
        <v>27964</v>
      </c>
      <c r="E26" s="14">
        <v>0.5</v>
      </c>
      <c r="F26" s="15">
        <f t="shared" si="3"/>
        <v>1.4400921658986175E-4</v>
      </c>
      <c r="G26" s="15">
        <f t="shared" si="0"/>
        <v>1.4399884800921593E-4</v>
      </c>
      <c r="H26" s="11">
        <f t="shared" si="6"/>
        <v>99546.255551117007</v>
      </c>
      <c r="I26" s="11">
        <f t="shared" si="4"/>
        <v>14.334546122991865</v>
      </c>
      <c r="J26" s="11">
        <f t="shared" si="1"/>
        <v>99539.088278055511</v>
      </c>
      <c r="K26" s="11">
        <f t="shared" si="2"/>
        <v>6785150.908754929</v>
      </c>
      <c r="L26" s="17">
        <f t="shared" si="5"/>
        <v>68.160784865190166</v>
      </c>
    </row>
    <row r="27" spans="1:12" x14ac:dyDescent="0.2">
      <c r="A27" s="13">
        <v>18</v>
      </c>
      <c r="B27" s="6">
        <v>6</v>
      </c>
      <c r="C27" s="44">
        <v>27792</v>
      </c>
      <c r="D27" s="6">
        <v>28964</v>
      </c>
      <c r="E27" s="14">
        <v>0.5</v>
      </c>
      <c r="F27" s="15">
        <f t="shared" si="3"/>
        <v>2.1143139051377829E-4</v>
      </c>
      <c r="G27" s="15">
        <f t="shared" si="0"/>
        <v>2.1140904125999791E-4</v>
      </c>
      <c r="H27" s="11">
        <f t="shared" si="6"/>
        <v>99531.921004994016</v>
      </c>
      <c r="I27" s="11">
        <f t="shared" si="4"/>
        <v>21.041947994431631</v>
      </c>
      <c r="J27" s="11">
        <f t="shared" si="1"/>
        <v>99521.400030996811</v>
      </c>
      <c r="K27" s="11">
        <f t="shared" si="2"/>
        <v>6685611.8204768738</v>
      </c>
      <c r="L27" s="17">
        <f t="shared" si="5"/>
        <v>67.170529343459805</v>
      </c>
    </row>
    <row r="28" spans="1:12" x14ac:dyDescent="0.2">
      <c r="A28" s="13">
        <v>19</v>
      </c>
      <c r="B28" s="6">
        <v>8</v>
      </c>
      <c r="C28" s="44">
        <v>28157</v>
      </c>
      <c r="D28" s="6">
        <v>29450</v>
      </c>
      <c r="E28" s="14">
        <v>0.5</v>
      </c>
      <c r="F28" s="15">
        <f t="shared" si="3"/>
        <v>2.7774402416373011E-4</v>
      </c>
      <c r="G28" s="15">
        <f t="shared" si="0"/>
        <v>2.7770545864792156E-4</v>
      </c>
      <c r="H28" s="11">
        <f t="shared" si="6"/>
        <v>99510.879056999591</v>
      </c>
      <c r="I28" s="11">
        <f t="shared" si="4"/>
        <v>27.634714308981923</v>
      </c>
      <c r="J28" s="11">
        <f t="shared" si="1"/>
        <v>99497.061699845101</v>
      </c>
      <c r="K28" s="11">
        <f t="shared" si="2"/>
        <v>6586090.4204458771</v>
      </c>
      <c r="L28" s="17">
        <f t="shared" si="5"/>
        <v>66.184627076536827</v>
      </c>
    </row>
    <row r="29" spans="1:12" x14ac:dyDescent="0.2">
      <c r="A29" s="13">
        <v>20</v>
      </c>
      <c r="B29" s="6">
        <v>4</v>
      </c>
      <c r="C29" s="44">
        <v>29406</v>
      </c>
      <c r="D29" s="6">
        <v>29842</v>
      </c>
      <c r="E29" s="14">
        <v>0.5</v>
      </c>
      <c r="F29" s="15">
        <f t="shared" si="3"/>
        <v>1.3502565487442613E-4</v>
      </c>
      <c r="G29" s="15">
        <f t="shared" si="0"/>
        <v>1.3501653952609194E-4</v>
      </c>
      <c r="H29" s="11">
        <f t="shared" si="6"/>
        <v>99483.24434269061</v>
      </c>
      <c r="I29" s="11">
        <f t="shared" si="4"/>
        <v>13.431883391978749</v>
      </c>
      <c r="J29" s="11">
        <f t="shared" si="1"/>
        <v>99476.528400994619</v>
      </c>
      <c r="K29" s="11">
        <f t="shared" si="2"/>
        <v>6486593.3587460322</v>
      </c>
      <c r="L29" s="17">
        <f t="shared" si="5"/>
        <v>65.202873123051958</v>
      </c>
    </row>
    <row r="30" spans="1:12" x14ac:dyDescent="0.2">
      <c r="A30" s="13">
        <v>21</v>
      </c>
      <c r="B30" s="6">
        <v>6</v>
      </c>
      <c r="C30" s="44">
        <v>29821</v>
      </c>
      <c r="D30" s="6">
        <v>31226</v>
      </c>
      <c r="E30" s="14">
        <v>0.5</v>
      </c>
      <c r="F30" s="15">
        <f t="shared" si="3"/>
        <v>1.9656985601258046E-4</v>
      </c>
      <c r="G30" s="15">
        <f t="shared" si="0"/>
        <v>1.9655053805709793E-4</v>
      </c>
      <c r="H30" s="11">
        <f t="shared" si="6"/>
        <v>99469.812459298628</v>
      </c>
      <c r="I30" s="11">
        <f t="shared" si="4"/>
        <v>19.55084515931377</v>
      </c>
      <c r="J30" s="11">
        <f t="shared" si="1"/>
        <v>99460.037036718961</v>
      </c>
      <c r="K30" s="11">
        <f t="shared" si="2"/>
        <v>6387116.8303450374</v>
      </c>
      <c r="L30" s="17">
        <f t="shared" si="5"/>
        <v>64.211610260736521</v>
      </c>
    </row>
    <row r="31" spans="1:12" x14ac:dyDescent="0.2">
      <c r="A31" s="13">
        <v>22</v>
      </c>
      <c r="B31" s="6">
        <v>7</v>
      </c>
      <c r="C31" s="44">
        <v>30594</v>
      </c>
      <c r="D31" s="6">
        <v>32003</v>
      </c>
      <c r="E31" s="14">
        <v>0.5</v>
      </c>
      <c r="F31" s="15">
        <f t="shared" si="3"/>
        <v>2.2365289071361248E-4</v>
      </c>
      <c r="G31" s="15">
        <f t="shared" si="0"/>
        <v>2.2362788320235129E-4</v>
      </c>
      <c r="H31" s="11">
        <f t="shared" si="6"/>
        <v>99450.261614139308</v>
      </c>
      <c r="I31" s="11">
        <f t="shared" si="4"/>
        <v>22.239851488690025</v>
      </c>
      <c r="J31" s="11">
        <f t="shared" si="1"/>
        <v>99439.141688394971</v>
      </c>
      <c r="K31" s="11">
        <f t="shared" si="2"/>
        <v>6287656.7933083186</v>
      </c>
      <c r="L31" s="17">
        <f t="shared" si="5"/>
        <v>63.224135273811818</v>
      </c>
    </row>
    <row r="32" spans="1:12" x14ac:dyDescent="0.2">
      <c r="A32" s="13">
        <v>23</v>
      </c>
      <c r="B32" s="6">
        <v>6</v>
      </c>
      <c r="C32" s="44">
        <v>32383</v>
      </c>
      <c r="D32" s="6">
        <v>33344</v>
      </c>
      <c r="E32" s="14">
        <v>0.5</v>
      </c>
      <c r="F32" s="15">
        <f t="shared" si="3"/>
        <v>1.8257337167374137E-4</v>
      </c>
      <c r="G32" s="15">
        <f t="shared" si="0"/>
        <v>1.8255670667701154E-4</v>
      </c>
      <c r="H32" s="11">
        <f t="shared" si="6"/>
        <v>99428.02176265062</v>
      </c>
      <c r="I32" s="11">
        <f t="shared" si="4"/>
        <v>18.151252204399729</v>
      </c>
      <c r="J32" s="11">
        <f t="shared" si="1"/>
        <v>99418.946136548417</v>
      </c>
      <c r="K32" s="11">
        <f t="shared" si="2"/>
        <v>6188217.6516199233</v>
      </c>
      <c r="L32" s="17">
        <f t="shared" si="5"/>
        <v>62.238165276908688</v>
      </c>
    </row>
    <row r="33" spans="1:12" x14ac:dyDescent="0.2">
      <c r="A33" s="13">
        <v>24</v>
      </c>
      <c r="B33" s="6">
        <v>9</v>
      </c>
      <c r="C33" s="44">
        <v>34827</v>
      </c>
      <c r="D33" s="6">
        <v>35788</v>
      </c>
      <c r="E33" s="14">
        <v>0.5</v>
      </c>
      <c r="F33" s="15">
        <f t="shared" si="3"/>
        <v>2.5490334914678186E-4</v>
      </c>
      <c r="G33" s="15">
        <f t="shared" si="0"/>
        <v>2.5487086542818309E-4</v>
      </c>
      <c r="H33" s="11">
        <f t="shared" si="6"/>
        <v>99409.870510446213</v>
      </c>
      <c r="I33" s="11">
        <f t="shared" si="4"/>
        <v>25.336679729101043</v>
      </c>
      <c r="J33" s="11">
        <f t="shared" si="1"/>
        <v>99397.202170581673</v>
      </c>
      <c r="K33" s="11">
        <f t="shared" si="2"/>
        <v>6088798.7054833751</v>
      </c>
      <c r="L33" s="17">
        <f t="shared" si="5"/>
        <v>61.249438050958432</v>
      </c>
    </row>
    <row r="34" spans="1:12" x14ac:dyDescent="0.2">
      <c r="A34" s="13">
        <v>25</v>
      </c>
      <c r="B34" s="6">
        <v>11</v>
      </c>
      <c r="C34" s="44">
        <v>37152</v>
      </c>
      <c r="D34" s="6">
        <v>38611</v>
      </c>
      <c r="E34" s="14">
        <v>0.5</v>
      </c>
      <c r="F34" s="15">
        <f t="shared" si="3"/>
        <v>2.9037920884864644E-4</v>
      </c>
      <c r="G34" s="15">
        <f t="shared" si="0"/>
        <v>2.9033705492649195E-4</v>
      </c>
      <c r="H34" s="11">
        <f t="shared" si="6"/>
        <v>99384.533830717119</v>
      </c>
      <c r="I34" s="11">
        <f t="shared" si="4"/>
        <v>28.855012857652714</v>
      </c>
      <c r="J34" s="11">
        <f t="shared" si="1"/>
        <v>99370.106324288296</v>
      </c>
      <c r="K34" s="11">
        <f t="shared" si="2"/>
        <v>5989401.5033127936</v>
      </c>
      <c r="L34" s="17">
        <f t="shared" si="5"/>
        <v>60.264925260047136</v>
      </c>
    </row>
    <row r="35" spans="1:12" x14ac:dyDescent="0.2">
      <c r="A35" s="13">
        <v>26</v>
      </c>
      <c r="B35" s="6">
        <v>9</v>
      </c>
      <c r="C35" s="44">
        <v>37784</v>
      </c>
      <c r="D35" s="6">
        <v>40877</v>
      </c>
      <c r="E35" s="14">
        <v>0.5</v>
      </c>
      <c r="F35" s="15">
        <f t="shared" si="3"/>
        <v>2.2883004284206913E-4</v>
      </c>
      <c r="G35" s="15">
        <f t="shared" si="0"/>
        <v>2.2880386424304057E-4</v>
      </c>
      <c r="H35" s="11">
        <f t="shared" si="6"/>
        <v>99355.678817859472</v>
      </c>
      <c r="I35" s="11">
        <f t="shared" si="4"/>
        <v>22.732963248016659</v>
      </c>
      <c r="J35" s="11">
        <f t="shared" si="1"/>
        <v>99344.312336235467</v>
      </c>
      <c r="K35" s="11">
        <f t="shared" si="2"/>
        <v>5890031.3969885055</v>
      </c>
      <c r="L35" s="17">
        <f t="shared" si="5"/>
        <v>59.282282271818723</v>
      </c>
    </row>
    <row r="36" spans="1:12" x14ac:dyDescent="0.2">
      <c r="A36" s="13">
        <v>27</v>
      </c>
      <c r="B36" s="6">
        <v>7</v>
      </c>
      <c r="C36" s="44">
        <v>39283</v>
      </c>
      <c r="D36" s="6">
        <v>41114</v>
      </c>
      <c r="E36" s="14">
        <v>0.5</v>
      </c>
      <c r="F36" s="15">
        <f t="shared" si="3"/>
        <v>1.7413585084020549E-4</v>
      </c>
      <c r="G36" s="15">
        <f t="shared" si="0"/>
        <v>1.7412069051290981E-4</v>
      </c>
      <c r="H36" s="11">
        <f t="shared" si="6"/>
        <v>99332.945854611462</v>
      </c>
      <c r="I36" s="11">
        <f t="shared" si="4"/>
        <v>17.29592112288643</v>
      </c>
      <c r="J36" s="11">
        <f t="shared" si="1"/>
        <v>99324.297894050018</v>
      </c>
      <c r="K36" s="11">
        <f t="shared" si="2"/>
        <v>5790687.0846522702</v>
      </c>
      <c r="L36" s="17">
        <f t="shared" si="5"/>
        <v>58.295734963179306</v>
      </c>
    </row>
    <row r="37" spans="1:12" x14ac:dyDescent="0.2">
      <c r="A37" s="13">
        <v>28</v>
      </c>
      <c r="B37" s="6">
        <v>11</v>
      </c>
      <c r="C37" s="44">
        <v>41123</v>
      </c>
      <c r="D37" s="6">
        <v>42349</v>
      </c>
      <c r="E37" s="14">
        <v>0.5</v>
      </c>
      <c r="F37" s="15">
        <f t="shared" si="3"/>
        <v>2.6356143377419971E-4</v>
      </c>
      <c r="G37" s="15">
        <f t="shared" si="0"/>
        <v>2.6352670603595944E-4</v>
      </c>
      <c r="H37" s="11">
        <f t="shared" si="6"/>
        <v>99315.649933488574</v>
      </c>
      <c r="I37" s="11">
        <f t="shared" si="4"/>
        <v>26.172326084792697</v>
      </c>
      <c r="J37" s="11">
        <f t="shared" si="1"/>
        <v>99302.56377044617</v>
      </c>
      <c r="K37" s="11">
        <f t="shared" si="2"/>
        <v>5691362.7867582198</v>
      </c>
      <c r="L37" s="17">
        <f t="shared" si="5"/>
        <v>57.305800149016903</v>
      </c>
    </row>
    <row r="38" spans="1:12" x14ac:dyDescent="0.2">
      <c r="A38" s="13">
        <v>29</v>
      </c>
      <c r="B38" s="6">
        <v>10</v>
      </c>
      <c r="C38" s="44">
        <v>41611</v>
      </c>
      <c r="D38" s="6">
        <v>43723</v>
      </c>
      <c r="E38" s="14">
        <v>0.5</v>
      </c>
      <c r="F38" s="15">
        <f t="shared" si="3"/>
        <v>2.343731689596175E-4</v>
      </c>
      <c r="G38" s="15">
        <f t="shared" si="0"/>
        <v>2.3434570678665167E-4</v>
      </c>
      <c r="H38" s="11">
        <f t="shared" si="6"/>
        <v>99289.47760740378</v>
      </c>
      <c r="I38" s="11">
        <f t="shared" si="4"/>
        <v>23.268062806384464</v>
      </c>
      <c r="J38" s="11">
        <f t="shared" si="1"/>
        <v>99277.843576000596</v>
      </c>
      <c r="K38" s="11">
        <f t="shared" si="2"/>
        <v>5592060.2229877738</v>
      </c>
      <c r="L38" s="17">
        <f t="shared" si="5"/>
        <v>56.320773940407832</v>
      </c>
    </row>
    <row r="39" spans="1:12" x14ac:dyDescent="0.2">
      <c r="A39" s="13">
        <v>30</v>
      </c>
      <c r="B39" s="6">
        <v>10</v>
      </c>
      <c r="C39" s="44">
        <v>42579</v>
      </c>
      <c r="D39" s="6">
        <v>43721</v>
      </c>
      <c r="E39" s="14">
        <v>0.5</v>
      </c>
      <c r="F39" s="15">
        <f t="shared" si="3"/>
        <v>2.3174971031286211E-4</v>
      </c>
      <c r="G39" s="15">
        <f t="shared" si="0"/>
        <v>2.3172285946008574E-4</v>
      </c>
      <c r="H39" s="11">
        <f t="shared" si="6"/>
        <v>99266.209544597397</v>
      </c>
      <c r="I39" s="11">
        <f t="shared" si="4"/>
        <v>23.002249923438164</v>
      </c>
      <c r="J39" s="11">
        <f t="shared" si="1"/>
        <v>99254.708419635688</v>
      </c>
      <c r="K39" s="11">
        <f t="shared" si="2"/>
        <v>5492782.3794117728</v>
      </c>
      <c r="L39" s="17">
        <f t="shared" si="5"/>
        <v>55.333858365409093</v>
      </c>
    </row>
    <row r="40" spans="1:12" x14ac:dyDescent="0.2">
      <c r="A40" s="13">
        <v>31</v>
      </c>
      <c r="B40" s="6">
        <v>10</v>
      </c>
      <c r="C40" s="44">
        <v>43610</v>
      </c>
      <c r="D40" s="6">
        <v>44300</v>
      </c>
      <c r="E40" s="14">
        <v>0.5</v>
      </c>
      <c r="F40" s="15">
        <f t="shared" si="3"/>
        <v>2.2750540325332727E-4</v>
      </c>
      <c r="G40" s="15">
        <f t="shared" si="0"/>
        <v>2.2747952684258417E-4</v>
      </c>
      <c r="H40" s="11">
        <f t="shared" si="6"/>
        <v>99243.207294673964</v>
      </c>
      <c r="I40" s="11">
        <f t="shared" si="4"/>
        <v>22.575797837732932</v>
      </c>
      <c r="J40" s="11">
        <f t="shared" si="1"/>
        <v>99231.919395755089</v>
      </c>
      <c r="K40" s="11">
        <f t="shared" si="2"/>
        <v>5393527.6709921369</v>
      </c>
      <c r="L40" s="17">
        <f t="shared" si="5"/>
        <v>54.346567568877724</v>
      </c>
    </row>
    <row r="41" spans="1:12" x14ac:dyDescent="0.2">
      <c r="A41" s="13">
        <v>32</v>
      </c>
      <c r="B41" s="6">
        <v>16</v>
      </c>
      <c r="C41" s="44">
        <v>44901</v>
      </c>
      <c r="D41" s="6">
        <v>44866</v>
      </c>
      <c r="E41" s="14">
        <v>0.5</v>
      </c>
      <c r="F41" s="15">
        <f t="shared" si="3"/>
        <v>3.5647843862443882E-4</v>
      </c>
      <c r="G41" s="15">
        <f t="shared" si="0"/>
        <v>3.564149115088603E-4</v>
      </c>
      <c r="H41" s="11">
        <f t="shared" si="6"/>
        <v>99220.631496836228</v>
      </c>
      <c r="I41" s="11">
        <f t="shared" si="4"/>
        <v>35.363712594798123</v>
      </c>
      <c r="J41" s="11">
        <f t="shared" si="1"/>
        <v>99202.94964053882</v>
      </c>
      <c r="K41" s="11">
        <f t="shared" si="2"/>
        <v>5294295.7515963819</v>
      </c>
      <c r="L41" s="17">
        <f t="shared" si="5"/>
        <v>53.358819347619217</v>
      </c>
    </row>
    <row r="42" spans="1:12" x14ac:dyDescent="0.2">
      <c r="A42" s="13">
        <v>33</v>
      </c>
      <c r="B42" s="6">
        <v>21</v>
      </c>
      <c r="C42" s="44">
        <v>46228</v>
      </c>
      <c r="D42" s="6">
        <v>45870</v>
      </c>
      <c r="E42" s="14">
        <v>0.5</v>
      </c>
      <c r="F42" s="15">
        <f t="shared" si="3"/>
        <v>4.5603596169297919E-4</v>
      </c>
      <c r="G42" s="15">
        <f t="shared" si="0"/>
        <v>4.5593200099870815E-4</v>
      </c>
      <c r="H42" s="11">
        <f t="shared" si="6"/>
        <v>99185.267784241427</v>
      </c>
      <c r="I42" s="11">
        <f t="shared" si="4"/>
        <v>45.221737610461901</v>
      </c>
      <c r="J42" s="11">
        <f t="shared" si="1"/>
        <v>99162.656915436193</v>
      </c>
      <c r="K42" s="11">
        <f t="shared" si="2"/>
        <v>5195092.8019558433</v>
      </c>
      <c r="L42" s="17">
        <f t="shared" si="5"/>
        <v>52.377665736173377</v>
      </c>
    </row>
    <row r="43" spans="1:12" x14ac:dyDescent="0.2">
      <c r="A43" s="13">
        <v>34</v>
      </c>
      <c r="B43" s="6">
        <v>19</v>
      </c>
      <c r="C43" s="44">
        <v>46517</v>
      </c>
      <c r="D43" s="6">
        <v>47000</v>
      </c>
      <c r="E43" s="14">
        <v>0.5</v>
      </c>
      <c r="F43" s="15">
        <f t="shared" si="3"/>
        <v>4.0634323171188127E-4</v>
      </c>
      <c r="G43" s="15">
        <f t="shared" si="0"/>
        <v>4.0626069107081768E-4</v>
      </c>
      <c r="H43" s="11">
        <f t="shared" si="6"/>
        <v>99140.04604663096</v>
      </c>
      <c r="I43" s="11">
        <f t="shared" si="4"/>
        <v>40.276703619696981</v>
      </c>
      <c r="J43" s="11">
        <f t="shared" si="1"/>
        <v>99119.9076948211</v>
      </c>
      <c r="K43" s="11">
        <f t="shared" si="2"/>
        <v>5095930.1450404068</v>
      </c>
      <c r="L43" s="17">
        <f t="shared" si="5"/>
        <v>51.40132921305598</v>
      </c>
    </row>
    <row r="44" spans="1:12" x14ac:dyDescent="0.2">
      <c r="A44" s="13">
        <v>35</v>
      </c>
      <c r="B44" s="6">
        <v>12</v>
      </c>
      <c r="C44" s="44">
        <v>48808</v>
      </c>
      <c r="D44" s="6">
        <v>47225</v>
      </c>
      <c r="E44" s="14">
        <v>0.5</v>
      </c>
      <c r="F44" s="15">
        <f t="shared" si="3"/>
        <v>2.4991409203086438E-4</v>
      </c>
      <c r="G44" s="15">
        <f t="shared" si="0"/>
        <v>2.498828674059035E-4</v>
      </c>
      <c r="H44" s="11">
        <f t="shared" si="6"/>
        <v>99099.769343011256</v>
      </c>
      <c r="I44" s="11">
        <f t="shared" si="4"/>
        <v>24.763334522695303</v>
      </c>
      <c r="J44" s="11">
        <f t="shared" si="1"/>
        <v>99087.387675749909</v>
      </c>
      <c r="K44" s="11">
        <f t="shared" si="2"/>
        <v>4996810.2373455856</v>
      </c>
      <c r="L44" s="17">
        <f t="shared" si="5"/>
        <v>50.422016826802761</v>
      </c>
    </row>
    <row r="45" spans="1:12" x14ac:dyDescent="0.2">
      <c r="A45" s="13">
        <v>36</v>
      </c>
      <c r="B45" s="6">
        <v>19</v>
      </c>
      <c r="C45" s="44">
        <v>49736</v>
      </c>
      <c r="D45" s="6">
        <v>49346</v>
      </c>
      <c r="E45" s="14">
        <v>0.5</v>
      </c>
      <c r="F45" s="15">
        <f t="shared" si="3"/>
        <v>3.8352072021154198E-4</v>
      </c>
      <c r="G45" s="15">
        <f t="shared" si="0"/>
        <v>3.8344719024025994E-4</v>
      </c>
      <c r="H45" s="11">
        <f t="shared" si="6"/>
        <v>99075.006008488563</v>
      </c>
      <c r="I45" s="11">
        <f t="shared" si="4"/>
        <v>37.99003267699181</v>
      </c>
      <c r="J45" s="11">
        <f t="shared" si="1"/>
        <v>99056.01099215007</v>
      </c>
      <c r="K45" s="11">
        <f t="shared" si="2"/>
        <v>4897722.8496698355</v>
      </c>
      <c r="L45" s="17">
        <f t="shared" si="5"/>
        <v>49.43449460149624</v>
      </c>
    </row>
    <row r="46" spans="1:12" x14ac:dyDescent="0.2">
      <c r="A46" s="13">
        <v>37</v>
      </c>
      <c r="B46" s="6">
        <v>21</v>
      </c>
      <c r="C46" s="44">
        <v>50293</v>
      </c>
      <c r="D46" s="6">
        <v>50132</v>
      </c>
      <c r="E46" s="14">
        <v>0.5</v>
      </c>
      <c r="F46" s="15">
        <f t="shared" si="3"/>
        <v>4.1822255414488422E-4</v>
      </c>
      <c r="G46" s="15">
        <f t="shared" si="0"/>
        <v>4.1813511737650081E-4</v>
      </c>
      <c r="H46" s="11">
        <f t="shared" si="6"/>
        <v>99037.015975811577</v>
      </c>
      <c r="I46" s="11">
        <f t="shared" si="4"/>
        <v>41.410854299664358</v>
      </c>
      <c r="J46" s="11">
        <f t="shared" si="1"/>
        <v>99016.310548661742</v>
      </c>
      <c r="K46" s="11">
        <f t="shared" si="2"/>
        <v>4798666.8386776857</v>
      </c>
      <c r="L46" s="17">
        <f t="shared" si="5"/>
        <v>48.453265593641206</v>
      </c>
    </row>
    <row r="47" spans="1:12" x14ac:dyDescent="0.2">
      <c r="A47" s="13">
        <v>38</v>
      </c>
      <c r="B47" s="6">
        <v>28</v>
      </c>
      <c r="C47" s="44">
        <v>51087</v>
      </c>
      <c r="D47" s="6">
        <v>50613</v>
      </c>
      <c r="E47" s="14">
        <v>0.5</v>
      </c>
      <c r="F47" s="15">
        <f t="shared" si="3"/>
        <v>5.5063913470993116E-4</v>
      </c>
      <c r="G47" s="15">
        <f t="shared" si="0"/>
        <v>5.5048757470902798E-4</v>
      </c>
      <c r="H47" s="11">
        <f t="shared" si="6"/>
        <v>98995.605121511908</v>
      </c>
      <c r="I47" s="11">
        <f t="shared" si="4"/>
        <v>54.495850570193717</v>
      </c>
      <c r="J47" s="11">
        <f t="shared" si="1"/>
        <v>98968.357196226803</v>
      </c>
      <c r="K47" s="11">
        <f t="shared" si="2"/>
        <v>4699650.5281290235</v>
      </c>
      <c r="L47" s="17">
        <f t="shared" si="5"/>
        <v>47.473324925489869</v>
      </c>
    </row>
    <row r="48" spans="1:12" x14ac:dyDescent="0.2">
      <c r="A48" s="13">
        <v>39</v>
      </c>
      <c r="B48" s="6">
        <v>18</v>
      </c>
      <c r="C48" s="44">
        <v>52790</v>
      </c>
      <c r="D48" s="6">
        <v>51279</v>
      </c>
      <c r="E48" s="14">
        <v>0.5</v>
      </c>
      <c r="F48" s="15">
        <f t="shared" si="3"/>
        <v>3.4592433865992752E-4</v>
      </c>
      <c r="G48" s="15">
        <f t="shared" si="0"/>
        <v>3.4586451718274133E-4</v>
      </c>
      <c r="H48" s="11">
        <f t="shared" si="6"/>
        <v>98941.109270941713</v>
      </c>
      <c r="I48" s="11">
        <f t="shared" si="4"/>
        <v>34.220218987519111</v>
      </c>
      <c r="J48" s="11">
        <f t="shared" si="1"/>
        <v>98923.999161447951</v>
      </c>
      <c r="K48" s="11">
        <f t="shared" si="2"/>
        <v>4600682.1709327968</v>
      </c>
      <c r="L48" s="17">
        <f t="shared" si="5"/>
        <v>46.499197399679687</v>
      </c>
    </row>
    <row r="49" spans="1:12" x14ac:dyDescent="0.2">
      <c r="A49" s="13">
        <v>40</v>
      </c>
      <c r="B49" s="6">
        <v>35</v>
      </c>
      <c r="C49" s="44">
        <v>53471</v>
      </c>
      <c r="D49" s="6">
        <v>52854</v>
      </c>
      <c r="E49" s="14">
        <v>0.5</v>
      </c>
      <c r="F49" s="15">
        <f t="shared" si="3"/>
        <v>6.5835880554902424E-4</v>
      </c>
      <c r="G49" s="15">
        <f t="shared" si="0"/>
        <v>6.5814215870628066E-4</v>
      </c>
      <c r="H49" s="11">
        <f t="shared" si="6"/>
        <v>98906.889051954189</v>
      </c>
      <c r="I49" s="11">
        <f t="shared" si="4"/>
        <v>65.094793471575727</v>
      </c>
      <c r="J49" s="11">
        <f t="shared" si="1"/>
        <v>98874.341655218392</v>
      </c>
      <c r="K49" s="11">
        <f t="shared" si="2"/>
        <v>4501758.1717713485</v>
      </c>
      <c r="L49" s="17">
        <f t="shared" si="5"/>
        <v>45.515112394311053</v>
      </c>
    </row>
    <row r="50" spans="1:12" x14ac:dyDescent="0.2">
      <c r="A50" s="13">
        <v>41</v>
      </c>
      <c r="B50" s="6">
        <v>36</v>
      </c>
      <c r="C50" s="44">
        <v>54928</v>
      </c>
      <c r="D50" s="6">
        <v>53548</v>
      </c>
      <c r="E50" s="14">
        <v>0.5</v>
      </c>
      <c r="F50" s="15">
        <f t="shared" si="3"/>
        <v>6.6374128839558977E-4</v>
      </c>
      <c r="G50" s="15">
        <f t="shared" si="0"/>
        <v>6.6352108522559723E-4</v>
      </c>
      <c r="H50" s="11">
        <f t="shared" si="6"/>
        <v>98841.794258482609</v>
      </c>
      <c r="I50" s="11">
        <f t="shared" si="4"/>
        <v>65.583614592033584</v>
      </c>
      <c r="J50" s="11">
        <f t="shared" si="1"/>
        <v>98809.002451186592</v>
      </c>
      <c r="K50" s="11">
        <f t="shared" si="2"/>
        <v>4402883.8301161304</v>
      </c>
      <c r="L50" s="17">
        <f t="shared" si="5"/>
        <v>44.544758248743292</v>
      </c>
    </row>
    <row r="51" spans="1:12" x14ac:dyDescent="0.2">
      <c r="A51" s="13">
        <v>42</v>
      </c>
      <c r="B51" s="6">
        <v>29</v>
      </c>
      <c r="C51" s="44">
        <v>54233</v>
      </c>
      <c r="D51" s="6">
        <v>54865</v>
      </c>
      <c r="E51" s="14">
        <v>0.5</v>
      </c>
      <c r="F51" s="15">
        <f t="shared" si="3"/>
        <v>5.3163211057947904E-4</v>
      </c>
      <c r="G51" s="15">
        <f t="shared" si="0"/>
        <v>5.3149083178315182E-4</v>
      </c>
      <c r="H51" s="11">
        <f t="shared" si="6"/>
        <v>98776.210643890576</v>
      </c>
      <c r="I51" s="11">
        <f t="shared" si="4"/>
        <v>52.498650355509213</v>
      </c>
      <c r="J51" s="11">
        <f t="shared" si="1"/>
        <v>98749.961318712812</v>
      </c>
      <c r="K51" s="11">
        <f t="shared" si="2"/>
        <v>4304074.8276649434</v>
      </c>
      <c r="L51" s="17">
        <f t="shared" si="5"/>
        <v>43.574002278565395</v>
      </c>
    </row>
    <row r="52" spans="1:12" x14ac:dyDescent="0.2">
      <c r="A52" s="13">
        <v>43</v>
      </c>
      <c r="B52" s="6">
        <v>37</v>
      </c>
      <c r="C52" s="44">
        <v>54681</v>
      </c>
      <c r="D52" s="6">
        <v>54265</v>
      </c>
      <c r="E52" s="14">
        <v>0.5</v>
      </c>
      <c r="F52" s="15">
        <f t="shared" si="3"/>
        <v>6.792355846015457E-4</v>
      </c>
      <c r="G52" s="15">
        <f t="shared" si="0"/>
        <v>6.7900498242845215E-4</v>
      </c>
      <c r="H52" s="11">
        <f t="shared" si="6"/>
        <v>98723.711993535064</v>
      </c>
      <c r="I52" s="11">
        <f t="shared" si="4"/>
        <v>67.033892327441848</v>
      </c>
      <c r="J52" s="11">
        <f t="shared" si="1"/>
        <v>98690.195047371351</v>
      </c>
      <c r="K52" s="11">
        <f t="shared" si="2"/>
        <v>4205324.8663462307</v>
      </c>
      <c r="L52" s="17">
        <f t="shared" si="5"/>
        <v>42.596907889987129</v>
      </c>
    </row>
    <row r="53" spans="1:12" x14ac:dyDescent="0.2">
      <c r="A53" s="13">
        <v>44</v>
      </c>
      <c r="B53" s="6">
        <v>49</v>
      </c>
      <c r="C53" s="44">
        <v>52840</v>
      </c>
      <c r="D53" s="6">
        <v>54713</v>
      </c>
      <c r="E53" s="14">
        <v>0.5</v>
      </c>
      <c r="F53" s="15">
        <f t="shared" si="3"/>
        <v>9.1117867469991541E-4</v>
      </c>
      <c r="G53" s="15">
        <f t="shared" si="0"/>
        <v>9.1076374045092104E-4</v>
      </c>
      <c r="H53" s="11">
        <f t="shared" si="6"/>
        <v>98656.678101207624</v>
      </c>
      <c r="I53" s="11">
        <f t="shared" si="4"/>
        <v>89.852925167918329</v>
      </c>
      <c r="J53" s="11">
        <f t="shared" si="1"/>
        <v>98611.751638623668</v>
      </c>
      <c r="K53" s="11">
        <f t="shared" si="2"/>
        <v>4106634.6712988596</v>
      </c>
      <c r="L53" s="17">
        <f t="shared" si="5"/>
        <v>41.62551132206216</v>
      </c>
    </row>
    <row r="54" spans="1:12" x14ac:dyDescent="0.2">
      <c r="A54" s="13">
        <v>45</v>
      </c>
      <c r="B54" s="6">
        <v>57</v>
      </c>
      <c r="C54" s="44">
        <v>52228</v>
      </c>
      <c r="D54" s="6">
        <v>52833</v>
      </c>
      <c r="E54" s="14">
        <v>0.5</v>
      </c>
      <c r="F54" s="15">
        <f t="shared" si="3"/>
        <v>1.0850839036369347E-3</v>
      </c>
      <c r="G54" s="15">
        <f t="shared" si="0"/>
        <v>1.0844955193211438E-3</v>
      </c>
      <c r="H54" s="11">
        <f t="shared" si="6"/>
        <v>98566.825176039711</v>
      </c>
      <c r="I54" s="11">
        <f t="shared" si="4"/>
        <v>106.89528025712558</v>
      </c>
      <c r="J54" s="11">
        <f t="shared" si="1"/>
        <v>98513.377535911146</v>
      </c>
      <c r="K54" s="11">
        <f t="shared" si="2"/>
        <v>4008022.9196602358</v>
      </c>
      <c r="L54" s="17">
        <f t="shared" si="5"/>
        <v>40.66300109090389</v>
      </c>
    </row>
    <row r="55" spans="1:12" x14ac:dyDescent="0.2">
      <c r="A55" s="13">
        <v>46</v>
      </c>
      <c r="B55" s="6">
        <v>67</v>
      </c>
      <c r="C55" s="44">
        <v>51520</v>
      </c>
      <c r="D55" s="6">
        <v>52341</v>
      </c>
      <c r="E55" s="14">
        <v>0.5</v>
      </c>
      <c r="F55" s="15">
        <f t="shared" si="3"/>
        <v>1.2901859215682498E-3</v>
      </c>
      <c r="G55" s="15">
        <f t="shared" si="0"/>
        <v>1.2893541682703407E-3</v>
      </c>
      <c r="H55" s="11">
        <f t="shared" si="6"/>
        <v>98459.929895782581</v>
      </c>
      <c r="I55" s="11">
        <f t="shared" si="4"/>
        <v>126.9497210187328</v>
      </c>
      <c r="J55" s="11">
        <f t="shared" si="1"/>
        <v>98396.455035273219</v>
      </c>
      <c r="K55" s="11">
        <f t="shared" si="2"/>
        <v>3909509.5421243245</v>
      </c>
      <c r="L55" s="17">
        <f t="shared" si="5"/>
        <v>39.706604973845138</v>
      </c>
    </row>
    <row r="56" spans="1:12" x14ac:dyDescent="0.2">
      <c r="A56" s="13">
        <v>47</v>
      </c>
      <c r="B56" s="6">
        <v>74</v>
      </c>
      <c r="C56" s="44">
        <v>50095</v>
      </c>
      <c r="D56" s="6">
        <v>51665</v>
      </c>
      <c r="E56" s="14">
        <v>0.5</v>
      </c>
      <c r="F56" s="15">
        <f t="shared" si="3"/>
        <v>1.4544025157232703E-3</v>
      </c>
      <c r="G56" s="15">
        <f t="shared" si="0"/>
        <v>1.4533456409450674E-3</v>
      </c>
      <c r="H56" s="11">
        <f t="shared" si="6"/>
        <v>98332.980174763856</v>
      </c>
      <c r="I56" s="11">
        <f t="shared" si="4"/>
        <v>142.91180809813079</v>
      </c>
      <c r="J56" s="11">
        <f t="shared" si="1"/>
        <v>98261.524270714799</v>
      </c>
      <c r="K56" s="11">
        <f t="shared" si="2"/>
        <v>3811113.0870890515</v>
      </c>
      <c r="L56" s="17">
        <f t="shared" si="5"/>
        <v>38.757221435938277</v>
      </c>
    </row>
    <row r="57" spans="1:12" x14ac:dyDescent="0.2">
      <c r="A57" s="13">
        <v>48</v>
      </c>
      <c r="B57" s="6">
        <v>82</v>
      </c>
      <c r="C57" s="44">
        <v>49608</v>
      </c>
      <c r="D57" s="6">
        <v>50245</v>
      </c>
      <c r="E57" s="14">
        <v>0.5</v>
      </c>
      <c r="F57" s="15">
        <f t="shared" si="3"/>
        <v>1.6424143490931669E-3</v>
      </c>
      <c r="G57" s="15">
        <f t="shared" si="0"/>
        <v>1.6410666933506779E-3</v>
      </c>
      <c r="H57" s="11">
        <f t="shared" si="6"/>
        <v>98190.068366665728</v>
      </c>
      <c r="I57" s="11">
        <f t="shared" si="4"/>
        <v>161.13645081436113</v>
      </c>
      <c r="J57" s="11">
        <f t="shared" si="1"/>
        <v>98109.500141258555</v>
      </c>
      <c r="K57" s="11">
        <f t="shared" si="2"/>
        <v>3712851.5628183368</v>
      </c>
      <c r="L57" s="17">
        <f t="shared" si="5"/>
        <v>37.812903326980496</v>
      </c>
    </row>
    <row r="58" spans="1:12" x14ac:dyDescent="0.2">
      <c r="A58" s="13">
        <v>49</v>
      </c>
      <c r="B58" s="6">
        <v>72</v>
      </c>
      <c r="C58" s="44">
        <v>49871</v>
      </c>
      <c r="D58" s="6">
        <v>49837</v>
      </c>
      <c r="E58" s="14">
        <v>0.5</v>
      </c>
      <c r="F58" s="15">
        <f t="shared" si="3"/>
        <v>1.4442171139728006E-3</v>
      </c>
      <c r="G58" s="15">
        <f t="shared" si="0"/>
        <v>1.4431749849669272E-3</v>
      </c>
      <c r="H58" s="11">
        <f t="shared" si="6"/>
        <v>98028.931915851368</v>
      </c>
      <c r="I58" s="11">
        <f t="shared" si="4"/>
        <v>141.47290234398272</v>
      </c>
      <c r="J58" s="11">
        <f t="shared" si="1"/>
        <v>97958.195464679375</v>
      </c>
      <c r="K58" s="11">
        <f t="shared" si="2"/>
        <v>3614742.0626770784</v>
      </c>
      <c r="L58" s="17">
        <f t="shared" si="5"/>
        <v>36.87423694241609</v>
      </c>
    </row>
    <row r="59" spans="1:12" x14ac:dyDescent="0.2">
      <c r="A59" s="13">
        <v>50</v>
      </c>
      <c r="B59" s="6">
        <v>103</v>
      </c>
      <c r="C59" s="44">
        <v>49825</v>
      </c>
      <c r="D59" s="6">
        <v>49992</v>
      </c>
      <c r="E59" s="14">
        <v>0.5</v>
      </c>
      <c r="F59" s="15">
        <f t="shared" si="3"/>
        <v>2.0637767113818287E-3</v>
      </c>
      <c r="G59" s="15">
        <f t="shared" si="0"/>
        <v>2.061649319455564E-3</v>
      </c>
      <c r="H59" s="11">
        <f t="shared" si="6"/>
        <v>97887.459013507381</v>
      </c>
      <c r="I59" s="11">
        <f t="shared" si="4"/>
        <v>201.80961325843191</v>
      </c>
      <c r="J59" s="11">
        <f t="shared" si="1"/>
        <v>97786.554206878165</v>
      </c>
      <c r="K59" s="11">
        <f t="shared" si="2"/>
        <v>3516783.8672123989</v>
      </c>
      <c r="L59" s="17">
        <f t="shared" si="5"/>
        <v>35.926807199348403</v>
      </c>
    </row>
    <row r="60" spans="1:12" x14ac:dyDescent="0.2">
      <c r="A60" s="13">
        <v>51</v>
      </c>
      <c r="B60" s="6">
        <v>115</v>
      </c>
      <c r="C60" s="44">
        <v>49196</v>
      </c>
      <c r="D60" s="6">
        <v>49956</v>
      </c>
      <c r="E60" s="14">
        <v>0.5</v>
      </c>
      <c r="F60" s="15">
        <f t="shared" si="3"/>
        <v>2.3196708084557045E-3</v>
      </c>
      <c r="G60" s="15">
        <f t="shared" si="0"/>
        <v>2.3169834889741809E-3</v>
      </c>
      <c r="H60" s="11">
        <f t="shared" si="6"/>
        <v>97685.649400248949</v>
      </c>
      <c r="I60" s="11">
        <f t="shared" si="4"/>
        <v>226.33603677009742</v>
      </c>
      <c r="J60" s="11">
        <f t="shared" si="1"/>
        <v>97572.481381863909</v>
      </c>
      <c r="K60" s="11">
        <f t="shared" si="2"/>
        <v>3418997.313005521</v>
      </c>
      <c r="L60" s="17">
        <f t="shared" si="5"/>
        <v>34.999995741409357</v>
      </c>
    </row>
    <row r="61" spans="1:12" x14ac:dyDescent="0.2">
      <c r="A61" s="13">
        <v>52</v>
      </c>
      <c r="B61" s="6">
        <v>111</v>
      </c>
      <c r="C61" s="44">
        <v>49347</v>
      </c>
      <c r="D61" s="6">
        <v>49268</v>
      </c>
      <c r="E61" s="14">
        <v>0.5</v>
      </c>
      <c r="F61" s="15">
        <f t="shared" si="3"/>
        <v>2.2511788267504944E-3</v>
      </c>
      <c r="G61" s="15">
        <f t="shared" si="0"/>
        <v>2.2486477726232196E-3</v>
      </c>
      <c r="H61" s="11">
        <f t="shared" si="6"/>
        <v>97459.313363478854</v>
      </c>
      <c r="I61" s="11">
        <f t="shared" si="4"/>
        <v>219.15166791617511</v>
      </c>
      <c r="J61" s="11">
        <f t="shared" si="1"/>
        <v>97349.737529520775</v>
      </c>
      <c r="K61" s="11">
        <f t="shared" si="2"/>
        <v>3321424.8316236571</v>
      </c>
      <c r="L61" s="17">
        <f t="shared" si="5"/>
        <v>34.080117302245455</v>
      </c>
    </row>
    <row r="62" spans="1:12" x14ac:dyDescent="0.2">
      <c r="A62" s="13">
        <v>53</v>
      </c>
      <c r="B62" s="6">
        <v>116</v>
      </c>
      <c r="C62" s="44">
        <v>49598</v>
      </c>
      <c r="D62" s="6">
        <v>49471</v>
      </c>
      <c r="E62" s="14">
        <v>0.5</v>
      </c>
      <c r="F62" s="15">
        <f t="shared" si="3"/>
        <v>2.3418021782797846E-3</v>
      </c>
      <c r="G62" s="15">
        <f t="shared" si="0"/>
        <v>2.3390633664364569E-3</v>
      </c>
      <c r="H62" s="11">
        <f t="shared" si="6"/>
        <v>97240.161695562681</v>
      </c>
      <c r="I62" s="11">
        <f t="shared" si="4"/>
        <v>227.45089996844825</v>
      </c>
      <c r="J62" s="11">
        <f t="shared" si="1"/>
        <v>97126.436245578458</v>
      </c>
      <c r="K62" s="11">
        <f t="shared" si="2"/>
        <v>3224075.0940941363</v>
      </c>
      <c r="L62" s="17">
        <f t="shared" si="5"/>
        <v>33.15579733596082</v>
      </c>
    </row>
    <row r="63" spans="1:12" x14ac:dyDescent="0.2">
      <c r="A63" s="13">
        <v>54</v>
      </c>
      <c r="B63" s="6">
        <v>130</v>
      </c>
      <c r="C63" s="44">
        <v>47529</v>
      </c>
      <c r="D63" s="6">
        <v>49602</v>
      </c>
      <c r="E63" s="14">
        <v>0.5</v>
      </c>
      <c r="F63" s="15">
        <f t="shared" si="3"/>
        <v>2.6767973149663857E-3</v>
      </c>
      <c r="G63" s="15">
        <f t="shared" si="0"/>
        <v>2.6732194816010534E-3</v>
      </c>
      <c r="H63" s="11">
        <f t="shared" si="6"/>
        <v>97012.710795594234</v>
      </c>
      <c r="I63" s="11">
        <f t="shared" si="4"/>
        <v>259.33626846171131</v>
      </c>
      <c r="J63" s="11">
        <f t="shared" si="1"/>
        <v>96883.042661363375</v>
      </c>
      <c r="K63" s="11">
        <f t="shared" si="2"/>
        <v>3126948.6578485579</v>
      </c>
      <c r="L63" s="17">
        <f t="shared" si="5"/>
        <v>32.232360401071958</v>
      </c>
    </row>
    <row r="64" spans="1:12" x14ac:dyDescent="0.2">
      <c r="A64" s="13">
        <v>55</v>
      </c>
      <c r="B64" s="6">
        <v>156</v>
      </c>
      <c r="C64" s="44">
        <v>46050</v>
      </c>
      <c r="D64" s="6">
        <v>47589</v>
      </c>
      <c r="E64" s="14">
        <v>0.5</v>
      </c>
      <c r="F64" s="15">
        <f t="shared" si="3"/>
        <v>3.3319450229071222E-3</v>
      </c>
      <c r="G64" s="15">
        <f t="shared" si="0"/>
        <v>3.3264033264033262E-3</v>
      </c>
      <c r="H64" s="11">
        <f t="shared" si="6"/>
        <v>96753.374527132517</v>
      </c>
      <c r="I64" s="11">
        <f t="shared" si="4"/>
        <v>321.84074686780048</v>
      </c>
      <c r="J64" s="11">
        <f t="shared" si="1"/>
        <v>96592.454153698607</v>
      </c>
      <c r="K64" s="11">
        <f t="shared" si="2"/>
        <v>3030065.6151871947</v>
      </c>
      <c r="L64" s="17">
        <f t="shared" si="5"/>
        <v>31.317415335601286</v>
      </c>
    </row>
    <row r="65" spans="1:12" x14ac:dyDescent="0.2">
      <c r="A65" s="13">
        <v>56</v>
      </c>
      <c r="B65" s="6">
        <v>164</v>
      </c>
      <c r="C65" s="44">
        <v>43872</v>
      </c>
      <c r="D65" s="6">
        <v>46013</v>
      </c>
      <c r="E65" s="14">
        <v>0.5</v>
      </c>
      <c r="F65" s="15">
        <f t="shared" si="3"/>
        <v>3.6491071925237803E-3</v>
      </c>
      <c r="G65" s="15">
        <f t="shared" si="0"/>
        <v>3.6424613266110668E-3</v>
      </c>
      <c r="H65" s="11">
        <f t="shared" si="6"/>
        <v>96431.533780264712</v>
      </c>
      <c r="I65" s="11">
        <f t="shared" si="4"/>
        <v>351.24813246040293</v>
      </c>
      <c r="J65" s="11">
        <f t="shared" si="1"/>
        <v>96255.909714034511</v>
      </c>
      <c r="K65" s="11">
        <f t="shared" si="2"/>
        <v>2933473.1610334963</v>
      </c>
      <c r="L65" s="17">
        <f t="shared" si="5"/>
        <v>30.420268619992115</v>
      </c>
    </row>
    <row r="66" spans="1:12" x14ac:dyDescent="0.2">
      <c r="A66" s="13">
        <v>57</v>
      </c>
      <c r="B66" s="6">
        <v>153</v>
      </c>
      <c r="C66" s="44">
        <v>43602</v>
      </c>
      <c r="D66" s="6">
        <v>43870</v>
      </c>
      <c r="E66" s="14">
        <v>0.5</v>
      </c>
      <c r="F66" s="15">
        <f t="shared" si="3"/>
        <v>3.4982623010792026E-3</v>
      </c>
      <c r="G66" s="15">
        <f t="shared" si="0"/>
        <v>3.4921540656205423E-3</v>
      </c>
      <c r="H66" s="11">
        <f t="shared" si="6"/>
        <v>96080.28564780431</v>
      </c>
      <c r="I66" s="11">
        <f t="shared" si="4"/>
        <v>335.52716015096286</v>
      </c>
      <c r="J66" s="11">
        <f t="shared" si="1"/>
        <v>95912.522067728831</v>
      </c>
      <c r="K66" s="11">
        <f t="shared" si="2"/>
        <v>2837217.251319462</v>
      </c>
      <c r="L66" s="17">
        <f t="shared" si="5"/>
        <v>29.529650460445939</v>
      </c>
    </row>
    <row r="67" spans="1:12" x14ac:dyDescent="0.2">
      <c r="A67" s="13">
        <v>58</v>
      </c>
      <c r="B67" s="6">
        <v>174</v>
      </c>
      <c r="C67" s="44">
        <v>42078</v>
      </c>
      <c r="D67" s="6">
        <v>43585</v>
      </c>
      <c r="E67" s="14">
        <v>0.5</v>
      </c>
      <c r="F67" s="15">
        <f t="shared" si="3"/>
        <v>4.0624306876948044E-3</v>
      </c>
      <c r="G67" s="15">
        <f t="shared" si="0"/>
        <v>4.0541957430944705E-3</v>
      </c>
      <c r="H67" s="11">
        <f t="shared" si="6"/>
        <v>95744.758487653351</v>
      </c>
      <c r="I67" s="11">
        <f t="shared" si="4"/>
        <v>388.16799228425236</v>
      </c>
      <c r="J67" s="11">
        <f t="shared" si="1"/>
        <v>95550.674491511221</v>
      </c>
      <c r="K67" s="11">
        <f t="shared" si="2"/>
        <v>2741304.729251733</v>
      </c>
      <c r="L67" s="17">
        <f t="shared" si="5"/>
        <v>28.631381733604087</v>
      </c>
    </row>
    <row r="68" spans="1:12" x14ac:dyDescent="0.2">
      <c r="A68" s="13">
        <v>59</v>
      </c>
      <c r="B68" s="6">
        <v>195</v>
      </c>
      <c r="C68" s="44">
        <v>40790</v>
      </c>
      <c r="D68" s="6">
        <v>41981</v>
      </c>
      <c r="E68" s="14">
        <v>0.5</v>
      </c>
      <c r="F68" s="15">
        <f t="shared" si="3"/>
        <v>4.7117951939689021E-3</v>
      </c>
      <c r="G68" s="15">
        <f t="shared" si="0"/>
        <v>4.700720777185835E-3</v>
      </c>
      <c r="H68" s="11">
        <f t="shared" si="6"/>
        <v>95356.590495369092</v>
      </c>
      <c r="I68" s="11">
        <f t="shared" si="4"/>
        <v>448.24470618318281</v>
      </c>
      <c r="J68" s="11">
        <f t="shared" si="1"/>
        <v>95132.468142277503</v>
      </c>
      <c r="K68" s="11">
        <f t="shared" si="2"/>
        <v>2645754.0547602219</v>
      </c>
      <c r="L68" s="17">
        <f t="shared" si="5"/>
        <v>27.745896125435721</v>
      </c>
    </row>
    <row r="69" spans="1:12" x14ac:dyDescent="0.2">
      <c r="A69" s="13">
        <v>60</v>
      </c>
      <c r="B69" s="6">
        <v>187</v>
      </c>
      <c r="C69" s="44">
        <v>39733</v>
      </c>
      <c r="D69" s="6">
        <v>40605</v>
      </c>
      <c r="E69" s="14">
        <v>0.5</v>
      </c>
      <c r="F69" s="15">
        <f t="shared" si="3"/>
        <v>4.6553312255719582E-3</v>
      </c>
      <c r="G69" s="15">
        <f t="shared" si="0"/>
        <v>4.6445203352995963E-3</v>
      </c>
      <c r="H69" s="11">
        <f t="shared" si="6"/>
        <v>94908.345789185914</v>
      </c>
      <c r="I69" s="11">
        <f t="shared" si="4"/>
        <v>440.80374200751982</v>
      </c>
      <c r="J69" s="11">
        <f t="shared" si="1"/>
        <v>94687.943918182151</v>
      </c>
      <c r="K69" s="11">
        <f t="shared" si="2"/>
        <v>2550621.5866179443</v>
      </c>
      <c r="L69" s="17">
        <f t="shared" si="5"/>
        <v>26.874576365322852</v>
      </c>
    </row>
    <row r="70" spans="1:12" x14ac:dyDescent="0.2">
      <c r="A70" s="13">
        <v>61</v>
      </c>
      <c r="B70" s="6">
        <v>216</v>
      </c>
      <c r="C70" s="44">
        <v>36583</v>
      </c>
      <c r="D70" s="6">
        <v>39537</v>
      </c>
      <c r="E70" s="14">
        <v>0.5</v>
      </c>
      <c r="F70" s="15">
        <f t="shared" si="3"/>
        <v>5.6752496058854436E-3</v>
      </c>
      <c r="G70" s="15">
        <f t="shared" si="0"/>
        <v>5.6591909452944874E-3</v>
      </c>
      <c r="H70" s="11">
        <f t="shared" si="6"/>
        <v>94467.542047178387</v>
      </c>
      <c r="I70" s="11">
        <f t="shared" si="4"/>
        <v>534.60985857761818</v>
      </c>
      <c r="J70" s="11">
        <f t="shared" si="1"/>
        <v>94200.23711788957</v>
      </c>
      <c r="K70" s="11">
        <f t="shared" si="2"/>
        <v>2455933.6426997622</v>
      </c>
      <c r="L70" s="17">
        <f t="shared" si="5"/>
        <v>25.997645217372494</v>
      </c>
    </row>
    <row r="71" spans="1:12" x14ac:dyDescent="0.2">
      <c r="A71" s="13">
        <v>62</v>
      </c>
      <c r="B71" s="6">
        <v>226</v>
      </c>
      <c r="C71" s="44">
        <v>35322</v>
      </c>
      <c r="D71" s="6">
        <v>36374</v>
      </c>
      <c r="E71" s="14">
        <v>0.5</v>
      </c>
      <c r="F71" s="15">
        <f t="shared" si="3"/>
        <v>6.3043963401026555E-3</v>
      </c>
      <c r="G71" s="15">
        <f t="shared" si="0"/>
        <v>6.2845860793637551E-3</v>
      </c>
      <c r="H71" s="11">
        <f t="shared" si="6"/>
        <v>93932.932188600767</v>
      </c>
      <c r="I71" s="11">
        <f t="shared" si="4"/>
        <v>590.3295980263</v>
      </c>
      <c r="J71" s="11">
        <f t="shared" si="1"/>
        <v>93637.767389587607</v>
      </c>
      <c r="K71" s="11">
        <f t="shared" si="2"/>
        <v>2361733.4055818724</v>
      </c>
      <c r="L71" s="17">
        <f t="shared" si="5"/>
        <v>25.142762506763102</v>
      </c>
    </row>
    <row r="72" spans="1:12" x14ac:dyDescent="0.2">
      <c r="A72" s="13">
        <v>63</v>
      </c>
      <c r="B72" s="6">
        <v>237</v>
      </c>
      <c r="C72" s="44">
        <v>32967</v>
      </c>
      <c r="D72" s="6">
        <v>35084</v>
      </c>
      <c r="E72" s="14">
        <v>0.5</v>
      </c>
      <c r="F72" s="15">
        <f t="shared" si="3"/>
        <v>6.9653642121350161E-3</v>
      </c>
      <c r="G72" s="15">
        <f t="shared" si="0"/>
        <v>6.9411902530459218E-3</v>
      </c>
      <c r="H72" s="11">
        <f t="shared" si="6"/>
        <v>93342.602590574461</v>
      </c>
      <c r="I72" s="11">
        <f t="shared" si="4"/>
        <v>647.90876329563446</v>
      </c>
      <c r="J72" s="11">
        <f t="shared" si="1"/>
        <v>93018.648208926636</v>
      </c>
      <c r="K72" s="11">
        <f t="shared" si="2"/>
        <v>2268095.6381922849</v>
      </c>
      <c r="L72" s="17">
        <f t="shared" si="5"/>
        <v>24.298611515480847</v>
      </c>
    </row>
    <row r="73" spans="1:12" x14ac:dyDescent="0.2">
      <c r="A73" s="13">
        <v>64</v>
      </c>
      <c r="B73" s="6">
        <v>223</v>
      </c>
      <c r="C73" s="44">
        <v>32204</v>
      </c>
      <c r="D73" s="6">
        <v>32751</v>
      </c>
      <c r="E73" s="14">
        <v>0.5</v>
      </c>
      <c r="F73" s="15">
        <f t="shared" si="3"/>
        <v>6.8662920483411596E-3</v>
      </c>
      <c r="G73" s="15">
        <f t="shared" ref="G73:G108" si="7">F73/((1+(1-E73)*F73))</f>
        <v>6.8427997176961561E-3</v>
      </c>
      <c r="H73" s="11">
        <f t="shared" si="6"/>
        <v>92694.693827278825</v>
      </c>
      <c r="I73" s="11">
        <f t="shared" si="4"/>
        <v>634.29122475323516</v>
      </c>
      <c r="J73" s="11">
        <f t="shared" ref="J73:J108" si="8">H74+I73*E73</f>
        <v>92377.548214902199</v>
      </c>
      <c r="K73" s="11">
        <f t="shared" ref="K73:K97" si="9">K74+J73</f>
        <v>2175076.9899833584</v>
      </c>
      <c r="L73" s="17">
        <f t="shared" si="5"/>
        <v>23.464956840315512</v>
      </c>
    </row>
    <row r="74" spans="1:12" x14ac:dyDescent="0.2">
      <c r="A74" s="13">
        <v>65</v>
      </c>
      <c r="B74" s="6">
        <v>266</v>
      </c>
      <c r="C74" s="44">
        <v>31899</v>
      </c>
      <c r="D74" s="6">
        <v>31819</v>
      </c>
      <c r="E74" s="14">
        <v>0.5</v>
      </c>
      <c r="F74" s="15">
        <f t="shared" ref="F74:F108" si="10">B74/((C74+D74)/2)</f>
        <v>8.3492890548981444E-3</v>
      </c>
      <c r="G74" s="15">
        <f t="shared" si="7"/>
        <v>8.3145786446611643E-3</v>
      </c>
      <c r="H74" s="11">
        <f t="shared" si="6"/>
        <v>92060.402602525588</v>
      </c>
      <c r="I74" s="11">
        <f t="shared" ref="I74:I108" si="11">H74*G74</f>
        <v>765.44345749786828</v>
      </c>
      <c r="J74" s="11">
        <f t="shared" si="8"/>
        <v>91677.680873776655</v>
      </c>
      <c r="K74" s="11">
        <f t="shared" si="9"/>
        <v>2082699.441768456</v>
      </c>
      <c r="L74" s="17">
        <f t="shared" ref="L74:L108" si="12">K74/H74</f>
        <v>22.623184158346479</v>
      </c>
    </row>
    <row r="75" spans="1:12" x14ac:dyDescent="0.2">
      <c r="A75" s="13">
        <v>66</v>
      </c>
      <c r="B75" s="6">
        <v>242</v>
      </c>
      <c r="C75" s="44">
        <v>29849</v>
      </c>
      <c r="D75" s="6">
        <v>31598</v>
      </c>
      <c r="E75" s="14">
        <v>0.5</v>
      </c>
      <c r="F75" s="15">
        <f t="shared" si="10"/>
        <v>7.8767067554152363E-3</v>
      </c>
      <c r="G75" s="15">
        <f t="shared" si="7"/>
        <v>7.8458071941513077E-3</v>
      </c>
      <c r="H75" s="11">
        <f t="shared" ref="H75:H108" si="13">H74-I74</f>
        <v>91294.959145027722</v>
      </c>
      <c r="I75" s="11">
        <f t="shared" si="11"/>
        <v>716.28264724980818</v>
      </c>
      <c r="J75" s="11">
        <f t="shared" si="8"/>
        <v>90936.817821402816</v>
      </c>
      <c r="K75" s="11">
        <f t="shared" si="9"/>
        <v>1991021.7608946795</v>
      </c>
      <c r="L75" s="17">
        <f t="shared" si="12"/>
        <v>21.808671360834037</v>
      </c>
    </row>
    <row r="76" spans="1:12" x14ac:dyDescent="0.2">
      <c r="A76" s="13">
        <v>67</v>
      </c>
      <c r="B76" s="6">
        <v>274</v>
      </c>
      <c r="C76" s="44">
        <v>29700</v>
      </c>
      <c r="D76" s="6">
        <v>29558</v>
      </c>
      <c r="E76" s="14">
        <v>0.5</v>
      </c>
      <c r="F76" s="15">
        <f t="shared" si="10"/>
        <v>9.2476965135509133E-3</v>
      </c>
      <c r="G76" s="15">
        <f t="shared" si="7"/>
        <v>9.2051333736477853E-3</v>
      </c>
      <c r="H76" s="11">
        <f t="shared" si="13"/>
        <v>90578.676497777909</v>
      </c>
      <c r="I76" s="11">
        <f t="shared" si="11"/>
        <v>833.78879797054174</v>
      </c>
      <c r="J76" s="11">
        <f t="shared" si="8"/>
        <v>90161.782098792639</v>
      </c>
      <c r="K76" s="11">
        <f t="shared" si="9"/>
        <v>1900084.9430732767</v>
      </c>
      <c r="L76" s="17">
        <f t="shared" si="12"/>
        <v>20.977177151842021</v>
      </c>
    </row>
    <row r="77" spans="1:12" x14ac:dyDescent="0.2">
      <c r="A77" s="13">
        <v>68</v>
      </c>
      <c r="B77" s="6">
        <v>269</v>
      </c>
      <c r="C77" s="44">
        <v>30922</v>
      </c>
      <c r="D77" s="6">
        <v>29423</v>
      </c>
      <c r="E77" s="14">
        <v>0.5</v>
      </c>
      <c r="F77" s="15">
        <f t="shared" si="10"/>
        <v>8.9154030988482895E-3</v>
      </c>
      <c r="G77" s="15">
        <f t="shared" si="7"/>
        <v>8.8758372653182441E-3</v>
      </c>
      <c r="H77" s="11">
        <f t="shared" si="13"/>
        <v>89744.887699807368</v>
      </c>
      <c r="I77" s="11">
        <f t="shared" si="11"/>
        <v>796.56101861775119</v>
      </c>
      <c r="J77" s="11">
        <f t="shared" si="8"/>
        <v>89346.6071904985</v>
      </c>
      <c r="K77" s="11">
        <f t="shared" si="9"/>
        <v>1809923.1609744839</v>
      </c>
      <c r="L77" s="17">
        <f t="shared" si="12"/>
        <v>20.167423542036133</v>
      </c>
    </row>
    <row r="78" spans="1:12" x14ac:dyDescent="0.2">
      <c r="A78" s="13">
        <v>69</v>
      </c>
      <c r="B78" s="6">
        <v>320</v>
      </c>
      <c r="C78" s="44">
        <v>32266</v>
      </c>
      <c r="D78" s="6">
        <v>30611</v>
      </c>
      <c r="E78" s="14">
        <v>0.5</v>
      </c>
      <c r="F78" s="15">
        <f t="shared" si="10"/>
        <v>1.0178602668702387E-2</v>
      </c>
      <c r="G78" s="15">
        <f t="shared" si="7"/>
        <v>1.0127062993496527E-2</v>
      </c>
      <c r="H78" s="11">
        <f t="shared" si="13"/>
        <v>88948.326681189617</v>
      </c>
      <c r="I78" s="11">
        <f t="shared" si="11"/>
        <v>900.78530746651518</v>
      </c>
      <c r="J78" s="11">
        <f t="shared" si="8"/>
        <v>88497.934027456358</v>
      </c>
      <c r="K78" s="11">
        <f t="shared" si="9"/>
        <v>1720576.5537839856</v>
      </c>
      <c r="L78" s="17">
        <f t="shared" si="12"/>
        <v>19.34355167749148</v>
      </c>
    </row>
    <row r="79" spans="1:12" x14ac:dyDescent="0.2">
      <c r="A79" s="13">
        <v>70</v>
      </c>
      <c r="B79" s="6">
        <v>333</v>
      </c>
      <c r="C79" s="44">
        <v>29782</v>
      </c>
      <c r="D79" s="6">
        <v>31927</v>
      </c>
      <c r="E79" s="14">
        <v>0.5</v>
      </c>
      <c r="F79" s="15">
        <f t="shared" si="10"/>
        <v>1.0792591032102287E-2</v>
      </c>
      <c r="G79" s="15">
        <f t="shared" si="7"/>
        <v>1.0734663614970504E-2</v>
      </c>
      <c r="H79" s="11">
        <f t="shared" si="13"/>
        <v>88047.541373723099</v>
      </c>
      <c r="I79" s="11">
        <f t="shared" si="11"/>
        <v>945.16073877211534</v>
      </c>
      <c r="J79" s="11">
        <f t="shared" si="8"/>
        <v>87574.961004337034</v>
      </c>
      <c r="K79" s="11">
        <f t="shared" si="9"/>
        <v>1632078.6197565291</v>
      </c>
      <c r="L79" s="17">
        <f t="shared" si="12"/>
        <v>18.5363338293465</v>
      </c>
    </row>
    <row r="80" spans="1:12" x14ac:dyDescent="0.2">
      <c r="A80" s="13">
        <v>71</v>
      </c>
      <c r="B80" s="6">
        <v>337</v>
      </c>
      <c r="C80" s="44">
        <v>28612</v>
      </c>
      <c r="D80" s="6">
        <v>29426</v>
      </c>
      <c r="E80" s="14">
        <v>0.5</v>
      </c>
      <c r="F80" s="15">
        <f t="shared" si="10"/>
        <v>1.1613081084806506E-2</v>
      </c>
      <c r="G80" s="15">
        <f t="shared" si="7"/>
        <v>1.1546038543897217E-2</v>
      </c>
      <c r="H80" s="11">
        <f t="shared" si="13"/>
        <v>87102.380634950983</v>
      </c>
      <c r="I80" s="11">
        <f t="shared" si="11"/>
        <v>1005.6874440763506</v>
      </c>
      <c r="J80" s="11">
        <f t="shared" si="8"/>
        <v>86599.536912912808</v>
      </c>
      <c r="K80" s="11">
        <f t="shared" si="9"/>
        <v>1544503.658752192</v>
      </c>
      <c r="L80" s="17">
        <f t="shared" si="12"/>
        <v>17.732048739577614</v>
      </c>
    </row>
    <row r="81" spans="1:12" x14ac:dyDescent="0.2">
      <c r="A81" s="13">
        <v>72</v>
      </c>
      <c r="B81" s="6">
        <v>361</v>
      </c>
      <c r="C81" s="44">
        <v>30110</v>
      </c>
      <c r="D81" s="6">
        <v>28237</v>
      </c>
      <c r="E81" s="14">
        <v>0.5</v>
      </c>
      <c r="F81" s="15">
        <f t="shared" si="10"/>
        <v>1.2374243748607469E-2</v>
      </c>
      <c r="G81" s="15">
        <f t="shared" si="7"/>
        <v>1.2298153573618588E-2</v>
      </c>
      <c r="H81" s="11">
        <f t="shared" si="13"/>
        <v>86096.693190874634</v>
      </c>
      <c r="I81" s="11">
        <f t="shared" si="11"/>
        <v>1058.8303550420981</v>
      </c>
      <c r="J81" s="11">
        <f t="shared" si="8"/>
        <v>85567.278013353585</v>
      </c>
      <c r="K81" s="11">
        <f t="shared" si="9"/>
        <v>1457904.1218392793</v>
      </c>
      <c r="L81" s="17">
        <f t="shared" si="12"/>
        <v>16.933334693902069</v>
      </c>
    </row>
    <row r="82" spans="1:12" x14ac:dyDescent="0.2">
      <c r="A82" s="13">
        <v>73</v>
      </c>
      <c r="B82" s="6">
        <v>400</v>
      </c>
      <c r="C82" s="44">
        <v>29552</v>
      </c>
      <c r="D82" s="6">
        <v>29652</v>
      </c>
      <c r="E82" s="14">
        <v>0.5</v>
      </c>
      <c r="F82" s="15">
        <f t="shared" si="10"/>
        <v>1.3512600499966219E-2</v>
      </c>
      <c r="G82" s="15">
        <f t="shared" si="7"/>
        <v>1.3421917992081069E-2</v>
      </c>
      <c r="H82" s="11">
        <f t="shared" si="13"/>
        <v>85037.862835832537</v>
      </c>
      <c r="I82" s="11">
        <f t="shared" si="11"/>
        <v>1141.3712212043827</v>
      </c>
      <c r="J82" s="11">
        <f t="shared" si="8"/>
        <v>84467.177225230349</v>
      </c>
      <c r="K82" s="11">
        <f t="shared" si="9"/>
        <v>1372336.8438259256</v>
      </c>
      <c r="L82" s="17">
        <f t="shared" si="12"/>
        <v>16.137950767592219</v>
      </c>
    </row>
    <row r="83" spans="1:12" x14ac:dyDescent="0.2">
      <c r="A83" s="13">
        <v>74</v>
      </c>
      <c r="B83" s="6">
        <v>410</v>
      </c>
      <c r="C83" s="44">
        <v>28855</v>
      </c>
      <c r="D83" s="6">
        <v>29053</v>
      </c>
      <c r="E83" s="14">
        <v>0.5</v>
      </c>
      <c r="F83" s="15">
        <f t="shared" si="10"/>
        <v>1.4160392346480625E-2</v>
      </c>
      <c r="G83" s="15">
        <f t="shared" si="7"/>
        <v>1.4060838849068898E-2</v>
      </c>
      <c r="H83" s="11">
        <f t="shared" si="13"/>
        <v>83896.491614628161</v>
      </c>
      <c r="I83" s="11">
        <f t="shared" si="11"/>
        <v>1179.6550485955468</v>
      </c>
      <c r="J83" s="11">
        <f t="shared" si="8"/>
        <v>83306.664090330378</v>
      </c>
      <c r="K83" s="11">
        <f t="shared" si="9"/>
        <v>1287869.6666006953</v>
      </c>
      <c r="L83" s="17">
        <f t="shared" si="12"/>
        <v>15.350697529956578</v>
      </c>
    </row>
    <row r="84" spans="1:12" x14ac:dyDescent="0.2">
      <c r="A84" s="13">
        <v>75</v>
      </c>
      <c r="B84" s="6">
        <v>449</v>
      </c>
      <c r="C84" s="44">
        <v>25224</v>
      </c>
      <c r="D84" s="6">
        <v>28343</v>
      </c>
      <c r="E84" s="14">
        <v>0.5</v>
      </c>
      <c r="F84" s="15">
        <f t="shared" si="10"/>
        <v>1.6764052495006253E-2</v>
      </c>
      <c r="G84" s="15">
        <f t="shared" si="7"/>
        <v>1.6624703791469193E-2</v>
      </c>
      <c r="H84" s="11">
        <f t="shared" si="13"/>
        <v>82716.836566032609</v>
      </c>
      <c r="I84" s="11">
        <f t="shared" si="11"/>
        <v>1375.1429064776598</v>
      </c>
      <c r="J84" s="11">
        <f t="shared" si="8"/>
        <v>82029.265112793772</v>
      </c>
      <c r="K84" s="11">
        <f t="shared" si="9"/>
        <v>1204563.0025103649</v>
      </c>
      <c r="L84" s="17">
        <f t="shared" si="12"/>
        <v>14.562488757035162</v>
      </c>
    </row>
    <row r="85" spans="1:12" x14ac:dyDescent="0.2">
      <c r="A85" s="13">
        <v>76</v>
      </c>
      <c r="B85" s="6">
        <v>406</v>
      </c>
      <c r="C85" s="44">
        <v>23249</v>
      </c>
      <c r="D85" s="6">
        <v>24744</v>
      </c>
      <c r="E85" s="14">
        <v>0.5</v>
      </c>
      <c r="F85" s="15">
        <f t="shared" si="10"/>
        <v>1.6919134040380888E-2</v>
      </c>
      <c r="G85" s="15">
        <f t="shared" si="7"/>
        <v>1.6777206140622742E-2</v>
      </c>
      <c r="H85" s="11">
        <f t="shared" si="13"/>
        <v>81341.693659554949</v>
      </c>
      <c r="I85" s="11">
        <f t="shared" si="11"/>
        <v>1364.6863623537392</v>
      </c>
      <c r="J85" s="11">
        <f t="shared" si="8"/>
        <v>80659.350478378081</v>
      </c>
      <c r="K85" s="11">
        <f t="shared" si="9"/>
        <v>1122533.7373975711</v>
      </c>
      <c r="L85" s="17">
        <f t="shared" si="12"/>
        <v>13.800225774690526</v>
      </c>
    </row>
    <row r="86" spans="1:12" x14ac:dyDescent="0.2">
      <c r="A86" s="13">
        <v>77</v>
      </c>
      <c r="B86" s="6">
        <v>513</v>
      </c>
      <c r="C86" s="44">
        <v>29506</v>
      </c>
      <c r="D86" s="6">
        <v>22767</v>
      </c>
      <c r="E86" s="14">
        <v>0.5</v>
      </c>
      <c r="F86" s="15">
        <f t="shared" si="10"/>
        <v>1.9627723681441663E-2</v>
      </c>
      <c r="G86" s="15">
        <f t="shared" si="7"/>
        <v>1.9436971924373887E-2</v>
      </c>
      <c r="H86" s="11">
        <f t="shared" si="13"/>
        <v>79977.007297201213</v>
      </c>
      <c r="I86" s="11">
        <f t="shared" si="11"/>
        <v>1554.5108454311455</v>
      </c>
      <c r="J86" s="11">
        <f t="shared" si="8"/>
        <v>79199.75187448565</v>
      </c>
      <c r="K86" s="11">
        <f t="shared" si="9"/>
        <v>1041874.3869191931</v>
      </c>
      <c r="L86" s="17">
        <f t="shared" si="12"/>
        <v>13.027173960729753</v>
      </c>
    </row>
    <row r="87" spans="1:12" x14ac:dyDescent="0.2">
      <c r="A87" s="13">
        <v>78</v>
      </c>
      <c r="B87" s="6">
        <v>566</v>
      </c>
      <c r="C87" s="44">
        <v>18290</v>
      </c>
      <c r="D87" s="6">
        <v>28765</v>
      </c>
      <c r="E87" s="14">
        <v>0.5</v>
      </c>
      <c r="F87" s="15">
        <f t="shared" si="10"/>
        <v>2.4056954627563489E-2</v>
      </c>
      <c r="G87" s="15">
        <f t="shared" si="7"/>
        <v>2.3771025387959093E-2</v>
      </c>
      <c r="H87" s="11">
        <f t="shared" si="13"/>
        <v>78422.496451770072</v>
      </c>
      <c r="I87" s="11">
        <f t="shared" si="11"/>
        <v>1864.1831541421582</v>
      </c>
      <c r="J87" s="11">
        <f t="shared" si="8"/>
        <v>77490.404874699001</v>
      </c>
      <c r="K87" s="11">
        <f t="shared" si="9"/>
        <v>962674.63504470745</v>
      </c>
      <c r="L87" s="17">
        <f t="shared" si="12"/>
        <v>12.275490817061065</v>
      </c>
    </row>
    <row r="88" spans="1:12" x14ac:dyDescent="0.2">
      <c r="A88" s="13">
        <v>79</v>
      </c>
      <c r="B88" s="6">
        <v>505</v>
      </c>
      <c r="C88" s="44">
        <v>21380</v>
      </c>
      <c r="D88" s="6">
        <v>17813</v>
      </c>
      <c r="E88" s="14">
        <v>0.5</v>
      </c>
      <c r="F88" s="15">
        <f t="shared" si="10"/>
        <v>2.5769907891715356E-2</v>
      </c>
      <c r="G88" s="15">
        <f t="shared" si="7"/>
        <v>2.5442087762607684E-2</v>
      </c>
      <c r="H88" s="11">
        <f t="shared" si="13"/>
        <v>76558.313297627916</v>
      </c>
      <c r="I88" s="11">
        <f t="shared" si="11"/>
        <v>1947.8033258754642</v>
      </c>
      <c r="J88" s="11">
        <f t="shared" si="8"/>
        <v>75584.411634690186</v>
      </c>
      <c r="K88" s="11">
        <f t="shared" si="9"/>
        <v>885184.23017000849</v>
      </c>
      <c r="L88" s="17">
        <f t="shared" si="12"/>
        <v>11.562222207388091</v>
      </c>
    </row>
    <row r="89" spans="1:12" x14ac:dyDescent="0.2">
      <c r="A89" s="13">
        <v>80</v>
      </c>
      <c r="B89" s="6">
        <v>722</v>
      </c>
      <c r="C89" s="44">
        <v>22988</v>
      </c>
      <c r="D89" s="6">
        <v>20661</v>
      </c>
      <c r="E89" s="14">
        <v>0.5</v>
      </c>
      <c r="F89" s="15">
        <f t="shared" si="10"/>
        <v>3.3082086645742172E-2</v>
      </c>
      <c r="G89" s="15">
        <f t="shared" si="7"/>
        <v>3.2543778594126799E-2</v>
      </c>
      <c r="H89" s="11">
        <f t="shared" si="13"/>
        <v>74610.509971752457</v>
      </c>
      <c r="I89" s="11">
        <f t="shared" si="11"/>
        <v>2428.1079173156018</v>
      </c>
      <c r="J89" s="11">
        <f t="shared" si="8"/>
        <v>73396.456013094648</v>
      </c>
      <c r="K89" s="11">
        <f t="shared" si="9"/>
        <v>809599.81853531837</v>
      </c>
      <c r="L89" s="17">
        <f t="shared" si="12"/>
        <v>10.851015746197591</v>
      </c>
    </row>
    <row r="90" spans="1:12" x14ac:dyDescent="0.2">
      <c r="A90" s="13">
        <v>81</v>
      </c>
      <c r="B90" s="6">
        <v>798</v>
      </c>
      <c r="C90" s="44">
        <v>24400</v>
      </c>
      <c r="D90" s="6">
        <v>22153</v>
      </c>
      <c r="E90" s="14">
        <v>0.5</v>
      </c>
      <c r="F90" s="15">
        <f t="shared" si="10"/>
        <v>3.4283504822460419E-2</v>
      </c>
      <c r="G90" s="15">
        <f t="shared" si="7"/>
        <v>3.3705729551646212E-2</v>
      </c>
      <c r="H90" s="11">
        <f t="shared" si="13"/>
        <v>72182.402054436854</v>
      </c>
      <c r="I90" s="11">
        <f t="shared" si="11"/>
        <v>2432.9605220350404</v>
      </c>
      <c r="J90" s="11">
        <f t="shared" si="8"/>
        <v>70965.921793419344</v>
      </c>
      <c r="K90" s="11">
        <f t="shared" si="9"/>
        <v>736203.36252222373</v>
      </c>
      <c r="L90" s="17">
        <f t="shared" si="12"/>
        <v>10.199208416020998</v>
      </c>
    </row>
    <row r="91" spans="1:12" x14ac:dyDescent="0.2">
      <c r="A91" s="13">
        <v>82</v>
      </c>
      <c r="B91" s="6">
        <v>854</v>
      </c>
      <c r="C91" s="44">
        <v>22633</v>
      </c>
      <c r="D91" s="6">
        <v>23400</v>
      </c>
      <c r="E91" s="14">
        <v>0.5</v>
      </c>
      <c r="F91" s="15">
        <f t="shared" si="10"/>
        <v>3.710381682705885E-2</v>
      </c>
      <c r="G91" s="15">
        <f t="shared" si="7"/>
        <v>3.6428007763345913E-2</v>
      </c>
      <c r="H91" s="11">
        <f t="shared" si="13"/>
        <v>69749.441532401819</v>
      </c>
      <c r="I91" s="11">
        <f t="shared" si="11"/>
        <v>2540.8331976313752</v>
      </c>
      <c r="J91" s="11">
        <f t="shared" si="8"/>
        <v>68479.02493358613</v>
      </c>
      <c r="K91" s="11">
        <f t="shared" si="9"/>
        <v>665237.44072880433</v>
      </c>
      <c r="L91" s="17">
        <f t="shared" si="12"/>
        <v>9.5375307115508736</v>
      </c>
    </row>
    <row r="92" spans="1:12" x14ac:dyDescent="0.2">
      <c r="A92" s="13">
        <v>83</v>
      </c>
      <c r="B92" s="6">
        <v>932</v>
      </c>
      <c r="C92" s="44">
        <v>21975</v>
      </c>
      <c r="D92" s="6">
        <v>21632</v>
      </c>
      <c r="E92" s="14">
        <v>0.5</v>
      </c>
      <c r="F92" s="15">
        <f t="shared" si="10"/>
        <v>4.274543077946201E-2</v>
      </c>
      <c r="G92" s="15">
        <f t="shared" si="7"/>
        <v>4.185096207817867E-2</v>
      </c>
      <c r="H92" s="11">
        <f t="shared" si="13"/>
        <v>67208.608334770441</v>
      </c>
      <c r="I92" s="11">
        <f t="shared" si="11"/>
        <v>2812.7449187456405</v>
      </c>
      <c r="J92" s="11">
        <f t="shared" si="8"/>
        <v>65802.23587539763</v>
      </c>
      <c r="K92" s="11">
        <f t="shared" si="9"/>
        <v>596758.4157952182</v>
      </c>
      <c r="L92" s="17">
        <f t="shared" si="12"/>
        <v>8.8791961414038774</v>
      </c>
    </row>
    <row r="93" spans="1:12" x14ac:dyDescent="0.2">
      <c r="A93" s="13">
        <v>84</v>
      </c>
      <c r="B93" s="6">
        <v>1080</v>
      </c>
      <c r="C93" s="44">
        <v>21453</v>
      </c>
      <c r="D93" s="6">
        <v>20879</v>
      </c>
      <c r="E93" s="14">
        <v>0.5</v>
      </c>
      <c r="F93" s="15">
        <f t="shared" si="10"/>
        <v>5.1025229141075309E-2</v>
      </c>
      <c r="G93" s="15">
        <f t="shared" si="7"/>
        <v>4.9755827881691701E-2</v>
      </c>
      <c r="H93" s="11">
        <f t="shared" si="13"/>
        <v>64395.863416024804</v>
      </c>
      <c r="I93" s="11">
        <f t="shared" si="11"/>
        <v>3204.0694964206577</v>
      </c>
      <c r="J93" s="11">
        <f t="shared" si="8"/>
        <v>62793.82866781448</v>
      </c>
      <c r="K93" s="11">
        <f t="shared" si="9"/>
        <v>530956.17991982063</v>
      </c>
      <c r="L93" s="17">
        <f t="shared" si="12"/>
        <v>8.2451907895017538</v>
      </c>
    </row>
    <row r="94" spans="1:12" x14ac:dyDescent="0.2">
      <c r="A94" s="13">
        <v>85</v>
      </c>
      <c r="B94" s="6">
        <v>1117</v>
      </c>
      <c r="C94" s="44">
        <v>19966</v>
      </c>
      <c r="D94" s="6">
        <v>20135</v>
      </c>
      <c r="E94" s="14">
        <v>0.5</v>
      </c>
      <c r="F94" s="15">
        <f t="shared" si="10"/>
        <v>5.5709333931822147E-2</v>
      </c>
      <c r="G94" s="15">
        <f t="shared" si="7"/>
        <v>5.4199621524576642E-2</v>
      </c>
      <c r="H94" s="11">
        <f t="shared" si="13"/>
        <v>61191.793919604148</v>
      </c>
      <c r="I94" s="11">
        <f t="shared" si="11"/>
        <v>3316.572070852435</v>
      </c>
      <c r="J94" s="11">
        <f t="shared" si="8"/>
        <v>59533.507884177925</v>
      </c>
      <c r="K94" s="11">
        <f t="shared" si="9"/>
        <v>468162.35125200613</v>
      </c>
      <c r="L94" s="17">
        <f t="shared" si="12"/>
        <v>7.6507374807003323</v>
      </c>
    </row>
    <row r="95" spans="1:12" x14ac:dyDescent="0.2">
      <c r="A95" s="13">
        <v>86</v>
      </c>
      <c r="B95" s="6">
        <v>1215</v>
      </c>
      <c r="C95" s="44">
        <v>17689</v>
      </c>
      <c r="D95" s="6">
        <v>18592</v>
      </c>
      <c r="E95" s="14">
        <v>0.5</v>
      </c>
      <c r="F95" s="15">
        <f t="shared" si="10"/>
        <v>6.6977205699953149E-2</v>
      </c>
      <c r="G95" s="15">
        <f t="shared" si="7"/>
        <v>6.4806912737358655E-2</v>
      </c>
      <c r="H95" s="11">
        <f t="shared" si="13"/>
        <v>57875.221848751709</v>
      </c>
      <c r="I95" s="11">
        <f t="shared" si="11"/>
        <v>3750.7144520073252</v>
      </c>
      <c r="J95" s="11">
        <f t="shared" si="8"/>
        <v>55999.864622748042</v>
      </c>
      <c r="K95" s="11">
        <f t="shared" si="9"/>
        <v>408628.84336782823</v>
      </c>
      <c r="L95" s="17">
        <f t="shared" si="12"/>
        <v>7.0605145054254645</v>
      </c>
    </row>
    <row r="96" spans="1:12" x14ac:dyDescent="0.2">
      <c r="A96" s="13">
        <v>87</v>
      </c>
      <c r="B96" s="6">
        <v>1260</v>
      </c>
      <c r="C96" s="44">
        <v>16145</v>
      </c>
      <c r="D96" s="6">
        <v>16263</v>
      </c>
      <c r="E96" s="14">
        <v>0.5</v>
      </c>
      <c r="F96" s="15">
        <f t="shared" si="10"/>
        <v>7.7758578128857073E-2</v>
      </c>
      <c r="G96" s="15">
        <f t="shared" si="7"/>
        <v>7.4848520850659378E-2</v>
      </c>
      <c r="H96" s="11">
        <f t="shared" si="13"/>
        <v>54124.507396744382</v>
      </c>
      <c r="I96" s="11">
        <f t="shared" si="11"/>
        <v>4051.1393204168894</v>
      </c>
      <c r="J96" s="11">
        <f t="shared" si="8"/>
        <v>52098.937736535932</v>
      </c>
      <c r="K96" s="11">
        <f t="shared" si="9"/>
        <v>352628.97874508018</v>
      </c>
      <c r="L96" s="17">
        <f t="shared" si="12"/>
        <v>6.5151443533745859</v>
      </c>
    </row>
    <row r="97" spans="1:12" x14ac:dyDescent="0.2">
      <c r="A97" s="13">
        <v>88</v>
      </c>
      <c r="B97" s="6">
        <v>1401</v>
      </c>
      <c r="C97" s="44">
        <v>13934</v>
      </c>
      <c r="D97" s="6">
        <v>14614</v>
      </c>
      <c r="E97" s="14">
        <v>0.5</v>
      </c>
      <c r="F97" s="15">
        <f t="shared" si="10"/>
        <v>9.8150483396385033E-2</v>
      </c>
      <c r="G97" s="15">
        <f t="shared" si="7"/>
        <v>9.3559050385655609E-2</v>
      </c>
      <c r="H97" s="11">
        <f t="shared" si="13"/>
        <v>50073.36807632749</v>
      </c>
      <c r="I97" s="11">
        <f t="shared" si="11"/>
        <v>4684.8167668326023</v>
      </c>
      <c r="J97" s="11">
        <f t="shared" si="8"/>
        <v>47730.959692911187</v>
      </c>
      <c r="K97" s="11">
        <f t="shared" si="9"/>
        <v>300530.04100854427</v>
      </c>
      <c r="L97" s="17">
        <f t="shared" si="12"/>
        <v>6.0017940185378063</v>
      </c>
    </row>
    <row r="98" spans="1:12" x14ac:dyDescent="0.2">
      <c r="A98" s="13">
        <v>89</v>
      </c>
      <c r="B98" s="6">
        <v>1297</v>
      </c>
      <c r="C98" s="44">
        <v>12259</v>
      </c>
      <c r="D98" s="6">
        <v>12468</v>
      </c>
      <c r="E98" s="14">
        <v>0.5</v>
      </c>
      <c r="F98" s="15">
        <f t="shared" si="10"/>
        <v>0.10490556881142071</v>
      </c>
      <c r="G98" s="15">
        <f t="shared" si="7"/>
        <v>9.9677221026744547E-2</v>
      </c>
      <c r="H98" s="11">
        <f t="shared" si="13"/>
        <v>45388.551309494884</v>
      </c>
      <c r="I98" s="11">
        <f t="shared" si="11"/>
        <v>4524.2046609602576</v>
      </c>
      <c r="J98" s="11">
        <f t="shared" si="8"/>
        <v>43126.448979014756</v>
      </c>
      <c r="K98" s="11">
        <f>K99+J98</f>
        <v>252799.08131563308</v>
      </c>
      <c r="L98" s="17">
        <f t="shared" si="12"/>
        <v>5.5696662268828518</v>
      </c>
    </row>
    <row r="99" spans="1:12" x14ac:dyDescent="0.2">
      <c r="A99" s="13">
        <v>90</v>
      </c>
      <c r="B99" s="6">
        <v>1265</v>
      </c>
      <c r="C99" s="44">
        <v>9860</v>
      </c>
      <c r="D99" s="6">
        <v>10843</v>
      </c>
      <c r="E99" s="14">
        <v>0.5</v>
      </c>
      <c r="F99" s="19">
        <f t="shared" si="10"/>
        <v>0.1222045114234652</v>
      </c>
      <c r="G99" s="19">
        <f t="shared" si="7"/>
        <v>0.11516751638747268</v>
      </c>
      <c r="H99" s="20">
        <f t="shared" si="13"/>
        <v>40864.346648534629</v>
      </c>
      <c r="I99" s="20">
        <f t="shared" si="11"/>
        <v>4706.2453123084761</v>
      </c>
      <c r="J99" s="20">
        <f t="shared" si="8"/>
        <v>38511.223992380386</v>
      </c>
      <c r="K99" s="20">
        <f t="shared" ref="K99:K108" si="14">K100+J99</f>
        <v>209672.63233661832</v>
      </c>
      <c r="L99" s="21">
        <f t="shared" si="12"/>
        <v>5.1309429743234878</v>
      </c>
    </row>
    <row r="100" spans="1:12" x14ac:dyDescent="0.2">
      <c r="A100" s="13">
        <v>91</v>
      </c>
      <c r="B100" s="6">
        <v>1190</v>
      </c>
      <c r="C100" s="44">
        <v>8258</v>
      </c>
      <c r="D100" s="6">
        <v>8585</v>
      </c>
      <c r="E100" s="14">
        <v>0.5</v>
      </c>
      <c r="F100" s="19">
        <f t="shared" si="10"/>
        <v>0.14130499317223771</v>
      </c>
      <c r="G100" s="19">
        <f t="shared" si="7"/>
        <v>0.13198025841512781</v>
      </c>
      <c r="H100" s="20">
        <f t="shared" si="13"/>
        <v>36158.101336226151</v>
      </c>
      <c r="I100" s="20">
        <f t="shared" si="11"/>
        <v>4772.1555581555058</v>
      </c>
      <c r="J100" s="20">
        <f t="shared" si="8"/>
        <v>33772.023557148394</v>
      </c>
      <c r="K100" s="20">
        <f t="shared" si="14"/>
        <v>171161.40834423795</v>
      </c>
      <c r="L100" s="21">
        <f t="shared" si="12"/>
        <v>4.7336945807150119</v>
      </c>
    </row>
    <row r="101" spans="1:12" x14ac:dyDescent="0.2">
      <c r="A101" s="13">
        <v>92</v>
      </c>
      <c r="B101" s="6">
        <v>1049</v>
      </c>
      <c r="C101" s="44">
        <v>6736</v>
      </c>
      <c r="D101" s="6">
        <v>7074</v>
      </c>
      <c r="E101" s="14">
        <v>0.5</v>
      </c>
      <c r="F101" s="19">
        <f t="shared" si="10"/>
        <v>0.15191889934829833</v>
      </c>
      <c r="G101" s="19">
        <f t="shared" si="7"/>
        <v>0.14119388922538528</v>
      </c>
      <c r="H101" s="20">
        <f t="shared" si="13"/>
        <v>31385.945778070643</v>
      </c>
      <c r="I101" s="20">
        <f t="shared" si="11"/>
        <v>4431.5037514228552</v>
      </c>
      <c r="J101" s="20">
        <f t="shared" si="8"/>
        <v>29170.193902359217</v>
      </c>
      <c r="K101" s="20">
        <f t="shared" si="14"/>
        <v>137389.38478708954</v>
      </c>
      <c r="L101" s="21">
        <f t="shared" si="12"/>
        <v>4.3774173879789053</v>
      </c>
    </row>
    <row r="102" spans="1:12" x14ac:dyDescent="0.2">
      <c r="A102" s="13">
        <v>93</v>
      </c>
      <c r="B102" s="6">
        <v>997</v>
      </c>
      <c r="C102" s="44">
        <v>5286</v>
      </c>
      <c r="D102" s="6">
        <v>5642</v>
      </c>
      <c r="E102" s="14">
        <v>0.5</v>
      </c>
      <c r="F102" s="19">
        <f t="shared" si="10"/>
        <v>0.1824670571010249</v>
      </c>
      <c r="G102" s="19">
        <f t="shared" si="7"/>
        <v>0.16721174004192874</v>
      </c>
      <c r="H102" s="20">
        <f t="shared" si="13"/>
        <v>26954.44202664779</v>
      </c>
      <c r="I102" s="20">
        <f t="shared" si="11"/>
        <v>4507.0991531350692</v>
      </c>
      <c r="J102" s="20">
        <f t="shared" si="8"/>
        <v>24700.892450080253</v>
      </c>
      <c r="K102" s="20">
        <f t="shared" si="14"/>
        <v>108219.19088473031</v>
      </c>
      <c r="L102" s="21">
        <f t="shared" si="12"/>
        <v>4.0148926391331825</v>
      </c>
    </row>
    <row r="103" spans="1:12" x14ac:dyDescent="0.2">
      <c r="A103" s="13">
        <v>94</v>
      </c>
      <c r="B103" s="6">
        <v>890</v>
      </c>
      <c r="C103" s="44">
        <v>4177</v>
      </c>
      <c r="D103" s="6">
        <v>4294</v>
      </c>
      <c r="E103" s="14">
        <v>0.5</v>
      </c>
      <c r="F103" s="19">
        <f t="shared" si="10"/>
        <v>0.21012867430055485</v>
      </c>
      <c r="G103" s="19">
        <f t="shared" si="7"/>
        <v>0.19015062493323362</v>
      </c>
      <c r="H103" s="20">
        <f t="shared" si="13"/>
        <v>22447.34287351272</v>
      </c>
      <c r="I103" s="20">
        <f t="shared" si="11"/>
        <v>4268.3762754890122</v>
      </c>
      <c r="J103" s="20">
        <f t="shared" si="8"/>
        <v>20313.154735768214</v>
      </c>
      <c r="K103" s="20">
        <f t="shared" si="14"/>
        <v>83518.29843465006</v>
      </c>
      <c r="L103" s="21">
        <f t="shared" si="12"/>
        <v>3.7206318318057803</v>
      </c>
    </row>
    <row r="104" spans="1:12" x14ac:dyDescent="0.2">
      <c r="A104" s="13">
        <v>95</v>
      </c>
      <c r="B104" s="6">
        <v>749</v>
      </c>
      <c r="C104" s="44">
        <v>3285</v>
      </c>
      <c r="D104" s="6">
        <v>3320</v>
      </c>
      <c r="E104" s="14">
        <v>0.5</v>
      </c>
      <c r="F104" s="19">
        <f t="shared" si="10"/>
        <v>0.22679788039364118</v>
      </c>
      <c r="G104" s="19">
        <f t="shared" si="7"/>
        <v>0.20369866739189557</v>
      </c>
      <c r="H104" s="20">
        <f t="shared" si="13"/>
        <v>18178.966598023708</v>
      </c>
      <c r="I104" s="20">
        <f t="shared" si="11"/>
        <v>3703.0312705792107</v>
      </c>
      <c r="J104" s="20">
        <f t="shared" si="8"/>
        <v>16327.450962734101</v>
      </c>
      <c r="K104" s="20">
        <f t="shared" si="14"/>
        <v>63205.143698881853</v>
      </c>
      <c r="L104" s="21">
        <f t="shared" si="12"/>
        <v>3.4768281991206851</v>
      </c>
    </row>
    <row r="105" spans="1:12" x14ac:dyDescent="0.2">
      <c r="A105" s="13">
        <v>96</v>
      </c>
      <c r="B105" s="6">
        <v>639</v>
      </c>
      <c r="C105" s="44">
        <v>2281</v>
      </c>
      <c r="D105" s="6">
        <v>2577</v>
      </c>
      <c r="E105" s="14">
        <v>0.5</v>
      </c>
      <c r="F105" s="19">
        <f t="shared" si="10"/>
        <v>0.2630712227254014</v>
      </c>
      <c r="G105" s="19">
        <f t="shared" si="7"/>
        <v>0.23249044933600146</v>
      </c>
      <c r="H105" s="20">
        <f t="shared" si="13"/>
        <v>14475.935327444497</v>
      </c>
      <c r="I105" s="20">
        <f t="shared" si="11"/>
        <v>3365.5167088364683</v>
      </c>
      <c r="J105" s="20">
        <f t="shared" si="8"/>
        <v>12793.176973026262</v>
      </c>
      <c r="K105" s="20">
        <f t="shared" si="14"/>
        <v>46877.69273614775</v>
      </c>
      <c r="L105" s="21">
        <f t="shared" si="12"/>
        <v>3.2383187459585927</v>
      </c>
    </row>
    <row r="106" spans="1:12" x14ac:dyDescent="0.2">
      <c r="A106" s="13">
        <v>97</v>
      </c>
      <c r="B106" s="6">
        <v>459</v>
      </c>
      <c r="C106" s="44">
        <v>1511</v>
      </c>
      <c r="D106" s="6">
        <v>1760</v>
      </c>
      <c r="E106" s="14">
        <v>0.5</v>
      </c>
      <c r="F106" s="19">
        <f t="shared" si="10"/>
        <v>0.28064811984102722</v>
      </c>
      <c r="G106" s="19">
        <f t="shared" si="7"/>
        <v>0.24611260053619305</v>
      </c>
      <c r="H106" s="20">
        <f t="shared" si="13"/>
        <v>11110.418618608028</v>
      </c>
      <c r="I106" s="20">
        <f t="shared" si="11"/>
        <v>2734.4140192713594</v>
      </c>
      <c r="J106" s="20">
        <f t="shared" si="8"/>
        <v>9743.2116089723495</v>
      </c>
      <c r="K106" s="20">
        <f t="shared" si="14"/>
        <v>34084.51576312149</v>
      </c>
      <c r="L106" s="21">
        <f t="shared" si="12"/>
        <v>3.0677976170975074</v>
      </c>
    </row>
    <row r="107" spans="1:12" x14ac:dyDescent="0.2">
      <c r="A107" s="13">
        <v>98</v>
      </c>
      <c r="B107" s="6">
        <v>300</v>
      </c>
      <c r="C107" s="44">
        <v>988</v>
      </c>
      <c r="D107" s="6">
        <v>1155</v>
      </c>
      <c r="E107" s="14">
        <v>0.5</v>
      </c>
      <c r="F107" s="19">
        <f t="shared" si="10"/>
        <v>0.27998133457769481</v>
      </c>
      <c r="G107" s="19">
        <f t="shared" si="7"/>
        <v>0.24559967253376996</v>
      </c>
      <c r="H107" s="20">
        <f t="shared" si="13"/>
        <v>8376.0045993366693</v>
      </c>
      <c r="I107" s="20">
        <f t="shared" si="11"/>
        <v>2057.143986738437</v>
      </c>
      <c r="J107" s="20">
        <f t="shared" si="8"/>
        <v>7347.4326059674513</v>
      </c>
      <c r="K107" s="20">
        <f t="shared" si="14"/>
        <v>24341.30415414914</v>
      </c>
      <c r="L107" s="21">
        <f t="shared" si="12"/>
        <v>2.9060757865482585</v>
      </c>
    </row>
    <row r="108" spans="1:12" x14ac:dyDescent="0.2">
      <c r="A108" s="13">
        <v>99</v>
      </c>
      <c r="B108" s="6">
        <v>251</v>
      </c>
      <c r="C108" s="44">
        <v>674</v>
      </c>
      <c r="D108" s="6">
        <v>702</v>
      </c>
      <c r="E108" s="14">
        <v>0.5</v>
      </c>
      <c r="F108" s="19">
        <f t="shared" si="10"/>
        <v>0.36482558139534882</v>
      </c>
      <c r="G108" s="19">
        <f t="shared" si="7"/>
        <v>0.30854333128457279</v>
      </c>
      <c r="H108" s="20">
        <f t="shared" si="13"/>
        <v>6318.8606125982324</v>
      </c>
      <c r="I108" s="20">
        <f t="shared" si="11"/>
        <v>1949.6423033339349</v>
      </c>
      <c r="J108" s="20">
        <f t="shared" si="8"/>
        <v>5344.0394609312643</v>
      </c>
      <c r="K108" s="20">
        <f t="shared" si="14"/>
        <v>16993.871548181691</v>
      </c>
      <c r="L108" s="21">
        <f t="shared" si="12"/>
        <v>2.6893885765259875</v>
      </c>
    </row>
    <row r="109" spans="1:12" x14ac:dyDescent="0.2">
      <c r="A109" s="13" t="s">
        <v>22</v>
      </c>
      <c r="B109" s="20">
        <v>514</v>
      </c>
      <c r="C109" s="44">
        <v>1336</v>
      </c>
      <c r="D109" s="44">
        <v>1405</v>
      </c>
      <c r="E109" s="14"/>
      <c r="F109" s="19">
        <f>B109/((C109+D109)/2)</f>
        <v>0.37504560379423568</v>
      </c>
      <c r="G109" s="19">
        <v>1</v>
      </c>
      <c r="H109" s="20">
        <f>H108-I108</f>
        <v>4369.2183092642972</v>
      </c>
      <c r="I109" s="20">
        <f>H109*G109</f>
        <v>4369.2183092642972</v>
      </c>
      <c r="J109" s="20">
        <f>H109/F109</f>
        <v>11649.832087250426</v>
      </c>
      <c r="K109" s="20">
        <f>J109</f>
        <v>11649.832087250426</v>
      </c>
      <c r="L109" s="21">
        <f>K109/H109</f>
        <v>2.6663424124513617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x14ac:dyDescent="0.2">
      <c r="A112" s="42" t="s">
        <v>27</v>
      </c>
      <c r="B112" s="11"/>
      <c r="C112" s="11"/>
      <c r="D112" s="11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x14ac:dyDescent="0.2">
      <c r="A113" s="31" t="s">
        <v>10</v>
      </c>
      <c r="B113" s="7"/>
      <c r="C113" s="7"/>
      <c r="D113" s="7"/>
      <c r="H113" s="30"/>
      <c r="I113" s="30"/>
      <c r="J113" s="30"/>
      <c r="K113" s="30"/>
      <c r="L113" s="27"/>
    </row>
    <row r="114" spans="1:12" s="28" customFormat="1" x14ac:dyDescent="0.2">
      <c r="A114" s="29" t="s">
        <v>11</v>
      </c>
      <c r="B114" s="46"/>
      <c r="C114" s="46"/>
      <c r="D114" s="46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12</v>
      </c>
      <c r="B115" s="46"/>
      <c r="C115" s="46"/>
      <c r="D115" s="46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13</v>
      </c>
      <c r="B116" s="46"/>
      <c r="C116" s="46"/>
      <c r="D116" s="46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9" t="s">
        <v>14</v>
      </c>
      <c r="B117" s="46"/>
      <c r="C117" s="46"/>
      <c r="D117" s="46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x14ac:dyDescent="0.2">
      <c r="A118" s="29" t="s">
        <v>15</v>
      </c>
      <c r="B118" s="46"/>
      <c r="C118" s="46"/>
      <c r="D118" s="46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x14ac:dyDescent="0.2">
      <c r="A119" s="29" t="s">
        <v>16</v>
      </c>
      <c r="B119" s="46"/>
      <c r="C119" s="46"/>
      <c r="D119" s="46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x14ac:dyDescent="0.2">
      <c r="A120" s="29" t="s">
        <v>17</v>
      </c>
      <c r="B120" s="46"/>
      <c r="C120" s="46"/>
      <c r="D120" s="46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x14ac:dyDescent="0.2">
      <c r="A121" s="29" t="s">
        <v>18</v>
      </c>
      <c r="B121" s="46"/>
      <c r="C121" s="46"/>
      <c r="D121" s="46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x14ac:dyDescent="0.2">
      <c r="A122" s="29" t="s">
        <v>19</v>
      </c>
      <c r="B122" s="46"/>
      <c r="C122" s="46"/>
      <c r="D122" s="46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x14ac:dyDescent="0.2">
      <c r="A123" s="29" t="s">
        <v>20</v>
      </c>
      <c r="B123" s="46"/>
      <c r="C123" s="46"/>
      <c r="D123" s="46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x14ac:dyDescent="0.2">
      <c r="A124" s="26"/>
      <c r="B124" s="46"/>
      <c r="C124" s="46"/>
      <c r="D124" s="46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x14ac:dyDescent="0.2">
      <c r="A125" s="3" t="s">
        <v>47</v>
      </c>
      <c r="B125" s="11"/>
      <c r="C125" s="11"/>
      <c r="D125" s="11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x14ac:dyDescent="0.2">
      <c r="B126" s="7"/>
      <c r="C126" s="7"/>
      <c r="D126" s="7"/>
      <c r="H126" s="30"/>
      <c r="I126" s="30"/>
      <c r="J126" s="30"/>
      <c r="K126" s="30"/>
      <c r="L126" s="27"/>
    </row>
    <row r="127" spans="1:12" s="28" customFormat="1" x14ac:dyDescent="0.2">
      <c r="A127" s="30"/>
      <c r="B127" s="7"/>
      <c r="C127" s="7"/>
      <c r="D127" s="7"/>
      <c r="H127" s="30"/>
      <c r="I127" s="30"/>
      <c r="J127" s="30"/>
      <c r="K127" s="30"/>
      <c r="L127" s="27"/>
    </row>
    <row r="128" spans="1:12" s="28" customFormat="1" x14ac:dyDescent="0.2">
      <c r="A128" s="30"/>
      <c r="B128" s="7"/>
      <c r="C128" s="7"/>
      <c r="D128" s="7"/>
      <c r="H128" s="30"/>
      <c r="I128" s="30"/>
      <c r="J128" s="30"/>
      <c r="K128" s="30"/>
      <c r="L128" s="27"/>
    </row>
    <row r="129" spans="1:12" s="28" customFormat="1" x14ac:dyDescent="0.2">
      <c r="A129" s="30"/>
      <c r="B129" s="7"/>
      <c r="C129" s="7"/>
      <c r="D129" s="7"/>
      <c r="H129" s="30"/>
      <c r="I129" s="30"/>
      <c r="J129" s="30"/>
      <c r="K129" s="30"/>
      <c r="L129" s="27"/>
    </row>
    <row r="130" spans="1:12" s="28" customFormat="1" x14ac:dyDescent="0.2">
      <c r="A130" s="30"/>
      <c r="B130" s="7"/>
      <c r="C130" s="7"/>
      <c r="D130" s="7"/>
      <c r="H130" s="30"/>
      <c r="I130" s="30"/>
      <c r="J130" s="30"/>
      <c r="K130" s="30"/>
      <c r="L130" s="27"/>
    </row>
    <row r="131" spans="1:12" s="28" customFormat="1" x14ac:dyDescent="0.2">
      <c r="A131" s="30"/>
      <c r="B131" s="7"/>
      <c r="C131" s="7"/>
      <c r="D131" s="7"/>
      <c r="H131" s="30"/>
      <c r="I131" s="30"/>
      <c r="J131" s="30"/>
      <c r="K131" s="30"/>
      <c r="L131" s="27"/>
    </row>
    <row r="132" spans="1:12" s="28" customFormat="1" x14ac:dyDescent="0.2">
      <c r="A132" s="30"/>
      <c r="B132" s="7"/>
      <c r="C132" s="7"/>
      <c r="D132" s="7"/>
      <c r="H132" s="30"/>
      <c r="I132" s="30"/>
      <c r="J132" s="30"/>
      <c r="K132" s="30"/>
      <c r="L132" s="27"/>
    </row>
    <row r="133" spans="1:12" s="28" customFormat="1" x14ac:dyDescent="0.2">
      <c r="A133" s="30"/>
      <c r="B133" s="7"/>
      <c r="C133" s="7"/>
      <c r="D133" s="7"/>
      <c r="H133" s="30"/>
      <c r="I133" s="30"/>
      <c r="J133" s="30"/>
      <c r="K133" s="30"/>
      <c r="L133" s="27"/>
    </row>
    <row r="134" spans="1:12" s="28" customFormat="1" x14ac:dyDescent="0.2">
      <c r="A134" s="30"/>
      <c r="B134" s="7"/>
      <c r="C134" s="7"/>
      <c r="D134" s="7"/>
      <c r="H134" s="30"/>
      <c r="I134" s="30"/>
      <c r="J134" s="30"/>
      <c r="K134" s="30"/>
      <c r="L134" s="27"/>
    </row>
    <row r="135" spans="1:12" s="28" customFormat="1" x14ac:dyDescent="0.2">
      <c r="A135" s="30"/>
      <c r="B135" s="7"/>
      <c r="C135" s="7"/>
      <c r="D135" s="7"/>
      <c r="H135" s="30"/>
      <c r="I135" s="30"/>
      <c r="J135" s="30"/>
      <c r="K135" s="30"/>
      <c r="L135" s="27"/>
    </row>
    <row r="136" spans="1:12" s="28" customFormat="1" x14ac:dyDescent="0.2">
      <c r="A136" s="30"/>
      <c r="B136" s="7"/>
      <c r="C136" s="7"/>
      <c r="D136" s="7"/>
      <c r="H136" s="30"/>
      <c r="I136" s="30"/>
      <c r="J136" s="30"/>
      <c r="K136" s="30"/>
      <c r="L136" s="27"/>
    </row>
    <row r="137" spans="1:12" s="28" customFormat="1" x14ac:dyDescent="0.2">
      <c r="A137" s="30"/>
      <c r="B137" s="7"/>
      <c r="C137" s="7"/>
      <c r="D137" s="7"/>
      <c r="H137" s="30"/>
      <c r="I137" s="30"/>
      <c r="J137" s="30"/>
      <c r="K137" s="30"/>
      <c r="L137" s="27"/>
    </row>
    <row r="138" spans="1:12" s="28" customFormat="1" x14ac:dyDescent="0.2">
      <c r="A138" s="30"/>
      <c r="B138" s="7"/>
      <c r="C138" s="7"/>
      <c r="D138" s="7"/>
      <c r="H138" s="30"/>
      <c r="I138" s="30"/>
      <c r="J138" s="30"/>
      <c r="K138" s="30"/>
      <c r="L138" s="27"/>
    </row>
    <row r="139" spans="1:12" s="28" customFormat="1" x14ac:dyDescent="0.2">
      <c r="A139" s="30"/>
      <c r="B139" s="7"/>
      <c r="C139" s="7"/>
      <c r="D139" s="7"/>
      <c r="H139" s="30"/>
      <c r="I139" s="30"/>
      <c r="J139" s="30"/>
      <c r="K139" s="30"/>
      <c r="L139" s="27"/>
    </row>
    <row r="140" spans="1:12" s="28" customFormat="1" x14ac:dyDescent="0.2">
      <c r="A140" s="30"/>
      <c r="B140" s="7"/>
      <c r="C140" s="7"/>
      <c r="D140" s="7"/>
      <c r="H140" s="30"/>
      <c r="I140" s="30"/>
      <c r="J140" s="30"/>
      <c r="K140" s="30"/>
      <c r="L140" s="27"/>
    </row>
    <row r="141" spans="1:12" s="28" customFormat="1" x14ac:dyDescent="0.2">
      <c r="A141" s="30"/>
      <c r="B141" s="7"/>
      <c r="C141" s="7"/>
      <c r="D141" s="7"/>
      <c r="H141" s="30"/>
      <c r="I141" s="30"/>
      <c r="J141" s="30"/>
      <c r="K141" s="30"/>
      <c r="L141" s="27"/>
    </row>
    <row r="142" spans="1:12" s="28" customFormat="1" x14ac:dyDescent="0.2">
      <c r="A142" s="30"/>
      <c r="B142" s="7"/>
      <c r="C142" s="7"/>
      <c r="D142" s="7"/>
      <c r="H142" s="30"/>
      <c r="I142" s="30"/>
      <c r="J142" s="30"/>
      <c r="K142" s="30"/>
      <c r="L142" s="27"/>
    </row>
    <row r="143" spans="1:12" s="28" customFormat="1" x14ac:dyDescent="0.2">
      <c r="A143" s="30"/>
      <c r="B143" s="7"/>
      <c r="C143" s="7"/>
      <c r="D143" s="7"/>
      <c r="H143" s="30"/>
      <c r="I143" s="30"/>
      <c r="J143" s="30"/>
      <c r="K143" s="30"/>
      <c r="L143" s="27"/>
    </row>
    <row r="144" spans="1:12" s="28" customFormat="1" x14ac:dyDescent="0.2">
      <c r="A144" s="30"/>
      <c r="B144" s="7"/>
      <c r="C144" s="7"/>
      <c r="D144" s="7"/>
      <c r="H144" s="30"/>
      <c r="I144" s="30"/>
      <c r="J144" s="30"/>
      <c r="K144" s="30"/>
      <c r="L144" s="27"/>
    </row>
    <row r="145" spans="1:12" s="28" customFormat="1" x14ac:dyDescent="0.2">
      <c r="A145" s="30"/>
      <c r="B145" s="7"/>
      <c r="C145" s="7"/>
      <c r="D145" s="7"/>
      <c r="H145" s="30"/>
      <c r="I145" s="30"/>
      <c r="J145" s="30"/>
      <c r="K145" s="30"/>
      <c r="L145" s="27"/>
    </row>
    <row r="146" spans="1:12" s="28" customFormat="1" x14ac:dyDescent="0.2">
      <c r="A146" s="30"/>
      <c r="B146" s="7"/>
      <c r="C146" s="7"/>
      <c r="D146" s="7"/>
      <c r="H146" s="30"/>
      <c r="I146" s="30"/>
      <c r="J146" s="30"/>
      <c r="K146" s="30"/>
      <c r="L146" s="27"/>
    </row>
    <row r="147" spans="1:12" s="28" customFormat="1" x14ac:dyDescent="0.2">
      <c r="A147" s="30"/>
      <c r="B147" s="7"/>
      <c r="C147" s="7"/>
      <c r="D147" s="7"/>
      <c r="H147" s="30"/>
      <c r="I147" s="30"/>
      <c r="J147" s="30"/>
      <c r="K147" s="30"/>
      <c r="L147" s="27"/>
    </row>
    <row r="148" spans="1:12" s="28" customFormat="1" x14ac:dyDescent="0.2">
      <c r="A148" s="30"/>
      <c r="B148" s="7"/>
      <c r="C148" s="7"/>
      <c r="D148" s="7"/>
      <c r="H148" s="30"/>
      <c r="I148" s="30"/>
      <c r="J148" s="30"/>
      <c r="K148" s="30"/>
      <c r="L148" s="27"/>
    </row>
    <row r="149" spans="1:12" s="28" customFormat="1" x14ac:dyDescent="0.2">
      <c r="A149" s="30"/>
      <c r="B149" s="7"/>
      <c r="C149" s="7"/>
      <c r="D149" s="7"/>
      <c r="H149" s="30"/>
      <c r="I149" s="30"/>
      <c r="J149" s="30"/>
      <c r="K149" s="30"/>
      <c r="L149" s="27"/>
    </row>
    <row r="150" spans="1:12" s="28" customFormat="1" x14ac:dyDescent="0.2">
      <c r="A150" s="30"/>
      <c r="B150" s="7"/>
      <c r="C150" s="7"/>
      <c r="D150" s="7"/>
      <c r="H150" s="30"/>
      <c r="I150" s="30"/>
      <c r="J150" s="30"/>
      <c r="K150" s="30"/>
      <c r="L150" s="27"/>
    </row>
    <row r="151" spans="1:12" s="28" customFormat="1" x14ac:dyDescent="0.2">
      <c r="A151" s="30"/>
      <c r="B151" s="7"/>
      <c r="C151" s="7"/>
      <c r="D151" s="7"/>
      <c r="H151" s="30"/>
      <c r="I151" s="30"/>
      <c r="J151" s="30"/>
      <c r="K151" s="30"/>
      <c r="L151" s="27"/>
    </row>
    <row r="152" spans="1:12" s="28" customFormat="1" x14ac:dyDescent="0.2">
      <c r="A152" s="30"/>
      <c r="B152" s="7"/>
      <c r="C152" s="7"/>
      <c r="D152" s="7"/>
      <c r="H152" s="30"/>
      <c r="I152" s="30"/>
      <c r="J152" s="30"/>
      <c r="K152" s="30"/>
      <c r="L152" s="27"/>
    </row>
    <row r="153" spans="1:12" s="28" customFormat="1" x14ac:dyDescent="0.2">
      <c r="A153" s="30"/>
      <c r="B153" s="7"/>
      <c r="C153" s="7"/>
      <c r="D153" s="7"/>
      <c r="H153" s="30"/>
      <c r="I153" s="30"/>
      <c r="J153" s="30"/>
      <c r="K153" s="30"/>
      <c r="L153" s="27"/>
    </row>
    <row r="154" spans="1:12" s="28" customFormat="1" x14ac:dyDescent="0.2">
      <c r="A154" s="30"/>
      <c r="B154" s="7"/>
      <c r="C154" s="7"/>
      <c r="D154" s="7"/>
      <c r="H154" s="30"/>
      <c r="I154" s="30"/>
      <c r="J154" s="30"/>
      <c r="K154" s="30"/>
      <c r="L154" s="27"/>
    </row>
    <row r="155" spans="1:12" s="28" customFormat="1" x14ac:dyDescent="0.2">
      <c r="A155" s="30"/>
      <c r="B155" s="7"/>
      <c r="C155" s="7"/>
      <c r="D155" s="7"/>
      <c r="H155" s="30"/>
      <c r="I155" s="30"/>
      <c r="J155" s="30"/>
      <c r="K155" s="30"/>
      <c r="L155" s="27"/>
    </row>
    <row r="156" spans="1:12" s="28" customFormat="1" x14ac:dyDescent="0.2">
      <c r="A156" s="30"/>
      <c r="B156" s="7"/>
      <c r="C156" s="7"/>
      <c r="D156" s="7"/>
      <c r="H156" s="30"/>
      <c r="I156" s="30"/>
      <c r="J156" s="30"/>
      <c r="K156" s="30"/>
      <c r="L156" s="27"/>
    </row>
    <row r="157" spans="1:12" s="28" customFormat="1" x14ac:dyDescent="0.2">
      <c r="A157" s="30"/>
      <c r="B157" s="7"/>
      <c r="C157" s="7"/>
      <c r="D157" s="7"/>
      <c r="H157" s="30"/>
      <c r="I157" s="30"/>
      <c r="J157" s="30"/>
      <c r="K157" s="30"/>
      <c r="L157" s="27"/>
    </row>
    <row r="158" spans="1:12" s="28" customFormat="1" x14ac:dyDescent="0.2">
      <c r="A158" s="30"/>
      <c r="B158" s="7"/>
      <c r="C158" s="7"/>
      <c r="D158" s="7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7" topLeftCell="A8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50"/>
      <c r="B7" s="51"/>
      <c r="C7" s="52">
        <v>42736</v>
      </c>
      <c r="D7" s="52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6">
        <v>83</v>
      </c>
      <c r="C9" s="44">
        <v>28857</v>
      </c>
      <c r="D9" s="6">
        <v>28219</v>
      </c>
      <c r="E9" s="14">
        <v>0.13719999999999999</v>
      </c>
      <c r="F9" s="15">
        <f>B9/((C9+D9)/2)</f>
        <v>2.908402831312636E-3</v>
      </c>
      <c r="G9" s="15">
        <f t="shared" ref="G9:G72" si="0">F9/((1+(1-E9)*F9))</f>
        <v>2.9011228407973821E-3</v>
      </c>
      <c r="H9" s="11">
        <v>100000</v>
      </c>
      <c r="I9" s="11">
        <f>H9*G9</f>
        <v>290.11228407973823</v>
      </c>
      <c r="J9" s="11">
        <f t="shared" ref="J9:J72" si="1">H10+I9*E9</f>
        <v>99749.691121296011</v>
      </c>
      <c r="K9" s="11">
        <f t="shared" ref="K9:K72" si="2">K10+J9</f>
        <v>8440196.1789726168</v>
      </c>
      <c r="L9" s="16">
        <f>K9/H9</f>
        <v>84.401961789726172</v>
      </c>
    </row>
    <row r="10" spans="1:13" x14ac:dyDescent="0.2">
      <c r="A10" s="13">
        <v>1</v>
      </c>
      <c r="B10" s="6">
        <v>7</v>
      </c>
      <c r="C10" s="44">
        <v>29433</v>
      </c>
      <c r="D10" s="6">
        <v>29134</v>
      </c>
      <c r="E10" s="14">
        <v>0.5988</v>
      </c>
      <c r="F10" s="15">
        <f t="shared" ref="F10:F73" si="3">B10/((C10+D10)/2)</f>
        <v>2.3904246418631652E-4</v>
      </c>
      <c r="G10" s="15">
        <f t="shared" si="0"/>
        <v>2.3901954129527641E-4</v>
      </c>
      <c r="H10" s="11">
        <f>H9-I9</f>
        <v>99709.887715920268</v>
      </c>
      <c r="I10" s="11">
        <f t="shared" ref="I10:I73" si="4">H10*G10</f>
        <v>23.832611624462778</v>
      </c>
      <c r="J10" s="11">
        <f t="shared" si="1"/>
        <v>99700.326072136537</v>
      </c>
      <c r="K10" s="11">
        <f t="shared" si="2"/>
        <v>8340446.4878513208</v>
      </c>
      <c r="L10" s="17">
        <f t="shared" ref="L10:L73" si="5">K10/H10</f>
        <v>83.647135493861725</v>
      </c>
    </row>
    <row r="11" spans="1:13" x14ac:dyDescent="0.2">
      <c r="A11" s="13">
        <v>2</v>
      </c>
      <c r="B11" s="6">
        <v>6</v>
      </c>
      <c r="C11" s="44">
        <v>28892</v>
      </c>
      <c r="D11" s="6">
        <v>29144</v>
      </c>
      <c r="E11" s="14">
        <v>0.31419999999999998</v>
      </c>
      <c r="F11" s="15">
        <f t="shared" si="3"/>
        <v>2.0676821283341373E-4</v>
      </c>
      <c r="G11" s="15">
        <f t="shared" si="0"/>
        <v>2.067388969187042E-4</v>
      </c>
      <c r="H11" s="11">
        <f t="shared" ref="H11:H74" si="6">H10-I10</f>
        <v>99686.05510429581</v>
      </c>
      <c r="I11" s="11">
        <f t="shared" si="4"/>
        <v>20.608985070439278</v>
      </c>
      <c r="J11" s="11">
        <f t="shared" si="1"/>
        <v>99671.921462334503</v>
      </c>
      <c r="K11" s="11">
        <f t="shared" si="2"/>
        <v>8240746.1617791839</v>
      </c>
      <c r="L11" s="17">
        <f t="shared" si="5"/>
        <v>82.666990414630845</v>
      </c>
    </row>
    <row r="12" spans="1:13" x14ac:dyDescent="0.2">
      <c r="A12" s="13">
        <v>3</v>
      </c>
      <c r="B12" s="6">
        <v>3</v>
      </c>
      <c r="C12" s="44">
        <v>28492</v>
      </c>
      <c r="D12" s="6">
        <v>28943</v>
      </c>
      <c r="E12" s="14">
        <v>0.45019999999999999</v>
      </c>
      <c r="F12" s="15">
        <f t="shared" si="3"/>
        <v>1.0446591799425438E-4</v>
      </c>
      <c r="G12" s="15">
        <f t="shared" si="0"/>
        <v>1.0445991830106221E-4</v>
      </c>
      <c r="H12" s="11">
        <f t="shared" si="6"/>
        <v>99665.446119225366</v>
      </c>
      <c r="I12" s="11">
        <f t="shared" si="4"/>
        <v>10.4110443590532</v>
      </c>
      <c r="J12" s="11">
        <f t="shared" si="1"/>
        <v>99659.722127036759</v>
      </c>
      <c r="K12" s="11">
        <f t="shared" si="2"/>
        <v>8141074.2403168492</v>
      </c>
      <c r="L12" s="17">
        <f t="shared" si="5"/>
        <v>81.684019460245452</v>
      </c>
    </row>
    <row r="13" spans="1:13" x14ac:dyDescent="0.2">
      <c r="A13" s="13">
        <v>4</v>
      </c>
      <c r="B13" s="6">
        <v>1</v>
      </c>
      <c r="C13" s="44">
        <v>29311</v>
      </c>
      <c r="D13" s="6">
        <v>28541</v>
      </c>
      <c r="E13" s="14">
        <v>0.2329</v>
      </c>
      <c r="F13" s="15">
        <f t="shared" si="3"/>
        <v>3.4570974210053241E-5</v>
      </c>
      <c r="G13" s="15">
        <f t="shared" si="0"/>
        <v>3.4570057433068625E-5</v>
      </c>
      <c r="H13" s="11">
        <f t="shared" si="6"/>
        <v>99655.035074866319</v>
      </c>
      <c r="I13" s="11">
        <f t="shared" si="4"/>
        <v>3.4450802860325971</v>
      </c>
      <c r="J13" s="11">
        <f t="shared" si="1"/>
        <v>99652.392353778894</v>
      </c>
      <c r="K13" s="11">
        <f t="shared" si="2"/>
        <v>8041414.5181898121</v>
      </c>
      <c r="L13" s="17">
        <f t="shared" si="5"/>
        <v>80.692506024895394</v>
      </c>
    </row>
    <row r="14" spans="1:13" x14ac:dyDescent="0.2">
      <c r="A14" s="13">
        <v>5</v>
      </c>
      <c r="B14" s="6">
        <v>1</v>
      </c>
      <c r="C14" s="44">
        <v>29313</v>
      </c>
      <c r="D14" s="6">
        <v>29305</v>
      </c>
      <c r="E14" s="14">
        <v>0.43840000000000001</v>
      </c>
      <c r="F14" s="15">
        <f t="shared" si="3"/>
        <v>3.4119212528574841E-5</v>
      </c>
      <c r="G14" s="15">
        <f t="shared" si="0"/>
        <v>3.411855877093706E-5</v>
      </c>
      <c r="H14" s="11">
        <f t="shared" si="6"/>
        <v>99651.589994580281</v>
      </c>
      <c r="I14" s="11">
        <f t="shared" si="4"/>
        <v>3.399968629847411</v>
      </c>
      <c r="J14" s="11">
        <f t="shared" si="1"/>
        <v>99649.680572197758</v>
      </c>
      <c r="K14" s="11">
        <f t="shared" si="2"/>
        <v>7941762.1258360334</v>
      </c>
      <c r="L14" s="17">
        <f t="shared" si="5"/>
        <v>79.695287614256429</v>
      </c>
    </row>
    <row r="15" spans="1:13" x14ac:dyDescent="0.2">
      <c r="A15" s="13">
        <v>6</v>
      </c>
      <c r="B15" s="6">
        <v>3</v>
      </c>
      <c r="C15" s="44">
        <v>29446</v>
      </c>
      <c r="D15" s="6">
        <v>29341</v>
      </c>
      <c r="E15" s="14">
        <v>0.4027</v>
      </c>
      <c r="F15" s="15">
        <f t="shared" si="3"/>
        <v>1.0206338135982445E-4</v>
      </c>
      <c r="G15" s="15">
        <f t="shared" si="0"/>
        <v>1.0205715970454439E-4</v>
      </c>
      <c r="H15" s="11">
        <f t="shared" si="6"/>
        <v>99648.190025950433</v>
      </c>
      <c r="I15" s="11">
        <f t="shared" si="4"/>
        <v>10.16981124374721</v>
      </c>
      <c r="J15" s="11">
        <f t="shared" si="1"/>
        <v>99642.115597694545</v>
      </c>
      <c r="K15" s="11">
        <f t="shared" si="2"/>
        <v>7842112.4452638356</v>
      </c>
      <c r="L15" s="17">
        <f t="shared" si="5"/>
        <v>78.697991837298687</v>
      </c>
    </row>
    <row r="16" spans="1:13" x14ac:dyDescent="0.2">
      <c r="A16" s="13">
        <v>7</v>
      </c>
      <c r="B16" s="6">
        <v>1</v>
      </c>
      <c r="C16" s="44">
        <v>29945</v>
      </c>
      <c r="D16" s="6">
        <v>29385</v>
      </c>
      <c r="E16" s="14">
        <v>0.49320000000000003</v>
      </c>
      <c r="F16" s="15">
        <f t="shared" si="3"/>
        <v>3.3709758975223326E-5</v>
      </c>
      <c r="G16" s="15">
        <f t="shared" si="0"/>
        <v>3.3709183083971444E-5</v>
      </c>
      <c r="H16" s="11">
        <f t="shared" si="6"/>
        <v>99638.020214706688</v>
      </c>
      <c r="I16" s="11">
        <f t="shared" si="4"/>
        <v>3.3587162655419953</v>
      </c>
      <c r="J16" s="11">
        <f t="shared" si="1"/>
        <v>99636.318017303303</v>
      </c>
      <c r="K16" s="11">
        <f t="shared" si="2"/>
        <v>7742470.3296661414</v>
      </c>
      <c r="L16" s="17">
        <f t="shared" si="5"/>
        <v>77.705983247982516</v>
      </c>
    </row>
    <row r="17" spans="1:12" x14ac:dyDescent="0.2">
      <c r="A17" s="13">
        <v>8</v>
      </c>
      <c r="B17" s="6">
        <v>3</v>
      </c>
      <c r="C17" s="44">
        <v>30715</v>
      </c>
      <c r="D17" s="6">
        <v>29931</v>
      </c>
      <c r="E17" s="14">
        <v>0.28399999999999997</v>
      </c>
      <c r="F17" s="15">
        <f t="shared" si="3"/>
        <v>9.8934801965504731E-5</v>
      </c>
      <c r="G17" s="15">
        <f t="shared" si="0"/>
        <v>9.8927794185868446E-5</v>
      </c>
      <c r="H17" s="11">
        <f t="shared" si="6"/>
        <v>99634.661498441143</v>
      </c>
      <c r="I17" s="11">
        <f t="shared" si="4"/>
        <v>9.856637286496456</v>
      </c>
      <c r="J17" s="11">
        <f t="shared" si="1"/>
        <v>99627.604146144004</v>
      </c>
      <c r="K17" s="11">
        <f t="shared" si="2"/>
        <v>7642834.0116488384</v>
      </c>
      <c r="L17" s="17">
        <f t="shared" si="5"/>
        <v>76.70858611557</v>
      </c>
    </row>
    <row r="18" spans="1:12" x14ac:dyDescent="0.2">
      <c r="A18" s="13">
        <v>9</v>
      </c>
      <c r="B18" s="6">
        <v>3</v>
      </c>
      <c r="C18" s="44">
        <v>28917</v>
      </c>
      <c r="D18" s="6">
        <v>30723</v>
      </c>
      <c r="E18" s="14">
        <v>0.36070000000000002</v>
      </c>
      <c r="F18" s="15">
        <f t="shared" si="3"/>
        <v>1.0060362173038229E-4</v>
      </c>
      <c r="G18" s="15">
        <f t="shared" si="0"/>
        <v>1.005971517344966E-4</v>
      </c>
      <c r="H18" s="11">
        <f t="shared" si="6"/>
        <v>99624.80486115464</v>
      </c>
      <c r="I18" s="11">
        <f t="shared" si="4"/>
        <v>10.021971611137188</v>
      </c>
      <c r="J18" s="11">
        <f t="shared" si="1"/>
        <v>99618.39781470364</v>
      </c>
      <c r="K18" s="11">
        <f t="shared" si="2"/>
        <v>7543206.4075026941</v>
      </c>
      <c r="L18" s="17">
        <f t="shared" si="5"/>
        <v>75.716147379315117</v>
      </c>
    </row>
    <row r="19" spans="1:12" x14ac:dyDescent="0.2">
      <c r="A19" s="13">
        <v>10</v>
      </c>
      <c r="B19" s="6">
        <v>1</v>
      </c>
      <c r="C19" s="44">
        <v>28381</v>
      </c>
      <c r="D19" s="6">
        <v>28961</v>
      </c>
      <c r="E19" s="14">
        <v>0.29039999999999999</v>
      </c>
      <c r="F19" s="15">
        <f t="shared" si="3"/>
        <v>3.4878448606605978E-5</v>
      </c>
      <c r="G19" s="15">
        <f t="shared" si="0"/>
        <v>3.48775853951869E-5</v>
      </c>
      <c r="H19" s="11">
        <f t="shared" si="6"/>
        <v>99614.782889543509</v>
      </c>
      <c r="I19" s="11">
        <f t="shared" si="4"/>
        <v>3.4743230968530567</v>
      </c>
      <c r="J19" s="11">
        <f t="shared" si="1"/>
        <v>99612.317509873974</v>
      </c>
      <c r="K19" s="11">
        <f t="shared" si="2"/>
        <v>7443588.0096879909</v>
      </c>
      <c r="L19" s="17">
        <f t="shared" si="5"/>
        <v>74.723728685346956</v>
      </c>
    </row>
    <row r="20" spans="1:12" x14ac:dyDescent="0.2">
      <c r="A20" s="13">
        <v>11</v>
      </c>
      <c r="B20" s="6">
        <v>2</v>
      </c>
      <c r="C20" s="44">
        <v>27884</v>
      </c>
      <c r="D20" s="6">
        <v>28456</v>
      </c>
      <c r="E20" s="14">
        <v>0.55479999999999996</v>
      </c>
      <c r="F20" s="15">
        <f t="shared" si="3"/>
        <v>7.0997515086971961E-5</v>
      </c>
      <c r="G20" s="15">
        <f t="shared" si="0"/>
        <v>7.0995271061790791E-5</v>
      </c>
      <c r="H20" s="11">
        <f t="shared" si="6"/>
        <v>99611.308566446649</v>
      </c>
      <c r="I20" s="11">
        <f t="shared" si="4"/>
        <v>7.0719318524945631</v>
      </c>
      <c r="J20" s="11">
        <f t="shared" si="1"/>
        <v>99608.160142385925</v>
      </c>
      <c r="K20" s="11">
        <f t="shared" si="2"/>
        <v>7343975.6921781171</v>
      </c>
      <c r="L20" s="17">
        <f t="shared" si="5"/>
        <v>73.726324830671714</v>
      </c>
    </row>
    <row r="21" spans="1:12" x14ac:dyDescent="0.2">
      <c r="A21" s="13">
        <v>12</v>
      </c>
      <c r="B21" s="6">
        <v>5</v>
      </c>
      <c r="C21" s="44">
        <v>28257</v>
      </c>
      <c r="D21" s="6">
        <v>28083</v>
      </c>
      <c r="E21" s="14">
        <v>0.41639999999999999</v>
      </c>
      <c r="F21" s="15">
        <f t="shared" si="3"/>
        <v>1.7749378771742989E-4</v>
      </c>
      <c r="G21" s="15">
        <f t="shared" si="0"/>
        <v>1.7747540386125427E-4</v>
      </c>
      <c r="H21" s="11">
        <f t="shared" si="6"/>
        <v>99604.236634594155</v>
      </c>
      <c r="I21" s="11">
        <f t="shared" si="4"/>
        <v>17.677302123016535</v>
      </c>
      <c r="J21" s="11">
        <f t="shared" si="1"/>
        <v>99593.920161075162</v>
      </c>
      <c r="K21" s="11">
        <f t="shared" si="2"/>
        <v>7244367.5320357308</v>
      </c>
      <c r="L21" s="17">
        <f t="shared" si="5"/>
        <v>72.731520031745774</v>
      </c>
    </row>
    <row r="22" spans="1:12" x14ac:dyDescent="0.2">
      <c r="A22" s="13">
        <v>13</v>
      </c>
      <c r="B22" s="6">
        <v>4</v>
      </c>
      <c r="C22" s="44">
        <v>28075</v>
      </c>
      <c r="D22" s="6">
        <v>28446</v>
      </c>
      <c r="E22" s="14">
        <v>0.69589999999999996</v>
      </c>
      <c r="F22" s="15">
        <f t="shared" si="3"/>
        <v>1.4154031245023973E-4</v>
      </c>
      <c r="G22" s="15">
        <f t="shared" si="0"/>
        <v>1.4153422047643221E-4</v>
      </c>
      <c r="H22" s="11">
        <f t="shared" si="6"/>
        <v>99586.559332471137</v>
      </c>
      <c r="I22" s="11">
        <f t="shared" si="4"/>
        <v>14.094906045051268</v>
      </c>
      <c r="J22" s="11">
        <f t="shared" si="1"/>
        <v>99582.273071542833</v>
      </c>
      <c r="K22" s="11">
        <f t="shared" si="2"/>
        <v>7144773.6118746558</v>
      </c>
      <c r="L22" s="17">
        <f t="shared" si="5"/>
        <v>71.744356465029867</v>
      </c>
    </row>
    <row r="23" spans="1:12" x14ac:dyDescent="0.2">
      <c r="A23" s="13">
        <v>14</v>
      </c>
      <c r="B23" s="6">
        <v>4</v>
      </c>
      <c r="C23" s="44">
        <v>27301</v>
      </c>
      <c r="D23" s="6">
        <v>28293</v>
      </c>
      <c r="E23" s="14">
        <v>0.46100000000000002</v>
      </c>
      <c r="F23" s="15">
        <f t="shared" si="3"/>
        <v>1.4390042090873116E-4</v>
      </c>
      <c r="G23" s="15">
        <f t="shared" si="0"/>
        <v>1.4388926052287342E-4</v>
      </c>
      <c r="H23" s="11">
        <f t="shared" si="6"/>
        <v>99572.464426426086</v>
      </c>
      <c r="I23" s="11">
        <f t="shared" si="4"/>
        <v>14.32740827475857</v>
      </c>
      <c r="J23" s="11">
        <f t="shared" si="1"/>
        <v>99564.741953366</v>
      </c>
      <c r="K23" s="11">
        <f t="shared" si="2"/>
        <v>7045191.3388031134</v>
      </c>
      <c r="L23" s="17">
        <f t="shared" si="5"/>
        <v>70.754413676371271</v>
      </c>
    </row>
    <row r="24" spans="1:12" x14ac:dyDescent="0.2">
      <c r="A24" s="13">
        <v>15</v>
      </c>
      <c r="B24" s="6">
        <v>5</v>
      </c>
      <c r="C24" s="44">
        <v>27136</v>
      </c>
      <c r="D24" s="6">
        <v>27706</v>
      </c>
      <c r="E24" s="14">
        <v>0.32440000000000002</v>
      </c>
      <c r="F24" s="15">
        <f t="shared" si="3"/>
        <v>1.823420006564312E-4</v>
      </c>
      <c r="G24" s="15">
        <f t="shared" si="0"/>
        <v>1.8231954066560778E-4</v>
      </c>
      <c r="H24" s="11">
        <f t="shared" si="6"/>
        <v>99558.137018151334</v>
      </c>
      <c r="I24" s="11">
        <f t="shared" si="4"/>
        <v>18.151393810672992</v>
      </c>
      <c r="J24" s="11">
        <f t="shared" si="1"/>
        <v>99545.873936492833</v>
      </c>
      <c r="K24" s="11">
        <f t="shared" si="2"/>
        <v>6945626.596849747</v>
      </c>
      <c r="L24" s="17">
        <f t="shared" si="5"/>
        <v>69.764529599257443</v>
      </c>
    </row>
    <row r="25" spans="1:12" x14ac:dyDescent="0.2">
      <c r="A25" s="13">
        <v>16</v>
      </c>
      <c r="B25" s="6">
        <v>5</v>
      </c>
      <c r="C25" s="44">
        <v>27063</v>
      </c>
      <c r="D25" s="6">
        <v>27452</v>
      </c>
      <c r="E25" s="14">
        <v>0.6603</v>
      </c>
      <c r="F25" s="15">
        <f t="shared" si="3"/>
        <v>1.8343575162799229E-4</v>
      </c>
      <c r="G25" s="15">
        <f t="shared" si="0"/>
        <v>1.8342432188532616E-4</v>
      </c>
      <c r="H25" s="11">
        <f t="shared" si="6"/>
        <v>99539.985624340654</v>
      </c>
      <c r="I25" s="11">
        <f t="shared" si="4"/>
        <v>18.258054363619799</v>
      </c>
      <c r="J25" s="11">
        <f t="shared" si="1"/>
        <v>99533.783363273338</v>
      </c>
      <c r="K25" s="11">
        <f t="shared" si="2"/>
        <v>6846080.7229132541</v>
      </c>
      <c r="L25" s="17">
        <f t="shared" si="5"/>
        <v>68.777192200429369</v>
      </c>
    </row>
    <row r="26" spans="1:12" x14ac:dyDescent="0.2">
      <c r="A26" s="13">
        <v>17</v>
      </c>
      <c r="B26" s="6">
        <v>6</v>
      </c>
      <c r="C26" s="44">
        <v>26431</v>
      </c>
      <c r="D26" s="6">
        <v>27588</v>
      </c>
      <c r="E26" s="14">
        <v>0.32469999999999999</v>
      </c>
      <c r="F26" s="15">
        <f t="shared" si="3"/>
        <v>2.2214406042318443E-4</v>
      </c>
      <c r="G26" s="15">
        <f t="shared" si="0"/>
        <v>2.2211074072828882E-4</v>
      </c>
      <c r="H26" s="11">
        <f t="shared" si="6"/>
        <v>99521.72756997704</v>
      </c>
      <c r="I26" s="11">
        <f t="shared" si="4"/>
        <v>22.104844629126564</v>
      </c>
      <c r="J26" s="11">
        <f t="shared" si="1"/>
        <v>99506.800168398986</v>
      </c>
      <c r="K26" s="11">
        <f t="shared" si="2"/>
        <v>6746546.9395499807</v>
      </c>
      <c r="L26" s="17">
        <f t="shared" si="5"/>
        <v>67.789688787368149</v>
      </c>
    </row>
    <row r="27" spans="1:12" x14ac:dyDescent="0.2">
      <c r="A27" s="13">
        <v>18</v>
      </c>
      <c r="B27" s="6">
        <v>4</v>
      </c>
      <c r="C27" s="44">
        <v>26522</v>
      </c>
      <c r="D27" s="6">
        <v>27792</v>
      </c>
      <c r="E27" s="14">
        <v>0.53490000000000004</v>
      </c>
      <c r="F27" s="15">
        <f t="shared" si="3"/>
        <v>1.4729167433810803E-4</v>
      </c>
      <c r="G27" s="15">
        <f t="shared" si="0"/>
        <v>1.4728158476045629E-4</v>
      </c>
      <c r="H27" s="11">
        <f t="shared" si="6"/>
        <v>99499.622725347916</v>
      </c>
      <c r="I27" s="11">
        <f t="shared" si="4"/>
        <v>14.654462118056751</v>
      </c>
      <c r="J27" s="11">
        <f t="shared" si="1"/>
        <v>99492.806935016808</v>
      </c>
      <c r="K27" s="11">
        <f t="shared" si="2"/>
        <v>6647040.1393815819</v>
      </c>
      <c r="L27" s="17">
        <f t="shared" si="5"/>
        <v>66.804676815002864</v>
      </c>
    </row>
    <row r="28" spans="1:12" x14ac:dyDescent="0.2">
      <c r="A28" s="13">
        <v>19</v>
      </c>
      <c r="B28" s="6">
        <v>5</v>
      </c>
      <c r="C28" s="44">
        <v>27858</v>
      </c>
      <c r="D28" s="6">
        <v>28157</v>
      </c>
      <c r="E28" s="14">
        <v>0.38080000000000003</v>
      </c>
      <c r="F28" s="15">
        <f t="shared" si="3"/>
        <v>1.7852360974738909E-4</v>
      </c>
      <c r="G28" s="15">
        <f t="shared" si="0"/>
        <v>1.7850387760403241E-4</v>
      </c>
      <c r="H28" s="11">
        <f t="shared" si="6"/>
        <v>99484.968263229865</v>
      </c>
      <c r="I28" s="11">
        <f t="shared" si="4"/>
        <v>17.758452598300632</v>
      </c>
      <c r="J28" s="11">
        <f t="shared" si="1"/>
        <v>99473.972229381005</v>
      </c>
      <c r="K28" s="11">
        <f t="shared" si="2"/>
        <v>6547547.3324465649</v>
      </c>
      <c r="L28" s="17">
        <f t="shared" si="5"/>
        <v>65.814438570480704</v>
      </c>
    </row>
    <row r="29" spans="1:12" x14ac:dyDescent="0.2">
      <c r="A29" s="13">
        <v>20</v>
      </c>
      <c r="B29" s="6">
        <v>7</v>
      </c>
      <c r="C29" s="44">
        <v>28222</v>
      </c>
      <c r="D29" s="6">
        <v>29406</v>
      </c>
      <c r="E29" s="14">
        <v>0.48609999999999998</v>
      </c>
      <c r="F29" s="15">
        <f t="shared" si="3"/>
        <v>2.4293746095647948E-4</v>
      </c>
      <c r="G29" s="15">
        <f t="shared" si="0"/>
        <v>2.429071350788846E-4</v>
      </c>
      <c r="H29" s="11">
        <f t="shared" si="6"/>
        <v>99467.209810631568</v>
      </c>
      <c r="I29" s="11">
        <f t="shared" si="4"/>
        <v>24.161294969390838</v>
      </c>
      <c r="J29" s="11">
        <f t="shared" si="1"/>
        <v>99454.79332114679</v>
      </c>
      <c r="K29" s="11">
        <f t="shared" si="2"/>
        <v>6448073.3602171838</v>
      </c>
      <c r="L29" s="17">
        <f t="shared" si="5"/>
        <v>64.826120814017045</v>
      </c>
    </row>
    <row r="30" spans="1:12" x14ac:dyDescent="0.2">
      <c r="A30" s="13">
        <v>21</v>
      </c>
      <c r="B30" s="6">
        <v>6</v>
      </c>
      <c r="C30" s="44">
        <v>28582</v>
      </c>
      <c r="D30" s="6">
        <v>29821</v>
      </c>
      <c r="E30" s="14">
        <v>0.53110000000000002</v>
      </c>
      <c r="F30" s="15">
        <f t="shared" si="3"/>
        <v>2.0546889714569456E-4</v>
      </c>
      <c r="G30" s="15">
        <f t="shared" si="0"/>
        <v>2.0544910328211993E-4</v>
      </c>
      <c r="H30" s="11">
        <f t="shared" si="6"/>
        <v>99443.048515662173</v>
      </c>
      <c r="I30" s="11">
        <f t="shared" si="4"/>
        <v>20.430485145183141</v>
      </c>
      <c r="J30" s="11">
        <f t="shared" si="1"/>
        <v>99433.468661177583</v>
      </c>
      <c r="K30" s="11">
        <f t="shared" si="2"/>
        <v>6348618.5668960372</v>
      </c>
      <c r="L30" s="17">
        <f t="shared" si="5"/>
        <v>63.841753261376901</v>
      </c>
    </row>
    <row r="31" spans="1:12" x14ac:dyDescent="0.2">
      <c r="A31" s="13">
        <v>22</v>
      </c>
      <c r="B31" s="6">
        <v>7</v>
      </c>
      <c r="C31" s="44">
        <v>29898</v>
      </c>
      <c r="D31" s="6">
        <v>30594</v>
      </c>
      <c r="E31" s="14">
        <v>0.43680000000000002</v>
      </c>
      <c r="F31" s="15">
        <f t="shared" si="3"/>
        <v>2.3143556172717052E-4</v>
      </c>
      <c r="G31" s="15">
        <f t="shared" si="0"/>
        <v>2.3140539930416529E-4</v>
      </c>
      <c r="H31" s="11">
        <f t="shared" si="6"/>
        <v>99422.618030516984</v>
      </c>
      <c r="I31" s="11">
        <f t="shared" si="4"/>
        <v>23.006930625217286</v>
      </c>
      <c r="J31" s="11">
        <f t="shared" si="1"/>
        <v>99409.660527188869</v>
      </c>
      <c r="K31" s="11">
        <f t="shared" si="2"/>
        <v>6249185.0982348593</v>
      </c>
      <c r="L31" s="17">
        <f t="shared" si="5"/>
        <v>62.854763051167303</v>
      </c>
    </row>
    <row r="32" spans="1:12" x14ac:dyDescent="0.2">
      <c r="A32" s="13">
        <v>23</v>
      </c>
      <c r="B32" s="6">
        <v>9</v>
      </c>
      <c r="C32" s="44">
        <v>31904</v>
      </c>
      <c r="D32" s="6">
        <v>32383</v>
      </c>
      <c r="E32" s="14">
        <v>0.65510000000000002</v>
      </c>
      <c r="F32" s="15">
        <f t="shared" si="3"/>
        <v>2.7999440011199778E-4</v>
      </c>
      <c r="G32" s="15">
        <f t="shared" si="0"/>
        <v>2.7996736364448524E-4</v>
      </c>
      <c r="H32" s="11">
        <f t="shared" si="6"/>
        <v>99399.611099891772</v>
      </c>
      <c r="I32" s="11">
        <f t="shared" si="4"/>
        <v>27.828647066923811</v>
      </c>
      <c r="J32" s="11">
        <f t="shared" si="1"/>
        <v>99390.012999518382</v>
      </c>
      <c r="K32" s="11">
        <f t="shared" si="2"/>
        <v>6149775.43770767</v>
      </c>
      <c r="L32" s="17">
        <f t="shared" si="5"/>
        <v>61.869210247990253</v>
      </c>
    </row>
    <row r="33" spans="1:12" x14ac:dyDescent="0.2">
      <c r="A33" s="13">
        <v>24</v>
      </c>
      <c r="B33" s="6">
        <v>9</v>
      </c>
      <c r="C33" s="44">
        <v>33834</v>
      </c>
      <c r="D33" s="6">
        <v>34827</v>
      </c>
      <c r="E33" s="14">
        <v>0.4667</v>
      </c>
      <c r="F33" s="15">
        <f t="shared" si="3"/>
        <v>2.6215755669157164E-4</v>
      </c>
      <c r="G33" s="15">
        <f t="shared" si="0"/>
        <v>2.6212090992757525E-4</v>
      </c>
      <c r="H33" s="11">
        <f t="shared" si="6"/>
        <v>99371.782452824846</v>
      </c>
      <c r="I33" s="11">
        <f t="shared" si="4"/>
        <v>26.047422037659505</v>
      </c>
      <c r="J33" s="11">
        <f t="shared" si="1"/>
        <v>99357.891362652153</v>
      </c>
      <c r="K33" s="11">
        <f t="shared" si="2"/>
        <v>6050385.4247081513</v>
      </c>
      <c r="L33" s="17">
        <f t="shared" si="5"/>
        <v>60.886353000465441</v>
      </c>
    </row>
    <row r="34" spans="1:12" x14ac:dyDescent="0.2">
      <c r="A34" s="13">
        <v>25</v>
      </c>
      <c r="B34" s="6">
        <v>9</v>
      </c>
      <c r="C34" s="44">
        <v>34474</v>
      </c>
      <c r="D34" s="6">
        <v>37152</v>
      </c>
      <c r="E34" s="14">
        <v>0.52749999999999997</v>
      </c>
      <c r="F34" s="15">
        <f t="shared" si="3"/>
        <v>2.5130539189679725E-4</v>
      </c>
      <c r="G34" s="15">
        <f t="shared" si="0"/>
        <v>2.5127555498568742E-4</v>
      </c>
      <c r="H34" s="11">
        <f t="shared" si="6"/>
        <v>99345.735030787182</v>
      </c>
      <c r="I34" s="11">
        <f t="shared" si="4"/>
        <v>24.963154705322097</v>
      </c>
      <c r="J34" s="11">
        <f t="shared" si="1"/>
        <v>99333.93994018891</v>
      </c>
      <c r="K34" s="11">
        <f t="shared" si="2"/>
        <v>5951027.5333454991</v>
      </c>
      <c r="L34" s="17">
        <f t="shared" si="5"/>
        <v>59.902194407251393</v>
      </c>
    </row>
    <row r="35" spans="1:12" x14ac:dyDescent="0.2">
      <c r="A35" s="13">
        <v>26</v>
      </c>
      <c r="B35" s="6">
        <v>4</v>
      </c>
      <c r="C35" s="44">
        <v>36383</v>
      </c>
      <c r="D35" s="6">
        <v>37784</v>
      </c>
      <c r="E35" s="14">
        <v>0.50409999999999999</v>
      </c>
      <c r="F35" s="15">
        <f t="shared" si="3"/>
        <v>1.0786468375423031E-4</v>
      </c>
      <c r="G35" s="15">
        <f t="shared" si="0"/>
        <v>1.0785891437047351E-4</v>
      </c>
      <c r="H35" s="11">
        <f t="shared" si="6"/>
        <v>99320.771876081853</v>
      </c>
      <c r="I35" s="11">
        <f t="shared" si="4"/>
        <v>10.712630628991647</v>
      </c>
      <c r="J35" s="11">
        <f t="shared" si="1"/>
        <v>99315.459482552935</v>
      </c>
      <c r="K35" s="11">
        <f t="shared" si="2"/>
        <v>5851693.5934053101</v>
      </c>
      <c r="L35" s="17">
        <f t="shared" si="5"/>
        <v>58.917117566365775</v>
      </c>
    </row>
    <row r="36" spans="1:12" x14ac:dyDescent="0.2">
      <c r="A36" s="13">
        <v>27</v>
      </c>
      <c r="B36" s="6">
        <v>13</v>
      </c>
      <c r="C36" s="44">
        <v>38533</v>
      </c>
      <c r="D36" s="6">
        <v>39283</v>
      </c>
      <c r="E36" s="14">
        <v>0.47820000000000001</v>
      </c>
      <c r="F36" s="15">
        <f t="shared" si="3"/>
        <v>3.3412151742572222E-4</v>
      </c>
      <c r="G36" s="15">
        <f t="shared" si="0"/>
        <v>3.3406327529501297E-4</v>
      </c>
      <c r="H36" s="11">
        <f t="shared" si="6"/>
        <v>99310.059245452867</v>
      </c>
      <c r="I36" s="11">
        <f t="shared" si="4"/>
        <v>33.175843661277767</v>
      </c>
      <c r="J36" s="11">
        <f t="shared" si="1"/>
        <v>99292.748090230423</v>
      </c>
      <c r="K36" s="11">
        <f t="shared" si="2"/>
        <v>5752378.1339227576</v>
      </c>
      <c r="L36" s="17">
        <f t="shared" si="5"/>
        <v>57.923418610649385</v>
      </c>
    </row>
    <row r="37" spans="1:12" x14ac:dyDescent="0.2">
      <c r="A37" s="13">
        <v>28</v>
      </c>
      <c r="B37" s="6">
        <v>10</v>
      </c>
      <c r="C37" s="44">
        <v>39392</v>
      </c>
      <c r="D37" s="6">
        <v>41123</v>
      </c>
      <c r="E37" s="14">
        <v>0.37669999999999998</v>
      </c>
      <c r="F37" s="15">
        <f t="shared" si="3"/>
        <v>2.4840091908340061E-4</v>
      </c>
      <c r="G37" s="15">
        <f t="shared" si="0"/>
        <v>2.4836246554684832E-4</v>
      </c>
      <c r="H37" s="11">
        <f t="shared" si="6"/>
        <v>99276.883401791594</v>
      </c>
      <c r="I37" s="11">
        <f t="shared" si="4"/>
        <v>24.656651533475944</v>
      </c>
      <c r="J37" s="11">
        <f t="shared" si="1"/>
        <v>99261.514910890779</v>
      </c>
      <c r="K37" s="11">
        <f t="shared" si="2"/>
        <v>5653085.3858325267</v>
      </c>
      <c r="L37" s="17">
        <f t="shared" si="5"/>
        <v>56.942615361457939</v>
      </c>
    </row>
    <row r="38" spans="1:12" x14ac:dyDescent="0.2">
      <c r="A38" s="13">
        <v>29</v>
      </c>
      <c r="B38" s="6">
        <v>11</v>
      </c>
      <c r="C38" s="44">
        <v>40843</v>
      </c>
      <c r="D38" s="6">
        <v>41611</v>
      </c>
      <c r="E38" s="14">
        <v>0.70540000000000003</v>
      </c>
      <c r="F38" s="15">
        <f t="shared" si="3"/>
        <v>2.6681543648579813E-4</v>
      </c>
      <c r="G38" s="15">
        <f t="shared" si="0"/>
        <v>2.6679446541963669E-4</v>
      </c>
      <c r="H38" s="11">
        <f t="shared" si="6"/>
        <v>99252.226750258124</v>
      </c>
      <c r="I38" s="11">
        <f t="shared" si="4"/>
        <v>26.479944777543679</v>
      </c>
      <c r="J38" s="11">
        <f t="shared" si="1"/>
        <v>99244.425758526661</v>
      </c>
      <c r="K38" s="11">
        <f t="shared" si="2"/>
        <v>5553823.870921636</v>
      </c>
      <c r="L38" s="17">
        <f t="shared" si="5"/>
        <v>55.956667701736905</v>
      </c>
    </row>
    <row r="39" spans="1:12" x14ac:dyDescent="0.2">
      <c r="A39" s="13">
        <v>30</v>
      </c>
      <c r="B39" s="6">
        <v>9</v>
      </c>
      <c r="C39" s="44">
        <v>42140</v>
      </c>
      <c r="D39" s="6">
        <v>42579</v>
      </c>
      <c r="E39" s="14">
        <v>0.42709999999999998</v>
      </c>
      <c r="F39" s="15">
        <f t="shared" si="3"/>
        <v>2.1246709710926712E-4</v>
      </c>
      <c r="G39" s="15">
        <f t="shared" si="0"/>
        <v>2.1244123825190216E-4</v>
      </c>
      <c r="H39" s="11">
        <f t="shared" si="6"/>
        <v>99225.746805480579</v>
      </c>
      <c r="I39" s="11">
        <f t="shared" si="4"/>
        <v>21.079640517826018</v>
      </c>
      <c r="J39" s="11">
        <f t="shared" si="1"/>
        <v>99213.670279427912</v>
      </c>
      <c r="K39" s="11">
        <f t="shared" si="2"/>
        <v>5454579.4451631093</v>
      </c>
      <c r="L39" s="17">
        <f t="shared" si="5"/>
        <v>54.971412367962486</v>
      </c>
    </row>
    <row r="40" spans="1:12" x14ac:dyDescent="0.2">
      <c r="A40" s="13">
        <v>31</v>
      </c>
      <c r="B40" s="6">
        <v>14</v>
      </c>
      <c r="C40" s="44">
        <v>43719</v>
      </c>
      <c r="D40" s="6">
        <v>43610</v>
      </c>
      <c r="E40" s="14">
        <v>0.46889999999999998</v>
      </c>
      <c r="F40" s="15">
        <f t="shared" si="3"/>
        <v>3.2062659597613624E-4</v>
      </c>
      <c r="G40" s="15">
        <f t="shared" si="0"/>
        <v>3.205720074407328E-4</v>
      </c>
      <c r="H40" s="11">
        <f t="shared" si="6"/>
        <v>99204.667164962753</v>
      </c>
      <c r="I40" s="11">
        <f t="shared" si="4"/>
        <v>31.802239300561862</v>
      </c>
      <c r="J40" s="11">
        <f t="shared" si="1"/>
        <v>99187.776995670225</v>
      </c>
      <c r="K40" s="11">
        <f t="shared" si="2"/>
        <v>5355365.774883681</v>
      </c>
      <c r="L40" s="17">
        <f t="shared" si="5"/>
        <v>53.983002291399217</v>
      </c>
    </row>
    <row r="41" spans="1:12" x14ac:dyDescent="0.2">
      <c r="A41" s="13">
        <v>32</v>
      </c>
      <c r="B41" s="6">
        <v>15</v>
      </c>
      <c r="C41" s="44">
        <v>45268</v>
      </c>
      <c r="D41" s="6">
        <v>44901</v>
      </c>
      <c r="E41" s="14">
        <v>0.48370000000000002</v>
      </c>
      <c r="F41" s="15">
        <f t="shared" si="3"/>
        <v>3.3270858055429249E-4</v>
      </c>
      <c r="G41" s="15">
        <f t="shared" si="0"/>
        <v>3.3265143854172084E-4</v>
      </c>
      <c r="H41" s="11">
        <f t="shared" si="6"/>
        <v>99172.864925662187</v>
      </c>
      <c r="I41" s="11">
        <f t="shared" si="4"/>
        <v>32.989996181825298</v>
      </c>
      <c r="J41" s="11">
        <f t="shared" si="1"/>
        <v>99155.832190633504</v>
      </c>
      <c r="K41" s="11">
        <f t="shared" si="2"/>
        <v>5256177.9978880109</v>
      </c>
      <c r="L41" s="17">
        <f t="shared" si="5"/>
        <v>53.000162915812979</v>
      </c>
    </row>
    <row r="42" spans="1:12" x14ac:dyDescent="0.2">
      <c r="A42" s="13">
        <v>33</v>
      </c>
      <c r="B42" s="6">
        <v>12</v>
      </c>
      <c r="C42" s="44">
        <v>45647</v>
      </c>
      <c r="D42" s="6">
        <v>46228</v>
      </c>
      <c r="E42" s="14">
        <v>0.59289999999999998</v>
      </c>
      <c r="F42" s="15">
        <f t="shared" si="3"/>
        <v>2.6122448979591835E-4</v>
      </c>
      <c r="G42" s="15">
        <f t="shared" si="0"/>
        <v>2.6119671296474171E-4</v>
      </c>
      <c r="H42" s="11">
        <f t="shared" si="6"/>
        <v>99139.874929480357</v>
      </c>
      <c r="I42" s="11">
        <f t="shared" si="4"/>
        <v>25.895009455315872</v>
      </c>
      <c r="J42" s="11">
        <f t="shared" si="1"/>
        <v>99129.333071131099</v>
      </c>
      <c r="K42" s="11">
        <f t="shared" si="2"/>
        <v>5157022.1656973772</v>
      </c>
      <c r="L42" s="17">
        <f t="shared" si="5"/>
        <v>52.017638405995996</v>
      </c>
    </row>
    <row r="43" spans="1:12" x14ac:dyDescent="0.2">
      <c r="A43" s="13">
        <v>34</v>
      </c>
      <c r="B43" s="6">
        <v>12</v>
      </c>
      <c r="C43" s="44">
        <v>48026</v>
      </c>
      <c r="D43" s="6">
        <v>46517</v>
      </c>
      <c r="E43" s="14">
        <v>0.5776</v>
      </c>
      <c r="F43" s="15">
        <f t="shared" si="3"/>
        <v>2.5385274425393734E-4</v>
      </c>
      <c r="G43" s="15">
        <f t="shared" si="0"/>
        <v>2.5382552720281168E-4</v>
      </c>
      <c r="H43" s="11">
        <f t="shared" si="6"/>
        <v>99113.979920025042</v>
      </c>
      <c r="I43" s="11">
        <f t="shared" si="4"/>
        <v>25.157658206369248</v>
      </c>
      <c r="J43" s="11">
        <f t="shared" si="1"/>
        <v>99103.353325198666</v>
      </c>
      <c r="K43" s="11">
        <f t="shared" si="2"/>
        <v>5057892.8326262459</v>
      </c>
      <c r="L43" s="17">
        <f t="shared" si="5"/>
        <v>51.031073887936437</v>
      </c>
    </row>
    <row r="44" spans="1:12" x14ac:dyDescent="0.2">
      <c r="A44" s="13">
        <v>35</v>
      </c>
      <c r="B44" s="6">
        <v>18</v>
      </c>
      <c r="C44" s="44">
        <v>49204</v>
      </c>
      <c r="D44" s="6">
        <v>48808</v>
      </c>
      <c r="E44" s="14">
        <v>0.47849999999999998</v>
      </c>
      <c r="F44" s="15">
        <f t="shared" si="3"/>
        <v>3.6730196302493573E-4</v>
      </c>
      <c r="G44" s="15">
        <f t="shared" si="0"/>
        <v>3.6723162055213397E-4</v>
      </c>
      <c r="H44" s="11">
        <f t="shared" si="6"/>
        <v>99088.82226181867</v>
      </c>
      <c r="I44" s="11">
        <f t="shared" si="4"/>
        <v>36.388548777810037</v>
      </c>
      <c r="J44" s="11">
        <f t="shared" si="1"/>
        <v>99069.845633631034</v>
      </c>
      <c r="K44" s="11">
        <f t="shared" si="2"/>
        <v>4958789.4793010475</v>
      </c>
      <c r="L44" s="17">
        <f t="shared" si="5"/>
        <v>50.043883518956605</v>
      </c>
    </row>
    <row r="45" spans="1:12" x14ac:dyDescent="0.2">
      <c r="A45" s="13">
        <v>36</v>
      </c>
      <c r="B45" s="6">
        <v>17</v>
      </c>
      <c r="C45" s="44">
        <v>50033</v>
      </c>
      <c r="D45" s="6">
        <v>49736</v>
      </c>
      <c r="E45" s="14">
        <v>0.59819999999999995</v>
      </c>
      <c r="F45" s="15">
        <f t="shared" si="3"/>
        <v>3.407872184746765E-4</v>
      </c>
      <c r="G45" s="15">
        <f t="shared" si="0"/>
        <v>3.4074056144736296E-4</v>
      </c>
      <c r="H45" s="11">
        <f t="shared" si="6"/>
        <v>99052.433713040853</v>
      </c>
      <c r="I45" s="11">
        <f t="shared" si="4"/>
        <v>33.751181876109243</v>
      </c>
      <c r="J45" s="11">
        <f t="shared" si="1"/>
        <v>99038.872488163033</v>
      </c>
      <c r="K45" s="11">
        <f t="shared" si="2"/>
        <v>4859719.6336674169</v>
      </c>
      <c r="L45" s="17">
        <f t="shared" si="5"/>
        <v>49.062092181866355</v>
      </c>
    </row>
    <row r="46" spans="1:12" x14ac:dyDescent="0.2">
      <c r="A46" s="13">
        <v>37</v>
      </c>
      <c r="B46" s="6">
        <v>23</v>
      </c>
      <c r="C46" s="44">
        <v>50915</v>
      </c>
      <c r="D46" s="6">
        <v>50293</v>
      </c>
      <c r="E46" s="14">
        <v>0.55220000000000002</v>
      </c>
      <c r="F46" s="15">
        <f t="shared" si="3"/>
        <v>4.5450952493874001E-4</v>
      </c>
      <c r="G46" s="15">
        <f t="shared" si="0"/>
        <v>4.5441703772748458E-4</v>
      </c>
      <c r="H46" s="11">
        <f t="shared" si="6"/>
        <v>99018.682531164741</v>
      </c>
      <c r="I46" s="11">
        <f t="shared" si="4"/>
        <v>44.995776395490104</v>
      </c>
      <c r="J46" s="11">
        <f t="shared" si="1"/>
        <v>98998.533422494846</v>
      </c>
      <c r="K46" s="11">
        <f t="shared" si="2"/>
        <v>4760680.7611792535</v>
      </c>
      <c r="L46" s="17">
        <f t="shared" si="5"/>
        <v>48.078611424474325</v>
      </c>
    </row>
    <row r="47" spans="1:12" x14ac:dyDescent="0.2">
      <c r="A47" s="13">
        <v>38</v>
      </c>
      <c r="B47" s="6">
        <v>24</v>
      </c>
      <c r="C47" s="44">
        <v>52600</v>
      </c>
      <c r="D47" s="6">
        <v>51087</v>
      </c>
      <c r="E47" s="14">
        <v>0.49709999999999999</v>
      </c>
      <c r="F47" s="15">
        <f t="shared" si="3"/>
        <v>4.6293170792866993E-4</v>
      </c>
      <c r="G47" s="15">
        <f t="shared" si="0"/>
        <v>4.628239586437789E-4</v>
      </c>
      <c r="H47" s="11">
        <f t="shared" si="6"/>
        <v>98973.686754769253</v>
      </c>
      <c r="I47" s="11">
        <f t="shared" si="4"/>
        <v>45.807393505411653</v>
      </c>
      <c r="J47" s="11">
        <f t="shared" si="1"/>
        <v>98950.650216575377</v>
      </c>
      <c r="K47" s="11">
        <f t="shared" si="2"/>
        <v>4661682.2277567582</v>
      </c>
      <c r="L47" s="17">
        <f t="shared" si="5"/>
        <v>47.100218053988229</v>
      </c>
    </row>
    <row r="48" spans="1:12" x14ac:dyDescent="0.2">
      <c r="A48" s="13">
        <v>39</v>
      </c>
      <c r="B48" s="6">
        <v>21</v>
      </c>
      <c r="C48" s="44">
        <v>53402</v>
      </c>
      <c r="D48" s="6">
        <v>52790</v>
      </c>
      <c r="E48" s="14">
        <v>0.55420000000000003</v>
      </c>
      <c r="F48" s="15">
        <f t="shared" si="3"/>
        <v>3.9551001958716285E-4</v>
      </c>
      <c r="G48" s="15">
        <f t="shared" si="0"/>
        <v>3.9544029619999682E-4</v>
      </c>
      <c r="H48" s="11">
        <f t="shared" si="6"/>
        <v>98927.87936126384</v>
      </c>
      <c r="I48" s="11">
        <f t="shared" si="4"/>
        <v>39.120069917055723</v>
      </c>
      <c r="J48" s="11">
        <f t="shared" si="1"/>
        <v>98910.439634094815</v>
      </c>
      <c r="K48" s="11">
        <f t="shared" si="2"/>
        <v>4562731.5775401825</v>
      </c>
      <c r="L48" s="17">
        <f t="shared" si="5"/>
        <v>46.121797080861754</v>
      </c>
    </row>
    <row r="49" spans="1:12" x14ac:dyDescent="0.2">
      <c r="A49" s="13">
        <v>40</v>
      </c>
      <c r="B49" s="6">
        <v>33</v>
      </c>
      <c r="C49" s="44">
        <v>54821</v>
      </c>
      <c r="D49" s="6">
        <v>53471</v>
      </c>
      <c r="E49" s="14">
        <v>0.4743</v>
      </c>
      <c r="F49" s="15">
        <f t="shared" si="3"/>
        <v>6.094633029217301E-4</v>
      </c>
      <c r="G49" s="15">
        <f t="shared" si="0"/>
        <v>6.0926809655623929E-4</v>
      </c>
      <c r="H49" s="11">
        <f t="shared" si="6"/>
        <v>98888.759291346782</v>
      </c>
      <c r="I49" s="11">
        <f t="shared" si="4"/>
        <v>60.249766144246976</v>
      </c>
      <c r="J49" s="11">
        <f t="shared" si="1"/>
        <v>98857.085989284751</v>
      </c>
      <c r="K49" s="11">
        <f t="shared" si="2"/>
        <v>4463821.1379060876</v>
      </c>
      <c r="L49" s="17">
        <f t="shared" si="5"/>
        <v>45.1398234733105</v>
      </c>
    </row>
    <row r="50" spans="1:12" x14ac:dyDescent="0.2">
      <c r="A50" s="13">
        <v>41</v>
      </c>
      <c r="B50" s="6">
        <v>37</v>
      </c>
      <c r="C50" s="44">
        <v>54246</v>
      </c>
      <c r="D50" s="6">
        <v>54928</v>
      </c>
      <c r="E50" s="14">
        <v>0.50800000000000001</v>
      </c>
      <c r="F50" s="15">
        <f t="shared" si="3"/>
        <v>6.7781706267059923E-4</v>
      </c>
      <c r="G50" s="15">
        <f t="shared" si="0"/>
        <v>6.7759109553001582E-4</v>
      </c>
      <c r="H50" s="11">
        <f t="shared" si="6"/>
        <v>98828.509525202535</v>
      </c>
      <c r="I50" s="11">
        <f t="shared" si="4"/>
        <v>66.965318038780595</v>
      </c>
      <c r="J50" s="11">
        <f t="shared" si="1"/>
        <v>98795.562588727451</v>
      </c>
      <c r="K50" s="11">
        <f t="shared" si="2"/>
        <v>4364964.0519168032</v>
      </c>
      <c r="L50" s="17">
        <f t="shared" si="5"/>
        <v>44.167053342069089</v>
      </c>
    </row>
    <row r="51" spans="1:12" x14ac:dyDescent="0.2">
      <c r="A51" s="13">
        <v>42</v>
      </c>
      <c r="B51" s="6">
        <v>33</v>
      </c>
      <c r="C51" s="44">
        <v>54440</v>
      </c>
      <c r="D51" s="6">
        <v>54233</v>
      </c>
      <c r="E51" s="14">
        <v>0.498</v>
      </c>
      <c r="F51" s="15">
        <f t="shared" si="3"/>
        <v>6.073265668565329E-4</v>
      </c>
      <c r="G51" s="15">
        <f t="shared" si="0"/>
        <v>6.0714146282014707E-4</v>
      </c>
      <c r="H51" s="11">
        <f t="shared" si="6"/>
        <v>98761.544207163752</v>
      </c>
      <c r="I51" s="11">
        <f t="shared" si="4"/>
        <v>59.96222842031402</v>
      </c>
      <c r="J51" s="11">
        <f t="shared" si="1"/>
        <v>98731.443168496757</v>
      </c>
      <c r="K51" s="11">
        <f t="shared" si="2"/>
        <v>4266168.4893280761</v>
      </c>
      <c r="L51" s="17">
        <f t="shared" si="5"/>
        <v>43.196656386612332</v>
      </c>
    </row>
    <row r="52" spans="1:12" x14ac:dyDescent="0.2">
      <c r="A52" s="13">
        <v>43</v>
      </c>
      <c r="B52" s="6">
        <v>45</v>
      </c>
      <c r="C52" s="44">
        <v>52803</v>
      </c>
      <c r="D52" s="6">
        <v>54681</v>
      </c>
      <c r="E52" s="14">
        <v>0.45579999999999998</v>
      </c>
      <c r="F52" s="15">
        <f t="shared" si="3"/>
        <v>8.3733392877079378E-4</v>
      </c>
      <c r="G52" s="15">
        <f t="shared" si="0"/>
        <v>8.3695254864047373E-4</v>
      </c>
      <c r="H52" s="11">
        <f t="shared" si="6"/>
        <v>98701.581978743445</v>
      </c>
      <c r="I52" s="11">
        <f t="shared" si="4"/>
        <v>82.608540591955972</v>
      </c>
      <c r="J52" s="11">
        <f t="shared" si="1"/>
        <v>98656.626410953293</v>
      </c>
      <c r="K52" s="11">
        <f t="shared" si="2"/>
        <v>4167437.0461595794</v>
      </c>
      <c r="L52" s="17">
        <f t="shared" si="5"/>
        <v>42.222596260484316</v>
      </c>
    </row>
    <row r="53" spans="1:12" x14ac:dyDescent="0.2">
      <c r="A53" s="13">
        <v>44</v>
      </c>
      <c r="B53" s="6">
        <v>56</v>
      </c>
      <c r="C53" s="44">
        <v>52113</v>
      </c>
      <c r="D53" s="6">
        <v>52840</v>
      </c>
      <c r="E53" s="14">
        <v>0.53779999999999994</v>
      </c>
      <c r="F53" s="15">
        <f t="shared" si="3"/>
        <v>1.0671443408001677E-3</v>
      </c>
      <c r="G53" s="15">
        <f t="shared" si="0"/>
        <v>1.0666182482931556E-3</v>
      </c>
      <c r="H53" s="11">
        <f t="shared" si="6"/>
        <v>98618.973438151486</v>
      </c>
      <c r="I53" s="11">
        <f t="shared" si="4"/>
        <v>105.18879669707039</v>
      </c>
      <c r="J53" s="11">
        <f t="shared" si="1"/>
        <v>98570.355176318102</v>
      </c>
      <c r="K53" s="11">
        <f t="shared" si="2"/>
        <v>4068780.4197486262</v>
      </c>
      <c r="L53" s="17">
        <f t="shared" si="5"/>
        <v>41.25758236877558</v>
      </c>
    </row>
    <row r="54" spans="1:12" x14ac:dyDescent="0.2">
      <c r="A54" s="13">
        <v>45</v>
      </c>
      <c r="B54" s="6">
        <v>64</v>
      </c>
      <c r="C54" s="44">
        <v>51438</v>
      </c>
      <c r="D54" s="6">
        <v>52228</v>
      </c>
      <c r="E54" s="14">
        <v>0.53180000000000005</v>
      </c>
      <c r="F54" s="15">
        <f t="shared" si="3"/>
        <v>1.2347346285185115E-3</v>
      </c>
      <c r="G54" s="15">
        <f t="shared" si="0"/>
        <v>1.2340212374437954E-3</v>
      </c>
      <c r="H54" s="11">
        <f t="shared" si="6"/>
        <v>98513.784641454418</v>
      </c>
      <c r="I54" s="11">
        <f t="shared" si="4"/>
        <v>121.56810242851914</v>
      </c>
      <c r="J54" s="11">
        <f t="shared" si="1"/>
        <v>98456.866455897383</v>
      </c>
      <c r="K54" s="11">
        <f t="shared" si="2"/>
        <v>3970210.0645723082</v>
      </c>
      <c r="L54" s="17">
        <f t="shared" si="5"/>
        <v>40.301061207038948</v>
      </c>
    </row>
    <row r="55" spans="1:12" x14ac:dyDescent="0.2">
      <c r="A55" s="13">
        <v>46</v>
      </c>
      <c r="B55" s="6">
        <v>71</v>
      </c>
      <c r="C55" s="44">
        <v>50003</v>
      </c>
      <c r="D55" s="6">
        <v>51520</v>
      </c>
      <c r="E55" s="14">
        <v>0.52049999999999996</v>
      </c>
      <c r="F55" s="15">
        <f t="shared" si="3"/>
        <v>1.3986978320183604E-3</v>
      </c>
      <c r="G55" s="15">
        <f t="shared" si="0"/>
        <v>1.3977603882167264E-3</v>
      </c>
      <c r="H55" s="11">
        <f t="shared" si="6"/>
        <v>98392.216539025903</v>
      </c>
      <c r="I55" s="11">
        <f t="shared" si="4"/>
        <v>137.52874278709305</v>
      </c>
      <c r="J55" s="11">
        <f t="shared" si="1"/>
        <v>98326.271506859499</v>
      </c>
      <c r="K55" s="11">
        <f t="shared" si="2"/>
        <v>3871753.198116411</v>
      </c>
      <c r="L55" s="17">
        <f t="shared" si="5"/>
        <v>39.350197955757345</v>
      </c>
    </row>
    <row r="56" spans="1:12" x14ac:dyDescent="0.2">
      <c r="A56" s="13">
        <v>47</v>
      </c>
      <c r="B56" s="6">
        <v>66</v>
      </c>
      <c r="C56" s="44">
        <v>49665</v>
      </c>
      <c r="D56" s="6">
        <v>50095</v>
      </c>
      <c r="E56" s="14">
        <v>0.51849999999999996</v>
      </c>
      <c r="F56" s="15">
        <f t="shared" si="3"/>
        <v>1.3231756214915798E-3</v>
      </c>
      <c r="G56" s="15">
        <f t="shared" si="0"/>
        <v>1.3223331510583904E-3</v>
      </c>
      <c r="H56" s="11">
        <f t="shared" si="6"/>
        <v>98254.68779623881</v>
      </c>
      <c r="I56" s="11">
        <f t="shared" si="4"/>
        <v>129.92543091985883</v>
      </c>
      <c r="J56" s="11">
        <f t="shared" si="1"/>
        <v>98192.128701250898</v>
      </c>
      <c r="K56" s="11">
        <f t="shared" si="2"/>
        <v>3773426.9266095515</v>
      </c>
      <c r="L56" s="17">
        <f t="shared" si="5"/>
        <v>38.404548538538009</v>
      </c>
    </row>
    <row r="57" spans="1:12" x14ac:dyDescent="0.2">
      <c r="A57" s="13">
        <v>48</v>
      </c>
      <c r="B57" s="6">
        <v>62</v>
      </c>
      <c r="C57" s="44">
        <v>49755</v>
      </c>
      <c r="D57" s="6">
        <v>49608</v>
      </c>
      <c r="E57" s="14">
        <v>0.48859999999999998</v>
      </c>
      <c r="F57" s="15">
        <f t="shared" si="3"/>
        <v>1.2479494379195476E-3</v>
      </c>
      <c r="G57" s="15">
        <f t="shared" si="0"/>
        <v>1.2471535028796411E-3</v>
      </c>
      <c r="H57" s="11">
        <f t="shared" si="6"/>
        <v>98124.762365318951</v>
      </c>
      <c r="I57" s="11">
        <f t="shared" si="4"/>
        <v>122.3766411031399</v>
      </c>
      <c r="J57" s="11">
        <f t="shared" si="1"/>
        <v>98062.178951058813</v>
      </c>
      <c r="K57" s="11">
        <f t="shared" si="2"/>
        <v>3675234.7979083005</v>
      </c>
      <c r="L57" s="17">
        <f t="shared" si="5"/>
        <v>37.454712850415717</v>
      </c>
    </row>
    <row r="58" spans="1:12" x14ac:dyDescent="0.2">
      <c r="A58" s="13">
        <v>49</v>
      </c>
      <c r="B58" s="6">
        <v>101</v>
      </c>
      <c r="C58" s="44">
        <v>49707</v>
      </c>
      <c r="D58" s="6">
        <v>49871</v>
      </c>
      <c r="E58" s="14">
        <v>0.54469999999999996</v>
      </c>
      <c r="F58" s="15">
        <f t="shared" si="3"/>
        <v>2.0285605254172609E-3</v>
      </c>
      <c r="G58" s="15">
        <f t="shared" si="0"/>
        <v>2.0266886684523616E-3</v>
      </c>
      <c r="H58" s="11">
        <f t="shared" si="6"/>
        <v>98002.385724215812</v>
      </c>
      <c r="I58" s="11">
        <f t="shared" si="4"/>
        <v>198.62032462856567</v>
      </c>
      <c r="J58" s="11">
        <f t="shared" si="1"/>
        <v>97911.953890412435</v>
      </c>
      <c r="K58" s="11">
        <f t="shared" si="2"/>
        <v>3577172.6189572415</v>
      </c>
      <c r="L58" s="17">
        <f t="shared" si="5"/>
        <v>36.500872836132835</v>
      </c>
    </row>
    <row r="59" spans="1:12" x14ac:dyDescent="0.2">
      <c r="A59" s="13">
        <v>50</v>
      </c>
      <c r="B59" s="6">
        <v>85</v>
      </c>
      <c r="C59" s="44">
        <v>49121</v>
      </c>
      <c r="D59" s="6">
        <v>49825</v>
      </c>
      <c r="E59" s="14">
        <v>0.54730000000000001</v>
      </c>
      <c r="F59" s="15">
        <f t="shared" si="3"/>
        <v>1.7181088674630607E-3</v>
      </c>
      <c r="G59" s="15">
        <f t="shared" si="0"/>
        <v>1.7167735817710721E-3</v>
      </c>
      <c r="H59" s="11">
        <f t="shared" si="6"/>
        <v>97803.765399587253</v>
      </c>
      <c r="I59" s="11">
        <f t="shared" si="4"/>
        <v>167.90692063574707</v>
      </c>
      <c r="J59" s="11">
        <f t="shared" si="1"/>
        <v>97727.753936615438</v>
      </c>
      <c r="K59" s="11">
        <f t="shared" si="2"/>
        <v>3479260.665066829</v>
      </c>
      <c r="L59" s="17">
        <f t="shared" si="5"/>
        <v>35.573892792899692</v>
      </c>
    </row>
    <row r="60" spans="1:12" x14ac:dyDescent="0.2">
      <c r="A60" s="13">
        <v>51</v>
      </c>
      <c r="B60" s="6">
        <v>122</v>
      </c>
      <c r="C60" s="44">
        <v>49314</v>
      </c>
      <c r="D60" s="6">
        <v>49196</v>
      </c>
      <c r="E60" s="14">
        <v>0.49940000000000001</v>
      </c>
      <c r="F60" s="15">
        <f t="shared" si="3"/>
        <v>2.4769058978783881E-3</v>
      </c>
      <c r="G60" s="15">
        <f t="shared" si="0"/>
        <v>2.4738384888276141E-3</v>
      </c>
      <c r="H60" s="11">
        <f t="shared" si="6"/>
        <v>97635.858478951501</v>
      </c>
      <c r="I60" s="11">
        <f t="shared" si="4"/>
        <v>241.53534459495617</v>
      </c>
      <c r="J60" s="11">
        <f t="shared" si="1"/>
        <v>97514.945885447261</v>
      </c>
      <c r="K60" s="11">
        <f t="shared" si="2"/>
        <v>3381532.9111302136</v>
      </c>
      <c r="L60" s="17">
        <f t="shared" si="5"/>
        <v>34.634128933881499</v>
      </c>
    </row>
    <row r="61" spans="1:12" x14ac:dyDescent="0.2">
      <c r="A61" s="13">
        <v>52</v>
      </c>
      <c r="B61" s="6">
        <v>121</v>
      </c>
      <c r="C61" s="44">
        <v>49545</v>
      </c>
      <c r="D61" s="6">
        <v>49347</v>
      </c>
      <c r="E61" s="14">
        <v>0.53380000000000005</v>
      </c>
      <c r="F61" s="15">
        <f t="shared" si="3"/>
        <v>2.4471140233790398E-3</v>
      </c>
      <c r="G61" s="15">
        <f t="shared" si="0"/>
        <v>2.4443254280172404E-3</v>
      </c>
      <c r="H61" s="11">
        <f t="shared" si="6"/>
        <v>97394.323134356542</v>
      </c>
      <c r="I61" s="11">
        <f t="shared" si="4"/>
        <v>238.06342058183546</v>
      </c>
      <c r="J61" s="11">
        <f t="shared" si="1"/>
        <v>97283.337967681291</v>
      </c>
      <c r="K61" s="11">
        <f t="shared" si="2"/>
        <v>3284017.9652447663</v>
      </c>
      <c r="L61" s="17">
        <f t="shared" si="5"/>
        <v>33.718782158529173</v>
      </c>
    </row>
    <row r="62" spans="1:12" x14ac:dyDescent="0.2">
      <c r="A62" s="13">
        <v>53</v>
      </c>
      <c r="B62" s="6">
        <v>106</v>
      </c>
      <c r="C62" s="44">
        <v>47436</v>
      </c>
      <c r="D62" s="6">
        <v>49598</v>
      </c>
      <c r="E62" s="14">
        <v>0.55969999999999998</v>
      </c>
      <c r="F62" s="15">
        <f t="shared" si="3"/>
        <v>2.1848012037017951E-3</v>
      </c>
      <c r="G62" s="15">
        <f t="shared" si="0"/>
        <v>2.1827015147565508E-3</v>
      </c>
      <c r="H62" s="11">
        <f t="shared" si="6"/>
        <v>97156.259713774707</v>
      </c>
      <c r="I62" s="11">
        <f t="shared" si="4"/>
        <v>212.06311524533689</v>
      </c>
      <c r="J62" s="11">
        <f t="shared" si="1"/>
        <v>97062.888324132175</v>
      </c>
      <c r="K62" s="11">
        <f t="shared" si="2"/>
        <v>3186734.6272770851</v>
      </c>
      <c r="L62" s="17">
        <f t="shared" si="5"/>
        <v>32.80009581127662</v>
      </c>
    </row>
    <row r="63" spans="1:12" x14ac:dyDescent="0.2">
      <c r="A63" s="13">
        <v>54</v>
      </c>
      <c r="B63" s="6">
        <v>137</v>
      </c>
      <c r="C63" s="44">
        <v>46045</v>
      </c>
      <c r="D63" s="6">
        <v>47529</v>
      </c>
      <c r="E63" s="14">
        <v>0.50139999999999996</v>
      </c>
      <c r="F63" s="15">
        <f t="shared" si="3"/>
        <v>2.9281638061854787E-3</v>
      </c>
      <c r="G63" s="15">
        <f t="shared" si="0"/>
        <v>2.9238949707730234E-3</v>
      </c>
      <c r="H63" s="11">
        <f t="shared" si="6"/>
        <v>96944.196598529365</v>
      </c>
      <c r="I63" s="11">
        <f t="shared" si="4"/>
        <v>283.45464888007126</v>
      </c>
      <c r="J63" s="11">
        <f t="shared" si="1"/>
        <v>96802.866110597766</v>
      </c>
      <c r="K63" s="11">
        <f t="shared" si="2"/>
        <v>3089671.7389529529</v>
      </c>
      <c r="L63" s="17">
        <f t="shared" si="5"/>
        <v>31.870620907284128</v>
      </c>
    </row>
    <row r="64" spans="1:12" x14ac:dyDescent="0.2">
      <c r="A64" s="13">
        <v>55</v>
      </c>
      <c r="B64" s="6">
        <v>154</v>
      </c>
      <c r="C64" s="44">
        <v>43919</v>
      </c>
      <c r="D64" s="6">
        <v>46050</v>
      </c>
      <c r="E64" s="14">
        <v>0.47439999999999999</v>
      </c>
      <c r="F64" s="15">
        <f t="shared" si="3"/>
        <v>3.4234013938134245E-3</v>
      </c>
      <c r="G64" s="15">
        <f t="shared" si="0"/>
        <v>3.4172525953057101E-3</v>
      </c>
      <c r="H64" s="11">
        <f t="shared" si="6"/>
        <v>96660.741949649295</v>
      </c>
      <c r="I64" s="11">
        <f t="shared" si="4"/>
        <v>330.31417129161457</v>
      </c>
      <c r="J64" s="11">
        <f t="shared" si="1"/>
        <v>96487.12882121843</v>
      </c>
      <c r="K64" s="11">
        <f t="shared" si="2"/>
        <v>2992868.8728423552</v>
      </c>
      <c r="L64" s="17">
        <f t="shared" si="5"/>
        <v>30.962610181508275</v>
      </c>
    </row>
    <row r="65" spans="1:12" x14ac:dyDescent="0.2">
      <c r="A65" s="13">
        <v>56</v>
      </c>
      <c r="B65" s="6">
        <v>157</v>
      </c>
      <c r="C65" s="44">
        <v>43670</v>
      </c>
      <c r="D65" s="6">
        <v>43872</v>
      </c>
      <c r="E65" s="14">
        <v>0.51849999999999996</v>
      </c>
      <c r="F65" s="15">
        <f t="shared" si="3"/>
        <v>3.5868497406958944E-3</v>
      </c>
      <c r="G65" s="15">
        <f t="shared" si="0"/>
        <v>3.5806656870315048E-3</v>
      </c>
      <c r="H65" s="11">
        <f t="shared" si="6"/>
        <v>96330.427778357684</v>
      </c>
      <c r="I65" s="11">
        <f t="shared" si="4"/>
        <v>344.92705736303185</v>
      </c>
      <c r="J65" s="11">
        <f t="shared" si="1"/>
        <v>96164.345400237376</v>
      </c>
      <c r="K65" s="11">
        <f t="shared" si="2"/>
        <v>2896381.7440211368</v>
      </c>
      <c r="L65" s="17">
        <f t="shared" si="5"/>
        <v>30.06715334728182</v>
      </c>
    </row>
    <row r="66" spans="1:12" x14ac:dyDescent="0.2">
      <c r="A66" s="13">
        <v>57</v>
      </c>
      <c r="B66" s="6">
        <v>176</v>
      </c>
      <c r="C66" s="44">
        <v>42061</v>
      </c>
      <c r="D66" s="6">
        <v>43602</v>
      </c>
      <c r="E66" s="14">
        <v>0.52990000000000004</v>
      </c>
      <c r="F66" s="15">
        <f t="shared" si="3"/>
        <v>4.1091252933004915E-3</v>
      </c>
      <c r="G66" s="15">
        <f t="shared" si="0"/>
        <v>4.1012030002835235E-3</v>
      </c>
      <c r="H66" s="11">
        <f t="shared" si="6"/>
        <v>95985.500720994649</v>
      </c>
      <c r="I66" s="11">
        <f t="shared" si="4"/>
        <v>393.65602354065959</v>
      </c>
      <c r="J66" s="11">
        <f t="shared" si="1"/>
        <v>95800.443024328182</v>
      </c>
      <c r="K66" s="11">
        <f t="shared" si="2"/>
        <v>2800217.3986208993</v>
      </c>
      <c r="L66" s="17">
        <f t="shared" si="5"/>
        <v>29.173337406036111</v>
      </c>
    </row>
    <row r="67" spans="1:12" x14ac:dyDescent="0.2">
      <c r="A67" s="13">
        <v>58</v>
      </c>
      <c r="B67" s="6">
        <v>180</v>
      </c>
      <c r="C67" s="44">
        <v>40965</v>
      </c>
      <c r="D67" s="6">
        <v>42078</v>
      </c>
      <c r="E67" s="14">
        <v>0.46400000000000002</v>
      </c>
      <c r="F67" s="15">
        <f t="shared" si="3"/>
        <v>4.3351035005960766E-3</v>
      </c>
      <c r="G67" s="15">
        <f t="shared" si="0"/>
        <v>4.3250537387927038E-3</v>
      </c>
      <c r="H67" s="11">
        <f t="shared" si="6"/>
        <v>95591.844697453984</v>
      </c>
      <c r="I67" s="11">
        <f t="shared" si="4"/>
        <v>413.43986530681485</v>
      </c>
      <c r="J67" s="11">
        <f t="shared" si="1"/>
        <v>95370.240929649532</v>
      </c>
      <c r="K67" s="11">
        <f t="shared" si="2"/>
        <v>2704416.9555965713</v>
      </c>
      <c r="L67" s="17">
        <f t="shared" si="5"/>
        <v>28.291293720253957</v>
      </c>
    </row>
    <row r="68" spans="1:12" x14ac:dyDescent="0.2">
      <c r="A68" s="13">
        <v>59</v>
      </c>
      <c r="B68" s="6">
        <v>212</v>
      </c>
      <c r="C68" s="44">
        <v>39889</v>
      </c>
      <c r="D68" s="6">
        <v>40790</v>
      </c>
      <c r="E68" s="14">
        <v>0.47599999999999998</v>
      </c>
      <c r="F68" s="15">
        <f t="shared" si="3"/>
        <v>5.2553948363266772E-3</v>
      </c>
      <c r="G68" s="15">
        <f t="shared" si="0"/>
        <v>5.2409621338508116E-3</v>
      </c>
      <c r="H68" s="11">
        <f t="shared" si="6"/>
        <v>95178.404832147164</v>
      </c>
      <c r="I68" s="11">
        <f t="shared" si="4"/>
        <v>498.82641568560638</v>
      </c>
      <c r="J68" s="11">
        <f t="shared" si="1"/>
        <v>94917.019790327904</v>
      </c>
      <c r="K68" s="11">
        <f t="shared" si="2"/>
        <v>2609046.7146669216</v>
      </c>
      <c r="L68" s="17">
        <f t="shared" si="5"/>
        <v>27.41217106199807</v>
      </c>
    </row>
    <row r="69" spans="1:12" x14ac:dyDescent="0.2">
      <c r="A69" s="13">
        <v>60</v>
      </c>
      <c r="B69" s="6">
        <v>214</v>
      </c>
      <c r="C69" s="44">
        <v>36753</v>
      </c>
      <c r="D69" s="6">
        <v>39733</v>
      </c>
      <c r="E69" s="14">
        <v>0.50339999999999996</v>
      </c>
      <c r="F69" s="15">
        <f t="shared" si="3"/>
        <v>5.595795308945428E-3</v>
      </c>
      <c r="G69" s="15">
        <f t="shared" si="0"/>
        <v>5.5802884020297611E-3</v>
      </c>
      <c r="H69" s="11">
        <f t="shared" si="6"/>
        <v>94679.578416461562</v>
      </c>
      <c r="I69" s="11">
        <f t="shared" si="4"/>
        <v>528.33935334644775</v>
      </c>
      <c r="J69" s="11">
        <f t="shared" si="1"/>
        <v>94417.205093589728</v>
      </c>
      <c r="K69" s="11">
        <f t="shared" si="2"/>
        <v>2514129.6948765935</v>
      </c>
      <c r="L69" s="17">
        <f t="shared" si="5"/>
        <v>26.554086286884775</v>
      </c>
    </row>
    <row r="70" spans="1:12" x14ac:dyDescent="0.2">
      <c r="A70" s="13">
        <v>61</v>
      </c>
      <c r="B70" s="6">
        <v>220</v>
      </c>
      <c r="C70" s="44">
        <v>35392</v>
      </c>
      <c r="D70" s="6">
        <v>36583</v>
      </c>
      <c r="E70" s="14">
        <v>0.502</v>
      </c>
      <c r="F70" s="15">
        <f t="shared" si="3"/>
        <v>6.1132337617228203E-3</v>
      </c>
      <c r="G70" s="15">
        <f t="shared" si="0"/>
        <v>6.0946791788583339E-3</v>
      </c>
      <c r="H70" s="11">
        <f t="shared" si="6"/>
        <v>94151.239063115121</v>
      </c>
      <c r="I70" s="11">
        <f t="shared" si="4"/>
        <v>573.82159638168116</v>
      </c>
      <c r="J70" s="11">
        <f t="shared" si="1"/>
        <v>93865.475908117049</v>
      </c>
      <c r="K70" s="11">
        <f t="shared" si="2"/>
        <v>2419712.4897830039</v>
      </c>
      <c r="L70" s="17">
        <f t="shared" si="5"/>
        <v>25.700272390052437</v>
      </c>
    </row>
    <row r="71" spans="1:12" x14ac:dyDescent="0.2">
      <c r="A71" s="13">
        <v>62</v>
      </c>
      <c r="B71" s="6">
        <v>183</v>
      </c>
      <c r="C71" s="44">
        <v>33115</v>
      </c>
      <c r="D71" s="6">
        <v>35322</v>
      </c>
      <c r="E71" s="14">
        <v>0.50349999999999995</v>
      </c>
      <c r="F71" s="15">
        <f t="shared" si="3"/>
        <v>5.3479842775107029E-3</v>
      </c>
      <c r="G71" s="15">
        <f t="shared" si="0"/>
        <v>5.3338215188773784E-3</v>
      </c>
      <c r="H71" s="11">
        <f t="shared" si="6"/>
        <v>93577.417466733445</v>
      </c>
      <c r="I71" s="11">
        <f t="shared" si="4"/>
        <v>499.12524296503472</v>
      </c>
      <c r="J71" s="11">
        <f t="shared" si="1"/>
        <v>93329.601783601305</v>
      </c>
      <c r="K71" s="11">
        <f t="shared" si="2"/>
        <v>2325847.013874887</v>
      </c>
      <c r="L71" s="17">
        <f t="shared" si="5"/>
        <v>24.854789508395232</v>
      </c>
    </row>
    <row r="72" spans="1:12" x14ac:dyDescent="0.2">
      <c r="A72" s="13">
        <v>63</v>
      </c>
      <c r="B72" s="6">
        <v>234</v>
      </c>
      <c r="C72" s="44">
        <v>32299</v>
      </c>
      <c r="D72" s="6">
        <v>32967</v>
      </c>
      <c r="E72" s="14">
        <v>0.48970000000000002</v>
      </c>
      <c r="F72" s="15">
        <f t="shared" si="3"/>
        <v>7.1706554714552756E-3</v>
      </c>
      <c r="G72" s="15">
        <f t="shared" si="0"/>
        <v>7.144512375458708E-3</v>
      </c>
      <c r="H72" s="11">
        <f t="shared" si="6"/>
        <v>93078.292223768411</v>
      </c>
      <c r="I72" s="11">
        <f t="shared" si="4"/>
        <v>664.99901067927544</v>
      </c>
      <c r="J72" s="11">
        <f t="shared" si="1"/>
        <v>92738.94322861878</v>
      </c>
      <c r="K72" s="11">
        <f t="shared" si="2"/>
        <v>2232517.4120912859</v>
      </c>
      <c r="L72" s="17">
        <f t="shared" si="5"/>
        <v>23.985371441110217</v>
      </c>
    </row>
    <row r="73" spans="1:12" x14ac:dyDescent="0.2">
      <c r="A73" s="13">
        <v>64</v>
      </c>
      <c r="B73" s="6">
        <v>208</v>
      </c>
      <c r="C73" s="44">
        <v>32011</v>
      </c>
      <c r="D73" s="6">
        <v>32204</v>
      </c>
      <c r="E73" s="14">
        <v>0.53200000000000003</v>
      </c>
      <c r="F73" s="15">
        <f t="shared" si="3"/>
        <v>6.4782371720003111E-3</v>
      </c>
      <c r="G73" s="15">
        <f t="shared" ref="G73:G108" si="7">F73/((1+(1-E73)*F73))</f>
        <v>6.4586557227229542E-3</v>
      </c>
      <c r="H73" s="11">
        <f t="shared" si="6"/>
        <v>92413.293213089142</v>
      </c>
      <c r="I73" s="11">
        <f t="shared" si="4"/>
        <v>596.86564506639252</v>
      </c>
      <c r="J73" s="11">
        <f t="shared" ref="J73:J108" si="8">H74+I73*E73</f>
        <v>92133.960091198067</v>
      </c>
      <c r="K73" s="11">
        <f t="shared" ref="K73:K97" si="9">K74+J73</f>
        <v>2139778.4688626672</v>
      </c>
      <c r="L73" s="17">
        <f t="shared" si="5"/>
        <v>23.154444501060109</v>
      </c>
    </row>
    <row r="74" spans="1:12" x14ac:dyDescent="0.2">
      <c r="A74" s="13">
        <v>65</v>
      </c>
      <c r="B74" s="6">
        <v>252</v>
      </c>
      <c r="C74" s="44">
        <v>30079</v>
      </c>
      <c r="D74" s="6">
        <v>31899</v>
      </c>
      <c r="E74" s="14">
        <v>0.51729999999999998</v>
      </c>
      <c r="F74" s="15">
        <f t="shared" ref="F74:F108" si="10">B74/((C74+D74)/2)</f>
        <v>8.1319177772758069E-3</v>
      </c>
      <c r="G74" s="15">
        <f t="shared" si="7"/>
        <v>8.1001225548542541E-3</v>
      </c>
      <c r="H74" s="11">
        <f t="shared" si="6"/>
        <v>91816.427568022744</v>
      </c>
      <c r="I74" s="11">
        <f t="shared" ref="I74:I108" si="11">H74*G74</f>
        <v>743.72431584988294</v>
      </c>
      <c r="J74" s="11">
        <f t="shared" si="8"/>
        <v>91457.431840762001</v>
      </c>
      <c r="K74" s="11">
        <f t="shared" si="9"/>
        <v>2047644.5087714694</v>
      </c>
      <c r="L74" s="17">
        <f t="shared" ref="L74:L108" si="12">K74/H74</f>
        <v>22.30150489414827</v>
      </c>
    </row>
    <row r="75" spans="1:12" x14ac:dyDescent="0.2">
      <c r="A75" s="13">
        <v>66</v>
      </c>
      <c r="B75" s="6">
        <v>268</v>
      </c>
      <c r="C75" s="44">
        <v>29982</v>
      </c>
      <c r="D75" s="6">
        <v>29849</v>
      </c>
      <c r="E75" s="14">
        <v>0.52429999999999999</v>
      </c>
      <c r="F75" s="15">
        <f t="shared" si="10"/>
        <v>8.9585666293393058E-3</v>
      </c>
      <c r="G75" s="15">
        <f t="shared" si="7"/>
        <v>8.9205508975412282E-3</v>
      </c>
      <c r="H75" s="11">
        <f t="shared" ref="H75:H108" si="13">H74-I74</f>
        <v>91072.703252172854</v>
      </c>
      <c r="I75" s="11">
        <f t="shared" si="11"/>
        <v>812.41868473767647</v>
      </c>
      <c r="J75" s="11">
        <f t="shared" si="8"/>
        <v>90686.235683843144</v>
      </c>
      <c r="K75" s="11">
        <f t="shared" si="9"/>
        <v>1956187.0769307073</v>
      </c>
      <c r="L75" s="17">
        <f t="shared" si="12"/>
        <v>21.479400600574966</v>
      </c>
    </row>
    <row r="76" spans="1:12" x14ac:dyDescent="0.2">
      <c r="A76" s="13">
        <v>67</v>
      </c>
      <c r="B76" s="6">
        <v>278</v>
      </c>
      <c r="C76" s="44">
        <v>31189</v>
      </c>
      <c r="D76" s="6">
        <v>29700</v>
      </c>
      <c r="E76" s="14">
        <v>0.48980000000000001</v>
      </c>
      <c r="F76" s="15">
        <f t="shared" si="10"/>
        <v>9.1313701982295645E-3</v>
      </c>
      <c r="G76" s="15">
        <f t="shared" si="7"/>
        <v>9.089026015918036E-3</v>
      </c>
      <c r="H76" s="11">
        <f t="shared" si="13"/>
        <v>90260.284567435185</v>
      </c>
      <c r="I76" s="11">
        <f t="shared" si="11"/>
        <v>820.37807463758361</v>
      </c>
      <c r="J76" s="11">
        <f t="shared" si="8"/>
        <v>89841.727673755086</v>
      </c>
      <c r="K76" s="11">
        <f t="shared" si="9"/>
        <v>1865500.8412468641</v>
      </c>
      <c r="L76" s="17">
        <f t="shared" si="12"/>
        <v>20.668014179072443</v>
      </c>
    </row>
    <row r="77" spans="1:12" x14ac:dyDescent="0.2">
      <c r="A77" s="13">
        <v>68</v>
      </c>
      <c r="B77" s="6">
        <v>300</v>
      </c>
      <c r="C77" s="44">
        <v>32566</v>
      </c>
      <c r="D77" s="6">
        <v>30922</v>
      </c>
      <c r="E77" s="14">
        <v>0.51180000000000003</v>
      </c>
      <c r="F77" s="15">
        <f t="shared" si="10"/>
        <v>9.4506048387096777E-3</v>
      </c>
      <c r="G77" s="15">
        <f t="shared" si="7"/>
        <v>9.4072020284436154E-3</v>
      </c>
      <c r="H77" s="11">
        <f t="shared" si="13"/>
        <v>89439.9064927976</v>
      </c>
      <c r="I77" s="11">
        <f t="shared" si="11"/>
        <v>841.37926978285282</v>
      </c>
      <c r="J77" s="11">
        <f t="shared" si="8"/>
        <v>89029.14513328961</v>
      </c>
      <c r="K77" s="11">
        <f t="shared" si="9"/>
        <v>1775659.113573109</v>
      </c>
      <c r="L77" s="17">
        <f t="shared" si="12"/>
        <v>19.853096712663703</v>
      </c>
    </row>
    <row r="78" spans="1:12" x14ac:dyDescent="0.2">
      <c r="A78" s="13">
        <v>69</v>
      </c>
      <c r="B78" s="6">
        <v>337</v>
      </c>
      <c r="C78" s="44">
        <v>30037</v>
      </c>
      <c r="D78" s="6">
        <v>32266</v>
      </c>
      <c r="E78" s="14">
        <v>0.49309999999999998</v>
      </c>
      <c r="F78" s="15">
        <f t="shared" si="10"/>
        <v>1.0818098646935139E-2</v>
      </c>
      <c r="G78" s="15">
        <f t="shared" si="7"/>
        <v>1.0759099037899334E-2</v>
      </c>
      <c r="H78" s="11">
        <f t="shared" si="13"/>
        <v>88598.527223014753</v>
      </c>
      <c r="I78" s="11">
        <f t="shared" si="11"/>
        <v>953.24032900443603</v>
      </c>
      <c r="J78" s="11">
        <f t="shared" si="8"/>
        <v>88115.329700242408</v>
      </c>
      <c r="K78" s="11">
        <f t="shared" si="9"/>
        <v>1686629.9684398195</v>
      </c>
      <c r="L78" s="17">
        <f t="shared" si="12"/>
        <v>19.036772069521408</v>
      </c>
    </row>
    <row r="79" spans="1:12" x14ac:dyDescent="0.2">
      <c r="A79" s="13">
        <v>70</v>
      </c>
      <c r="B79" s="6">
        <v>316</v>
      </c>
      <c r="C79" s="44">
        <v>28902</v>
      </c>
      <c r="D79" s="6">
        <v>29782</v>
      </c>
      <c r="E79" s="14">
        <v>0.50260000000000005</v>
      </c>
      <c r="F79" s="15">
        <f t="shared" si="10"/>
        <v>1.076954536159771E-2</v>
      </c>
      <c r="G79" s="15">
        <f t="shared" si="7"/>
        <v>1.0712162749590342E-2</v>
      </c>
      <c r="H79" s="11">
        <f t="shared" si="13"/>
        <v>87645.286894010322</v>
      </c>
      <c r="I79" s="11">
        <f t="shared" si="11"/>
        <v>938.87057744317599</v>
      </c>
      <c r="J79" s="11">
        <f t="shared" si="8"/>
        <v>87178.292668790091</v>
      </c>
      <c r="K79" s="11">
        <f t="shared" si="9"/>
        <v>1598514.638739577</v>
      </c>
      <c r="L79" s="17">
        <f t="shared" si="12"/>
        <v>18.238455202647291</v>
      </c>
    </row>
    <row r="80" spans="1:12" x14ac:dyDescent="0.2">
      <c r="A80" s="13">
        <v>71</v>
      </c>
      <c r="B80" s="6">
        <v>348</v>
      </c>
      <c r="C80" s="44">
        <v>30438</v>
      </c>
      <c r="D80" s="6">
        <v>28612</v>
      </c>
      <c r="E80" s="14">
        <v>0.52170000000000005</v>
      </c>
      <c r="F80" s="15">
        <f t="shared" si="10"/>
        <v>1.178662150719729E-2</v>
      </c>
      <c r="G80" s="15">
        <f t="shared" si="7"/>
        <v>1.1720546445285571E-2</v>
      </c>
      <c r="H80" s="11">
        <f t="shared" si="13"/>
        <v>86706.416316567149</v>
      </c>
      <c r="I80" s="11">
        <f t="shared" si="11"/>
        <v>1016.2465795425919</v>
      </c>
      <c r="J80" s="11">
        <f t="shared" si="8"/>
        <v>86220.345577571919</v>
      </c>
      <c r="K80" s="11">
        <f t="shared" si="9"/>
        <v>1511336.3460707869</v>
      </c>
      <c r="L80" s="17">
        <f t="shared" si="12"/>
        <v>17.430501804536156</v>
      </c>
    </row>
    <row r="81" spans="1:12" x14ac:dyDescent="0.2">
      <c r="A81" s="13">
        <v>72</v>
      </c>
      <c r="B81" s="6">
        <v>392</v>
      </c>
      <c r="C81" s="44">
        <v>29945</v>
      </c>
      <c r="D81" s="6">
        <v>30110</v>
      </c>
      <c r="E81" s="14">
        <v>0.49530000000000002</v>
      </c>
      <c r="F81" s="15">
        <f t="shared" si="10"/>
        <v>1.3054699858463076E-2</v>
      </c>
      <c r="G81" s="15">
        <f t="shared" si="7"/>
        <v>1.2969249274741053E-2</v>
      </c>
      <c r="H81" s="11">
        <f t="shared" si="13"/>
        <v>85690.169737024553</v>
      </c>
      <c r="I81" s="11">
        <f t="shared" si="11"/>
        <v>1111.3371717143434</v>
      </c>
      <c r="J81" s="11">
        <f t="shared" si="8"/>
        <v>85129.277866460325</v>
      </c>
      <c r="K81" s="11">
        <f t="shared" si="9"/>
        <v>1425116.0004932149</v>
      </c>
      <c r="L81" s="17">
        <f t="shared" si="12"/>
        <v>16.631032531114926</v>
      </c>
    </row>
    <row r="82" spans="1:12" x14ac:dyDescent="0.2">
      <c r="A82" s="13">
        <v>73</v>
      </c>
      <c r="B82" s="6">
        <v>440</v>
      </c>
      <c r="C82" s="44">
        <v>29274</v>
      </c>
      <c r="D82" s="6">
        <v>29552</v>
      </c>
      <c r="E82" s="14">
        <v>0.498</v>
      </c>
      <c r="F82" s="15">
        <f t="shared" si="10"/>
        <v>1.4959371706388332E-2</v>
      </c>
      <c r="G82" s="15">
        <f t="shared" si="7"/>
        <v>1.4847870073038023E-2</v>
      </c>
      <c r="H82" s="11">
        <f t="shared" si="13"/>
        <v>84578.832565310207</v>
      </c>
      <c r="I82" s="11">
        <f t="shared" si="11"/>
        <v>1255.8155168589631</v>
      </c>
      <c r="J82" s="11">
        <f t="shared" si="8"/>
        <v>83948.413175847018</v>
      </c>
      <c r="K82" s="11">
        <f t="shared" si="9"/>
        <v>1339986.7226267545</v>
      </c>
      <c r="L82" s="17">
        <f t="shared" si="12"/>
        <v>15.843050583513808</v>
      </c>
    </row>
    <row r="83" spans="1:12" x14ac:dyDescent="0.2">
      <c r="A83" s="13">
        <v>74</v>
      </c>
      <c r="B83" s="6">
        <v>429</v>
      </c>
      <c r="C83" s="44">
        <v>25584</v>
      </c>
      <c r="D83" s="6">
        <v>28855</v>
      </c>
      <c r="E83" s="14">
        <v>0.48149999999999998</v>
      </c>
      <c r="F83" s="15">
        <f t="shared" si="10"/>
        <v>1.5760759749444332E-2</v>
      </c>
      <c r="G83" s="15">
        <f t="shared" si="7"/>
        <v>1.5633007532103282E-2</v>
      </c>
      <c r="H83" s="11">
        <f t="shared" si="13"/>
        <v>83323.017048451249</v>
      </c>
      <c r="I83" s="11">
        <f t="shared" si="11"/>
        <v>1302.5893531160086</v>
      </c>
      <c r="J83" s="11">
        <f t="shared" si="8"/>
        <v>82647.624468860595</v>
      </c>
      <c r="K83" s="11">
        <f t="shared" si="9"/>
        <v>1256038.3094509076</v>
      </c>
      <c r="L83" s="17">
        <f t="shared" si="12"/>
        <v>15.07432584588887</v>
      </c>
    </row>
    <row r="84" spans="1:12" x14ac:dyDescent="0.2">
      <c r="A84" s="13">
        <v>75</v>
      </c>
      <c r="B84" s="6">
        <v>428</v>
      </c>
      <c r="C84" s="44">
        <v>23695</v>
      </c>
      <c r="D84" s="6">
        <v>25224</v>
      </c>
      <c r="E84" s="14">
        <v>0.51519999999999999</v>
      </c>
      <c r="F84" s="15">
        <f t="shared" si="10"/>
        <v>1.7498313538706841E-2</v>
      </c>
      <c r="G84" s="15">
        <f t="shared" si="7"/>
        <v>1.7351120815919104E-2</v>
      </c>
      <c r="H84" s="11">
        <f t="shared" si="13"/>
        <v>82020.427695335238</v>
      </c>
      <c r="I84" s="11">
        <f t="shared" si="11"/>
        <v>1423.146350315119</v>
      </c>
      <c r="J84" s="11">
        <f t="shared" si="8"/>
        <v>81330.486344702469</v>
      </c>
      <c r="K84" s="11">
        <f t="shared" si="9"/>
        <v>1173390.684982047</v>
      </c>
      <c r="L84" s="17">
        <f t="shared" si="12"/>
        <v>14.306078594720391</v>
      </c>
    </row>
    <row r="85" spans="1:12" x14ac:dyDescent="0.2">
      <c r="A85" s="13">
        <v>76</v>
      </c>
      <c r="B85" s="6">
        <v>473</v>
      </c>
      <c r="C85" s="44">
        <v>30048</v>
      </c>
      <c r="D85" s="6">
        <v>23249</v>
      </c>
      <c r="E85" s="14">
        <v>0.52639999999999998</v>
      </c>
      <c r="F85" s="15">
        <f t="shared" si="10"/>
        <v>1.7749591909488337E-2</v>
      </c>
      <c r="G85" s="15">
        <f t="shared" si="7"/>
        <v>1.7601628977547645E-2</v>
      </c>
      <c r="H85" s="11">
        <f t="shared" si="13"/>
        <v>80597.281345020121</v>
      </c>
      <c r="I85" s="11">
        <f t="shared" si="11"/>
        <v>1418.6434428340663</v>
      </c>
      <c r="J85" s="11">
        <f t="shared" si="8"/>
        <v>79925.411810493897</v>
      </c>
      <c r="K85" s="11">
        <f t="shared" si="9"/>
        <v>1092060.1986373444</v>
      </c>
      <c r="L85" s="17">
        <f t="shared" si="12"/>
        <v>13.549591008690019</v>
      </c>
    </row>
    <row r="86" spans="1:12" x14ac:dyDescent="0.2">
      <c r="A86" s="13">
        <v>77</v>
      </c>
      <c r="B86" s="6">
        <v>537</v>
      </c>
      <c r="C86" s="44">
        <v>18738</v>
      </c>
      <c r="D86" s="6">
        <v>29506</v>
      </c>
      <c r="E86" s="14">
        <v>0.49940000000000001</v>
      </c>
      <c r="F86" s="15">
        <f t="shared" si="10"/>
        <v>2.2261835668684189E-2</v>
      </c>
      <c r="G86" s="15">
        <f t="shared" si="7"/>
        <v>2.2016477984903682E-2</v>
      </c>
      <c r="H86" s="11">
        <f t="shared" si="13"/>
        <v>79178.637902186048</v>
      </c>
      <c r="I86" s="11">
        <f t="shared" si="11"/>
        <v>1743.2347382481394</v>
      </c>
      <c r="J86" s="11">
        <f t="shared" si="8"/>
        <v>78305.974592219034</v>
      </c>
      <c r="K86" s="11">
        <f t="shared" si="9"/>
        <v>1012134.7868268505</v>
      </c>
      <c r="L86" s="17">
        <f t="shared" si="12"/>
        <v>12.782927487047695</v>
      </c>
    </row>
    <row r="87" spans="1:12" x14ac:dyDescent="0.2">
      <c r="A87" s="13">
        <v>78</v>
      </c>
      <c r="B87" s="6">
        <v>504</v>
      </c>
      <c r="C87" s="44">
        <v>21957</v>
      </c>
      <c r="D87" s="6">
        <v>18290</v>
      </c>
      <c r="E87" s="14">
        <v>0.5403</v>
      </c>
      <c r="F87" s="15">
        <f t="shared" si="10"/>
        <v>2.5045344994657989E-2</v>
      </c>
      <c r="G87" s="15">
        <f t="shared" si="7"/>
        <v>2.476027144489075E-2</v>
      </c>
      <c r="H87" s="11">
        <f t="shared" si="13"/>
        <v>77435.40316393791</v>
      </c>
      <c r="I87" s="11">
        <f t="shared" si="11"/>
        <v>1917.3216017836546</v>
      </c>
      <c r="J87" s="11">
        <f t="shared" si="8"/>
        <v>76554.010423597967</v>
      </c>
      <c r="K87" s="11">
        <f t="shared" si="9"/>
        <v>933828.81223463151</v>
      </c>
      <c r="L87" s="17">
        <f t="shared" si="12"/>
        <v>12.059455676334887</v>
      </c>
    </row>
    <row r="88" spans="1:12" x14ac:dyDescent="0.2">
      <c r="A88" s="13">
        <v>79</v>
      </c>
      <c r="B88" s="6">
        <v>634</v>
      </c>
      <c r="C88" s="44">
        <v>23673</v>
      </c>
      <c r="D88" s="6">
        <v>21380</v>
      </c>
      <c r="E88" s="14">
        <v>0.5222</v>
      </c>
      <c r="F88" s="15">
        <f t="shared" si="10"/>
        <v>2.8144629658402327E-2</v>
      </c>
      <c r="G88" s="15">
        <f t="shared" si="7"/>
        <v>2.7771176647934177E-2</v>
      </c>
      <c r="H88" s="11">
        <f t="shared" si="13"/>
        <v>75518.081562154257</v>
      </c>
      <c r="I88" s="11">
        <f t="shared" si="11"/>
        <v>2097.2259831756869</v>
      </c>
      <c r="J88" s="11">
        <f t="shared" si="8"/>
        <v>74516.026987392921</v>
      </c>
      <c r="K88" s="11">
        <f t="shared" si="9"/>
        <v>857274.80181103351</v>
      </c>
      <c r="L88" s="17">
        <f t="shared" si="12"/>
        <v>11.351914456479721</v>
      </c>
    </row>
    <row r="89" spans="1:12" x14ac:dyDescent="0.2">
      <c r="A89" s="13">
        <v>80</v>
      </c>
      <c r="B89" s="6">
        <v>711</v>
      </c>
      <c r="C89" s="44">
        <v>25224</v>
      </c>
      <c r="D89" s="6">
        <v>22988</v>
      </c>
      <c r="E89" s="14">
        <v>0.51870000000000005</v>
      </c>
      <c r="F89" s="15">
        <f t="shared" si="10"/>
        <v>2.9494731602090766E-2</v>
      </c>
      <c r="G89" s="15">
        <f t="shared" si="7"/>
        <v>2.9081890484692983E-2</v>
      </c>
      <c r="H89" s="11">
        <f t="shared" si="13"/>
        <v>73420.855578978575</v>
      </c>
      <c r="I89" s="11">
        <f t="shared" si="11"/>
        <v>2135.2172812403146</v>
      </c>
      <c r="J89" s="11">
        <f t="shared" si="8"/>
        <v>72393.175501517617</v>
      </c>
      <c r="K89" s="11">
        <f t="shared" si="9"/>
        <v>782758.77482364059</v>
      </c>
      <c r="L89" s="17">
        <f t="shared" si="12"/>
        <v>10.661259238277733</v>
      </c>
    </row>
    <row r="90" spans="1:12" x14ac:dyDescent="0.2">
      <c r="A90" s="13">
        <v>81</v>
      </c>
      <c r="B90" s="6">
        <v>824</v>
      </c>
      <c r="C90" s="44">
        <v>23538</v>
      </c>
      <c r="D90" s="6">
        <v>24400</v>
      </c>
      <c r="E90" s="14">
        <v>0.51339999999999997</v>
      </c>
      <c r="F90" s="15">
        <f t="shared" si="10"/>
        <v>3.4377737911468982E-2</v>
      </c>
      <c r="G90" s="15">
        <f t="shared" si="7"/>
        <v>3.3812121730991546E-2</v>
      </c>
      <c r="H90" s="11">
        <f t="shared" si="13"/>
        <v>71285.63829773826</v>
      </c>
      <c r="I90" s="11">
        <f t="shared" si="11"/>
        <v>2410.3186797945591</v>
      </c>
      <c r="J90" s="11">
        <f t="shared" si="8"/>
        <v>70112.77722815024</v>
      </c>
      <c r="K90" s="11">
        <f t="shared" si="9"/>
        <v>710365.59932212299</v>
      </c>
      <c r="L90" s="17">
        <f t="shared" si="12"/>
        <v>9.9650591098748897</v>
      </c>
    </row>
    <row r="91" spans="1:12" x14ac:dyDescent="0.2">
      <c r="A91" s="13">
        <v>82</v>
      </c>
      <c r="B91" s="6">
        <v>923</v>
      </c>
      <c r="C91" s="44">
        <v>23107</v>
      </c>
      <c r="D91" s="6">
        <v>22633</v>
      </c>
      <c r="E91" s="14">
        <v>0.51519999999999999</v>
      </c>
      <c r="F91" s="15">
        <f t="shared" si="10"/>
        <v>4.0358548316571929E-2</v>
      </c>
      <c r="G91" s="15">
        <f t="shared" si="7"/>
        <v>3.9584053680196803E-2</v>
      </c>
      <c r="H91" s="11">
        <f t="shared" si="13"/>
        <v>68875.319617943707</v>
      </c>
      <c r="I91" s="11">
        <f t="shared" si="11"/>
        <v>2726.3643489973956</v>
      </c>
      <c r="J91" s="11">
        <f t="shared" si="8"/>
        <v>67553.578181549776</v>
      </c>
      <c r="K91" s="11">
        <f t="shared" si="9"/>
        <v>640252.8220939727</v>
      </c>
      <c r="L91" s="17">
        <f t="shared" si="12"/>
        <v>9.2958236077233565</v>
      </c>
    </row>
    <row r="92" spans="1:12" x14ac:dyDescent="0.2">
      <c r="A92" s="13">
        <v>83</v>
      </c>
      <c r="B92" s="6">
        <v>1049</v>
      </c>
      <c r="C92" s="44">
        <v>22614</v>
      </c>
      <c r="D92" s="6">
        <v>21975</v>
      </c>
      <c r="E92" s="14">
        <v>0.50629999999999997</v>
      </c>
      <c r="F92" s="15">
        <f t="shared" si="10"/>
        <v>4.7051963488752832E-2</v>
      </c>
      <c r="G92" s="15">
        <f t="shared" si="7"/>
        <v>4.5983780753401336E-2</v>
      </c>
      <c r="H92" s="11">
        <f t="shared" si="13"/>
        <v>66148.955268946316</v>
      </c>
      <c r="I92" s="11">
        <f t="shared" si="11"/>
        <v>3041.7790561537795</v>
      </c>
      <c r="J92" s="11">
        <f t="shared" si="8"/>
        <v>64647.228948923199</v>
      </c>
      <c r="K92" s="11">
        <f t="shared" si="9"/>
        <v>572699.24391242291</v>
      </c>
      <c r="L92" s="17">
        <f t="shared" si="12"/>
        <v>8.6577216765398717</v>
      </c>
    </row>
    <row r="93" spans="1:12" x14ac:dyDescent="0.2">
      <c r="A93" s="13">
        <v>84</v>
      </c>
      <c r="B93" s="6">
        <v>1117</v>
      </c>
      <c r="C93" s="44">
        <v>21216</v>
      </c>
      <c r="D93" s="6">
        <v>21453</v>
      </c>
      <c r="E93" s="14">
        <v>0.50360000000000005</v>
      </c>
      <c r="F93" s="15">
        <f t="shared" si="10"/>
        <v>5.2356511753263495E-2</v>
      </c>
      <c r="G93" s="15">
        <f t="shared" si="7"/>
        <v>5.1030247240223009E-2</v>
      </c>
      <c r="H93" s="11">
        <f t="shared" si="13"/>
        <v>63107.176212792539</v>
      </c>
      <c r="I93" s="11">
        <f t="shared" si="11"/>
        <v>3220.3748047711238</v>
      </c>
      <c r="J93" s="11">
        <f t="shared" si="8"/>
        <v>61508.58215970415</v>
      </c>
      <c r="K93" s="11">
        <f t="shared" si="9"/>
        <v>508052.01496349974</v>
      </c>
      <c r="L93" s="17">
        <f t="shared" si="12"/>
        <v>8.0506219015470997</v>
      </c>
    </row>
    <row r="94" spans="1:12" x14ac:dyDescent="0.2">
      <c r="A94" s="13">
        <v>85</v>
      </c>
      <c r="B94" s="6">
        <v>1138</v>
      </c>
      <c r="C94" s="44">
        <v>18976</v>
      </c>
      <c r="D94" s="6">
        <v>19966</v>
      </c>
      <c r="E94" s="14">
        <v>0.50539999999999996</v>
      </c>
      <c r="F94" s="15">
        <f t="shared" si="10"/>
        <v>5.8445893893482613E-2</v>
      </c>
      <c r="G94" s="15">
        <f t="shared" si="7"/>
        <v>5.6803845857962387E-2</v>
      </c>
      <c r="H94" s="11">
        <f t="shared" si="13"/>
        <v>59886.801408021412</v>
      </c>
      <c r="I94" s="11">
        <f t="shared" si="11"/>
        <v>3401.8006361076532</v>
      </c>
      <c r="J94" s="11">
        <f t="shared" si="8"/>
        <v>58204.270813402567</v>
      </c>
      <c r="K94" s="11">
        <f t="shared" si="9"/>
        <v>446543.43280379561</v>
      </c>
      <c r="L94" s="17">
        <f t="shared" si="12"/>
        <v>7.4564582229296406</v>
      </c>
    </row>
    <row r="95" spans="1:12" x14ac:dyDescent="0.2">
      <c r="A95" s="13">
        <v>86</v>
      </c>
      <c r="B95" s="6">
        <v>1225</v>
      </c>
      <c r="C95" s="44">
        <v>17604</v>
      </c>
      <c r="D95" s="6">
        <v>17689</v>
      </c>
      <c r="E95" s="14">
        <v>0.51559999999999995</v>
      </c>
      <c r="F95" s="15">
        <f t="shared" si="10"/>
        <v>6.9418864930722801E-2</v>
      </c>
      <c r="G95" s="15">
        <f t="shared" si="7"/>
        <v>6.7160492744199662E-2</v>
      </c>
      <c r="H95" s="11">
        <f t="shared" si="13"/>
        <v>56485.000771913757</v>
      </c>
      <c r="I95" s="11">
        <f t="shared" si="11"/>
        <v>3793.5604844982263</v>
      </c>
      <c r="J95" s="11">
        <f t="shared" si="8"/>
        <v>54647.400073222823</v>
      </c>
      <c r="K95" s="11">
        <f t="shared" si="9"/>
        <v>388339.16199039307</v>
      </c>
      <c r="L95" s="17">
        <f t="shared" si="12"/>
        <v>6.8750846540394912</v>
      </c>
    </row>
    <row r="96" spans="1:12" x14ac:dyDescent="0.2">
      <c r="A96" s="13">
        <v>87</v>
      </c>
      <c r="B96" s="6">
        <v>1266</v>
      </c>
      <c r="C96" s="44">
        <v>15347</v>
      </c>
      <c r="D96" s="6">
        <v>16145</v>
      </c>
      <c r="E96" s="14">
        <v>0.49819999999999998</v>
      </c>
      <c r="F96" s="15">
        <f t="shared" si="10"/>
        <v>8.0401371776959232E-2</v>
      </c>
      <c r="G96" s="15">
        <f t="shared" si="7"/>
        <v>7.7283343715510169E-2</v>
      </c>
      <c r="H96" s="11">
        <f t="shared" si="13"/>
        <v>52691.440287415535</v>
      </c>
      <c r="I96" s="11">
        <f t="shared" si="11"/>
        <v>4072.1706905976148</v>
      </c>
      <c r="J96" s="11">
        <f t="shared" si="8"/>
        <v>50648.025034873652</v>
      </c>
      <c r="K96" s="11">
        <f t="shared" si="9"/>
        <v>333691.76191717025</v>
      </c>
      <c r="L96" s="17">
        <f t="shared" si="12"/>
        <v>6.3329406085122129</v>
      </c>
    </row>
    <row r="97" spans="1:12" x14ac:dyDescent="0.2">
      <c r="A97" s="13">
        <v>88</v>
      </c>
      <c r="B97" s="6">
        <v>1302</v>
      </c>
      <c r="C97" s="44">
        <v>13699</v>
      </c>
      <c r="D97" s="6">
        <v>13934</v>
      </c>
      <c r="E97" s="14">
        <v>0.49490000000000001</v>
      </c>
      <c r="F97" s="15">
        <f t="shared" si="10"/>
        <v>9.4235153620670933E-2</v>
      </c>
      <c r="G97" s="15">
        <f t="shared" si="7"/>
        <v>8.9953529674944008E-2</v>
      </c>
      <c r="H97" s="11">
        <f t="shared" si="13"/>
        <v>48619.269596817918</v>
      </c>
      <c r="I97" s="11">
        <f t="shared" si="11"/>
        <v>4373.474910451464</v>
      </c>
      <c r="J97" s="11">
        <f t="shared" si="8"/>
        <v>46410.227419548886</v>
      </c>
      <c r="K97" s="11">
        <f t="shared" si="9"/>
        <v>283043.73688229662</v>
      </c>
      <c r="L97" s="17">
        <f t="shared" si="12"/>
        <v>5.8216369606017597</v>
      </c>
    </row>
    <row r="98" spans="1:12" x14ac:dyDescent="0.2">
      <c r="A98" s="13">
        <v>89</v>
      </c>
      <c r="B98" s="6">
        <v>1287</v>
      </c>
      <c r="C98" s="44">
        <v>11240</v>
      </c>
      <c r="D98" s="6">
        <v>12259</v>
      </c>
      <c r="E98" s="14">
        <v>0.48709999999999998</v>
      </c>
      <c r="F98" s="15">
        <f t="shared" si="10"/>
        <v>0.10953657602451168</v>
      </c>
      <c r="G98" s="15">
        <f t="shared" si="7"/>
        <v>0.1037100117221323</v>
      </c>
      <c r="H98" s="11">
        <f t="shared" si="13"/>
        <v>44245.794686366455</v>
      </c>
      <c r="I98" s="11">
        <f t="shared" si="11"/>
        <v>4588.7318855781241</v>
      </c>
      <c r="J98" s="11">
        <f t="shared" si="8"/>
        <v>41892.234102253431</v>
      </c>
      <c r="K98" s="11">
        <f>K99+J98</f>
        <v>236633.50946274775</v>
      </c>
      <c r="L98" s="17">
        <f t="shared" si="12"/>
        <v>5.3481581953744888</v>
      </c>
    </row>
    <row r="99" spans="1:12" x14ac:dyDescent="0.2">
      <c r="A99" s="13">
        <v>90</v>
      </c>
      <c r="B99" s="6">
        <v>1278</v>
      </c>
      <c r="C99" s="44">
        <v>9600</v>
      </c>
      <c r="D99" s="6">
        <v>9860</v>
      </c>
      <c r="E99" s="18">
        <v>0.48809999999999998</v>
      </c>
      <c r="F99" s="19">
        <f t="shared" si="10"/>
        <v>0.13134635149023638</v>
      </c>
      <c r="G99" s="19">
        <f t="shared" si="7"/>
        <v>0.12307149234546358</v>
      </c>
      <c r="H99" s="20">
        <f t="shared" si="13"/>
        <v>39657.062800788328</v>
      </c>
      <c r="I99" s="20">
        <f t="shared" si="11"/>
        <v>4880.653900930789</v>
      </c>
      <c r="J99" s="20">
        <f t="shared" si="8"/>
        <v>37158.656068901859</v>
      </c>
      <c r="K99" s="20">
        <f t="shared" ref="K99:K108" si="14">K100+J99</f>
        <v>194741.27536049433</v>
      </c>
      <c r="L99" s="21">
        <f t="shared" si="12"/>
        <v>4.9106328509186294</v>
      </c>
    </row>
    <row r="100" spans="1:12" x14ac:dyDescent="0.2">
      <c r="A100" s="13">
        <v>91</v>
      </c>
      <c r="B100" s="6">
        <v>1204</v>
      </c>
      <c r="C100" s="44">
        <v>7935</v>
      </c>
      <c r="D100" s="6">
        <v>8258</v>
      </c>
      <c r="E100" s="18">
        <v>0.4995</v>
      </c>
      <c r="F100" s="19">
        <f t="shared" si="10"/>
        <v>0.14870623108750694</v>
      </c>
      <c r="G100" s="19">
        <f t="shared" si="7"/>
        <v>0.13840509054842673</v>
      </c>
      <c r="H100" s="20">
        <f t="shared" si="13"/>
        <v>34776.408899857539</v>
      </c>
      <c r="I100" s="20">
        <f t="shared" si="11"/>
        <v>4813.232022733896</v>
      </c>
      <c r="J100" s="20">
        <f t="shared" si="8"/>
        <v>32367.386272479223</v>
      </c>
      <c r="K100" s="20">
        <f t="shared" si="14"/>
        <v>157582.61929159248</v>
      </c>
      <c r="L100" s="21">
        <f t="shared" si="12"/>
        <v>4.5313079836784995</v>
      </c>
    </row>
    <row r="101" spans="1:12" x14ac:dyDescent="0.2">
      <c r="A101" s="13">
        <v>92</v>
      </c>
      <c r="B101" s="6">
        <v>1064</v>
      </c>
      <c r="C101" s="44">
        <v>6370</v>
      </c>
      <c r="D101" s="6">
        <v>6736</v>
      </c>
      <c r="E101" s="18">
        <v>0.4854</v>
      </c>
      <c r="F101" s="19">
        <f t="shared" si="10"/>
        <v>0.16236838089424691</v>
      </c>
      <c r="G101" s="19">
        <f t="shared" si="7"/>
        <v>0.14984787623872367</v>
      </c>
      <c r="H101" s="20">
        <f t="shared" si="13"/>
        <v>29963.176877123642</v>
      </c>
      <c r="I101" s="20">
        <f t="shared" si="11"/>
        <v>4489.9184204022104</v>
      </c>
      <c r="J101" s="20">
        <f t="shared" si="8"/>
        <v>27652.664857984666</v>
      </c>
      <c r="K101" s="20">
        <f t="shared" si="14"/>
        <v>125215.23301911325</v>
      </c>
      <c r="L101" s="21">
        <f t="shared" si="12"/>
        <v>4.1789705254756502</v>
      </c>
    </row>
    <row r="102" spans="1:12" x14ac:dyDescent="0.2">
      <c r="A102" s="13">
        <v>93</v>
      </c>
      <c r="B102" s="6">
        <v>1002</v>
      </c>
      <c r="C102" s="44">
        <v>5192</v>
      </c>
      <c r="D102" s="6">
        <v>5286</v>
      </c>
      <c r="E102" s="18">
        <v>0.51200000000000001</v>
      </c>
      <c r="F102" s="19">
        <f t="shared" si="10"/>
        <v>0.19125787364000763</v>
      </c>
      <c r="G102" s="19">
        <f t="shared" si="7"/>
        <v>0.174930900548466</v>
      </c>
      <c r="H102" s="20">
        <f t="shared" si="13"/>
        <v>25473.258456721433</v>
      </c>
      <c r="I102" s="20">
        <f t="shared" si="11"/>
        <v>4456.0600417381074</v>
      </c>
      <c r="J102" s="20">
        <f t="shared" si="8"/>
        <v>23298.701156353236</v>
      </c>
      <c r="K102" s="20">
        <f t="shared" si="14"/>
        <v>97562.568161128584</v>
      </c>
      <c r="L102" s="21">
        <f t="shared" si="12"/>
        <v>3.8299995395911157</v>
      </c>
    </row>
    <row r="103" spans="1:12" x14ac:dyDescent="0.2">
      <c r="A103" s="13">
        <v>94</v>
      </c>
      <c r="B103" s="6">
        <v>912</v>
      </c>
      <c r="C103" s="44">
        <v>4097</v>
      </c>
      <c r="D103" s="6">
        <v>4177</v>
      </c>
      <c r="E103" s="18">
        <v>0.4763</v>
      </c>
      <c r="F103" s="19">
        <f t="shared" si="10"/>
        <v>0.22044960116026105</v>
      </c>
      <c r="G103" s="19">
        <f t="shared" si="7"/>
        <v>0.19763298099186791</v>
      </c>
      <c r="H103" s="20">
        <f t="shared" si="13"/>
        <v>21017.198414983326</v>
      </c>
      <c r="I103" s="20">
        <f t="shared" si="11"/>
        <v>4153.6915748507163</v>
      </c>
      <c r="J103" s="20">
        <f t="shared" si="8"/>
        <v>18841.910137234005</v>
      </c>
      <c r="K103" s="20">
        <f t="shared" si="14"/>
        <v>74263.867004775355</v>
      </c>
      <c r="L103" s="21">
        <f t="shared" si="12"/>
        <v>3.5334807969378099</v>
      </c>
    </row>
    <row r="104" spans="1:12" x14ac:dyDescent="0.2">
      <c r="A104" s="13">
        <v>95</v>
      </c>
      <c r="B104" s="6">
        <v>741</v>
      </c>
      <c r="C104" s="44">
        <v>3005</v>
      </c>
      <c r="D104" s="6">
        <v>3285</v>
      </c>
      <c r="E104" s="18">
        <v>0.4763</v>
      </c>
      <c r="F104" s="19">
        <f t="shared" si="10"/>
        <v>0.23561208267090619</v>
      </c>
      <c r="G104" s="19">
        <f t="shared" si="7"/>
        <v>0.20973310485916505</v>
      </c>
      <c r="H104" s="20">
        <f t="shared" si="13"/>
        <v>16863.50684013261</v>
      </c>
      <c r="I104" s="20">
        <f t="shared" si="11"/>
        <v>3536.8356483947796</v>
      </c>
      <c r="J104" s="20">
        <f t="shared" si="8"/>
        <v>15011.266011068265</v>
      </c>
      <c r="K104" s="20">
        <f t="shared" si="14"/>
        <v>55421.956867541347</v>
      </c>
      <c r="L104" s="21">
        <f t="shared" si="12"/>
        <v>3.2865024690858147</v>
      </c>
    </row>
    <row r="105" spans="1:12" x14ac:dyDescent="0.2">
      <c r="A105" s="13">
        <v>96</v>
      </c>
      <c r="B105" s="6">
        <v>610</v>
      </c>
      <c r="C105" s="44">
        <v>2030</v>
      </c>
      <c r="D105" s="6">
        <v>2281</v>
      </c>
      <c r="E105" s="18">
        <v>0.46760000000000002</v>
      </c>
      <c r="F105" s="19">
        <f t="shared" si="10"/>
        <v>0.28299698445836236</v>
      </c>
      <c r="G105" s="19">
        <f t="shared" si="7"/>
        <v>0.24594156105962914</v>
      </c>
      <c r="H105" s="20">
        <f t="shared" si="13"/>
        <v>13326.671191737831</v>
      </c>
      <c r="I105" s="20">
        <f t="shared" si="11"/>
        <v>3277.5823166243904</v>
      </c>
      <c r="J105" s="20">
        <f t="shared" si="8"/>
        <v>11581.686366367006</v>
      </c>
      <c r="K105" s="20">
        <f t="shared" si="14"/>
        <v>40410.690856473084</v>
      </c>
      <c r="L105" s="21">
        <f t="shared" si="12"/>
        <v>3.0323169435985333</v>
      </c>
    </row>
    <row r="106" spans="1:12" x14ac:dyDescent="0.2">
      <c r="A106" s="13">
        <v>97</v>
      </c>
      <c r="B106" s="6">
        <v>429</v>
      </c>
      <c r="C106" s="44">
        <v>1367</v>
      </c>
      <c r="D106" s="6">
        <v>1511</v>
      </c>
      <c r="E106" s="18">
        <v>0.45279999999999998</v>
      </c>
      <c r="F106" s="19">
        <f t="shared" si="10"/>
        <v>0.29812369701181374</v>
      </c>
      <c r="G106" s="19">
        <f t="shared" si="7"/>
        <v>0.25631086337448006</v>
      </c>
      <c r="H106" s="20">
        <f t="shared" si="13"/>
        <v>10049.088875113441</v>
      </c>
      <c r="I106" s="20">
        <f t="shared" si="11"/>
        <v>2575.6906457072087</v>
      </c>
      <c r="J106" s="20">
        <f t="shared" si="8"/>
        <v>8639.6709537824554</v>
      </c>
      <c r="K106" s="20">
        <f t="shared" si="14"/>
        <v>28829.004490106076</v>
      </c>
      <c r="L106" s="21">
        <f t="shared" si="12"/>
        <v>2.8688177454078527</v>
      </c>
    </row>
    <row r="107" spans="1:12" x14ac:dyDescent="0.2">
      <c r="A107" s="13">
        <v>98</v>
      </c>
      <c r="B107" s="6">
        <v>294</v>
      </c>
      <c r="C107" s="44">
        <v>931</v>
      </c>
      <c r="D107" s="6">
        <v>988</v>
      </c>
      <c r="E107" s="18">
        <v>0.45269999999999999</v>
      </c>
      <c r="F107" s="19">
        <f t="shared" si="10"/>
        <v>0.30640958832725379</v>
      </c>
      <c r="G107" s="19">
        <f t="shared" si="7"/>
        <v>0.26240483139061532</v>
      </c>
      <c r="H107" s="20">
        <f t="shared" si="13"/>
        <v>7473.3982294062316</v>
      </c>
      <c r="I107" s="20">
        <f t="shared" si="11"/>
        <v>1961.0558023022652</v>
      </c>
      <c r="J107" s="20">
        <f t="shared" si="8"/>
        <v>6400.112388806202</v>
      </c>
      <c r="K107" s="20">
        <f t="shared" si="14"/>
        <v>20189.333536323622</v>
      </c>
      <c r="L107" s="21">
        <f t="shared" si="12"/>
        <v>2.7014930713691787</v>
      </c>
    </row>
    <row r="108" spans="1:12" x14ac:dyDescent="0.2">
      <c r="A108" s="13">
        <v>99</v>
      </c>
      <c r="B108" s="6">
        <v>267</v>
      </c>
      <c r="C108" s="44">
        <v>681</v>
      </c>
      <c r="D108" s="6">
        <v>674</v>
      </c>
      <c r="E108" s="18">
        <v>0.46929999999999999</v>
      </c>
      <c r="F108" s="19">
        <f t="shared" si="10"/>
        <v>0.39409594095940959</v>
      </c>
      <c r="G108" s="19">
        <f t="shared" si="7"/>
        <v>0.32592896774877933</v>
      </c>
      <c r="H108" s="20">
        <f t="shared" si="13"/>
        <v>5512.3424271039667</v>
      </c>
      <c r="I108" s="20">
        <f t="shared" si="11"/>
        <v>1796.6320771437968</v>
      </c>
      <c r="J108" s="20">
        <f t="shared" si="8"/>
        <v>4558.8697837637537</v>
      </c>
      <c r="K108" s="20">
        <f t="shared" si="14"/>
        <v>13789.221147517421</v>
      </c>
      <c r="L108" s="21">
        <f t="shared" si="12"/>
        <v>2.5015175181636709</v>
      </c>
    </row>
    <row r="109" spans="1:12" x14ac:dyDescent="0.2">
      <c r="A109" s="13" t="s">
        <v>22</v>
      </c>
      <c r="B109" s="20">
        <v>536</v>
      </c>
      <c r="C109" s="44">
        <v>1327</v>
      </c>
      <c r="D109" s="44">
        <v>1336</v>
      </c>
      <c r="E109" s="14"/>
      <c r="F109" s="19">
        <f>B109/((C109+D109)/2)</f>
        <v>0.40255351107773191</v>
      </c>
      <c r="G109" s="19">
        <v>1</v>
      </c>
      <c r="H109" s="20">
        <f>H108-I108</f>
        <v>3715.7103499601699</v>
      </c>
      <c r="I109" s="20">
        <f>H109*G109</f>
        <v>3715.7103499601699</v>
      </c>
      <c r="J109" s="20">
        <f>H109/F109</f>
        <v>9230.3513637536671</v>
      </c>
      <c r="K109" s="20">
        <f>J109</f>
        <v>9230.3513637536671</v>
      </c>
      <c r="L109" s="21">
        <f>K109/H109</f>
        <v>2.4841417910447756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x14ac:dyDescent="0.2">
      <c r="A112" s="42" t="s">
        <v>27</v>
      </c>
      <c r="B112" s="11"/>
      <c r="C112" s="11"/>
      <c r="D112" s="11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x14ac:dyDescent="0.2">
      <c r="A113" s="31" t="s">
        <v>10</v>
      </c>
      <c r="B113" s="7"/>
      <c r="C113" s="7"/>
      <c r="D113" s="7"/>
      <c r="H113" s="30"/>
      <c r="I113" s="30"/>
      <c r="J113" s="30"/>
      <c r="K113" s="30"/>
      <c r="L113" s="27"/>
    </row>
    <row r="114" spans="1:12" s="28" customFormat="1" x14ac:dyDescent="0.2">
      <c r="A114" s="29" t="s">
        <v>11</v>
      </c>
      <c r="B114" s="46"/>
      <c r="C114" s="46"/>
      <c r="D114" s="46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12</v>
      </c>
      <c r="B115" s="46"/>
      <c r="C115" s="46"/>
      <c r="D115" s="46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13</v>
      </c>
      <c r="B116" s="46"/>
      <c r="C116" s="46"/>
      <c r="D116" s="46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9" t="s">
        <v>14</v>
      </c>
      <c r="B117" s="46"/>
      <c r="C117" s="46"/>
      <c r="D117" s="46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x14ac:dyDescent="0.2">
      <c r="A118" s="29" t="s">
        <v>15</v>
      </c>
      <c r="B118" s="46"/>
      <c r="C118" s="46"/>
      <c r="D118" s="46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x14ac:dyDescent="0.2">
      <c r="A119" s="29" t="s">
        <v>16</v>
      </c>
      <c r="B119" s="46"/>
      <c r="C119" s="46"/>
      <c r="D119" s="46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x14ac:dyDescent="0.2">
      <c r="A120" s="29" t="s">
        <v>17</v>
      </c>
      <c r="B120" s="46"/>
      <c r="C120" s="46"/>
      <c r="D120" s="46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x14ac:dyDescent="0.2">
      <c r="A121" s="29" t="s">
        <v>18</v>
      </c>
      <c r="B121" s="46"/>
      <c r="C121" s="46"/>
      <c r="D121" s="46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x14ac:dyDescent="0.2">
      <c r="A122" s="29" t="s">
        <v>19</v>
      </c>
      <c r="B122" s="46"/>
      <c r="C122" s="46"/>
      <c r="D122" s="46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x14ac:dyDescent="0.2">
      <c r="A123" s="29" t="s">
        <v>20</v>
      </c>
      <c r="B123" s="46"/>
      <c r="C123" s="46"/>
      <c r="D123" s="46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x14ac:dyDescent="0.2">
      <c r="A124" s="26"/>
      <c r="B124" s="46"/>
      <c r="C124" s="46"/>
      <c r="D124" s="46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x14ac:dyDescent="0.2">
      <c r="A125" s="3" t="s">
        <v>47</v>
      </c>
      <c r="B125" s="11"/>
      <c r="C125" s="11"/>
      <c r="D125" s="11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x14ac:dyDescent="0.2">
      <c r="B126" s="7"/>
      <c r="C126" s="7"/>
      <c r="D126" s="7"/>
      <c r="H126" s="30"/>
      <c r="I126" s="30"/>
      <c r="J126" s="30"/>
      <c r="K126" s="30"/>
      <c r="L126" s="27"/>
    </row>
    <row r="127" spans="1:12" s="28" customFormat="1" x14ac:dyDescent="0.2">
      <c r="A127" s="30"/>
      <c r="B127" s="7"/>
      <c r="C127" s="7"/>
      <c r="D127" s="7"/>
      <c r="H127" s="30"/>
      <c r="I127" s="30"/>
      <c r="J127" s="30"/>
      <c r="K127" s="30"/>
      <c r="L127" s="27"/>
    </row>
    <row r="128" spans="1:12" s="28" customFormat="1" x14ac:dyDescent="0.2">
      <c r="A128" s="30"/>
      <c r="B128" s="7"/>
      <c r="C128" s="7"/>
      <c r="D128" s="7"/>
      <c r="H128" s="30"/>
      <c r="I128" s="30"/>
      <c r="J128" s="30"/>
      <c r="K128" s="30"/>
      <c r="L128" s="27"/>
    </row>
    <row r="129" spans="1:12" s="28" customFormat="1" x14ac:dyDescent="0.2">
      <c r="A129" s="30"/>
      <c r="B129" s="7"/>
      <c r="C129" s="7"/>
      <c r="D129" s="7"/>
      <c r="H129" s="30"/>
      <c r="I129" s="30"/>
      <c r="J129" s="30"/>
      <c r="K129" s="30"/>
      <c r="L129" s="27"/>
    </row>
    <row r="130" spans="1:12" s="28" customFormat="1" x14ac:dyDescent="0.2">
      <c r="A130" s="30"/>
      <c r="B130" s="7"/>
      <c r="C130" s="7"/>
      <c r="D130" s="7"/>
      <c r="H130" s="30"/>
      <c r="I130" s="30"/>
      <c r="J130" s="30"/>
      <c r="K130" s="30"/>
      <c r="L130" s="27"/>
    </row>
    <row r="131" spans="1:12" s="28" customFormat="1" x14ac:dyDescent="0.2">
      <c r="A131" s="30"/>
      <c r="B131" s="7"/>
      <c r="C131" s="7"/>
      <c r="D131" s="7"/>
      <c r="H131" s="30"/>
      <c r="I131" s="30"/>
      <c r="J131" s="30"/>
      <c r="K131" s="30"/>
      <c r="L131" s="27"/>
    </row>
    <row r="132" spans="1:12" s="28" customFormat="1" x14ac:dyDescent="0.2">
      <c r="A132" s="30"/>
      <c r="B132" s="7"/>
      <c r="C132" s="7"/>
      <c r="D132" s="7"/>
      <c r="H132" s="30"/>
      <c r="I132" s="30"/>
      <c r="J132" s="30"/>
      <c r="K132" s="30"/>
      <c r="L132" s="27"/>
    </row>
    <row r="133" spans="1:12" s="28" customFormat="1" x14ac:dyDescent="0.2">
      <c r="A133" s="30"/>
      <c r="B133" s="7"/>
      <c r="C133" s="7"/>
      <c r="D133" s="7"/>
      <c r="H133" s="30"/>
      <c r="I133" s="30"/>
      <c r="J133" s="30"/>
      <c r="K133" s="30"/>
      <c r="L133" s="27"/>
    </row>
    <row r="134" spans="1:12" s="28" customFormat="1" x14ac:dyDescent="0.2">
      <c r="A134" s="30"/>
      <c r="B134" s="7"/>
      <c r="C134" s="7"/>
      <c r="D134" s="7"/>
      <c r="H134" s="30"/>
      <c r="I134" s="30"/>
      <c r="J134" s="30"/>
      <c r="K134" s="30"/>
      <c r="L134" s="27"/>
    </row>
    <row r="135" spans="1:12" s="28" customFormat="1" x14ac:dyDescent="0.2">
      <c r="A135" s="30"/>
      <c r="B135" s="7"/>
      <c r="C135" s="7"/>
      <c r="D135" s="7"/>
      <c r="H135" s="30"/>
      <c r="I135" s="30"/>
      <c r="J135" s="30"/>
      <c r="K135" s="30"/>
      <c r="L135" s="27"/>
    </row>
    <row r="136" spans="1:12" s="28" customFormat="1" x14ac:dyDescent="0.2">
      <c r="A136" s="30"/>
      <c r="B136" s="7"/>
      <c r="C136" s="7"/>
      <c r="D136" s="7"/>
      <c r="H136" s="30"/>
      <c r="I136" s="30"/>
      <c r="J136" s="30"/>
      <c r="K136" s="30"/>
      <c r="L136" s="27"/>
    </row>
    <row r="137" spans="1:12" s="28" customFormat="1" x14ac:dyDescent="0.2">
      <c r="A137" s="30"/>
      <c r="B137" s="7"/>
      <c r="C137" s="7"/>
      <c r="D137" s="7"/>
      <c r="H137" s="30"/>
      <c r="I137" s="30"/>
      <c r="J137" s="30"/>
      <c r="K137" s="30"/>
      <c r="L137" s="27"/>
    </row>
    <row r="138" spans="1:12" s="28" customFormat="1" x14ac:dyDescent="0.2">
      <c r="A138" s="30"/>
      <c r="B138" s="7"/>
      <c r="C138" s="7"/>
      <c r="D138" s="7"/>
      <c r="H138" s="30"/>
      <c r="I138" s="30"/>
      <c r="J138" s="30"/>
      <c r="K138" s="30"/>
      <c r="L138" s="27"/>
    </row>
    <row r="139" spans="1:12" s="28" customFormat="1" x14ac:dyDescent="0.2">
      <c r="A139" s="30"/>
      <c r="B139" s="7"/>
      <c r="C139" s="7"/>
      <c r="D139" s="7"/>
      <c r="H139" s="30"/>
      <c r="I139" s="30"/>
      <c r="J139" s="30"/>
      <c r="K139" s="30"/>
      <c r="L139" s="27"/>
    </row>
    <row r="140" spans="1:12" s="28" customFormat="1" x14ac:dyDescent="0.2">
      <c r="A140" s="30"/>
      <c r="B140" s="7"/>
      <c r="C140" s="7"/>
      <c r="D140" s="7"/>
      <c r="H140" s="30"/>
      <c r="I140" s="30"/>
      <c r="J140" s="30"/>
      <c r="K140" s="30"/>
      <c r="L140" s="27"/>
    </row>
    <row r="141" spans="1:12" s="28" customFormat="1" x14ac:dyDescent="0.2">
      <c r="A141" s="30"/>
      <c r="B141" s="7"/>
      <c r="C141" s="7"/>
      <c r="D141" s="7"/>
      <c r="H141" s="30"/>
      <c r="I141" s="30"/>
      <c r="J141" s="30"/>
      <c r="K141" s="30"/>
      <c r="L141" s="27"/>
    </row>
    <row r="142" spans="1:12" s="28" customFormat="1" x14ac:dyDescent="0.2">
      <c r="A142" s="30"/>
      <c r="B142" s="7"/>
      <c r="C142" s="7"/>
      <c r="D142" s="7"/>
      <c r="H142" s="30"/>
      <c r="I142" s="30"/>
      <c r="J142" s="30"/>
      <c r="K142" s="30"/>
      <c r="L142" s="27"/>
    </row>
    <row r="143" spans="1:12" s="28" customFormat="1" x14ac:dyDescent="0.2">
      <c r="A143" s="30"/>
      <c r="B143" s="7"/>
      <c r="C143" s="7"/>
      <c r="D143" s="7"/>
      <c r="H143" s="30"/>
      <c r="I143" s="30"/>
      <c r="J143" s="30"/>
      <c r="K143" s="30"/>
      <c r="L143" s="27"/>
    </row>
    <row r="144" spans="1:12" s="28" customFormat="1" x14ac:dyDescent="0.2">
      <c r="A144" s="30"/>
      <c r="B144" s="7"/>
      <c r="C144" s="7"/>
      <c r="D144" s="7"/>
      <c r="H144" s="30"/>
      <c r="I144" s="30"/>
      <c r="J144" s="30"/>
      <c r="K144" s="30"/>
      <c r="L144" s="27"/>
    </row>
    <row r="145" spans="1:12" s="28" customFormat="1" x14ac:dyDescent="0.2">
      <c r="A145" s="30"/>
      <c r="B145" s="7"/>
      <c r="C145" s="7"/>
      <c r="D145" s="7"/>
      <c r="H145" s="30"/>
      <c r="I145" s="30"/>
      <c r="J145" s="30"/>
      <c r="K145" s="30"/>
      <c r="L145" s="27"/>
    </row>
    <row r="146" spans="1:12" s="28" customFormat="1" x14ac:dyDescent="0.2">
      <c r="A146" s="30"/>
      <c r="B146" s="7"/>
      <c r="C146" s="7"/>
      <c r="D146" s="7"/>
      <c r="H146" s="30"/>
      <c r="I146" s="30"/>
      <c r="J146" s="30"/>
      <c r="K146" s="30"/>
      <c r="L146" s="27"/>
    </row>
    <row r="147" spans="1:12" s="28" customFormat="1" x14ac:dyDescent="0.2">
      <c r="A147" s="30"/>
      <c r="B147" s="7"/>
      <c r="C147" s="7"/>
      <c r="D147" s="7"/>
      <c r="H147" s="30"/>
      <c r="I147" s="30"/>
      <c r="J147" s="30"/>
      <c r="K147" s="30"/>
      <c r="L147" s="27"/>
    </row>
    <row r="148" spans="1:12" s="28" customFormat="1" x14ac:dyDescent="0.2">
      <c r="A148" s="30"/>
      <c r="B148" s="7"/>
      <c r="C148" s="7"/>
      <c r="D148" s="7"/>
      <c r="H148" s="30"/>
      <c r="I148" s="30"/>
      <c r="J148" s="30"/>
      <c r="K148" s="30"/>
      <c r="L148" s="27"/>
    </row>
    <row r="149" spans="1:12" s="28" customFormat="1" x14ac:dyDescent="0.2">
      <c r="A149" s="30"/>
      <c r="B149" s="7"/>
      <c r="C149" s="7"/>
      <c r="D149" s="7"/>
      <c r="H149" s="30"/>
      <c r="I149" s="30"/>
      <c r="J149" s="30"/>
      <c r="K149" s="30"/>
      <c r="L149" s="27"/>
    </row>
    <row r="150" spans="1:12" s="28" customFormat="1" x14ac:dyDescent="0.2">
      <c r="A150" s="30"/>
      <c r="B150" s="7"/>
      <c r="C150" s="7"/>
      <c r="D150" s="7"/>
      <c r="H150" s="30"/>
      <c r="I150" s="30"/>
      <c r="J150" s="30"/>
      <c r="K150" s="30"/>
      <c r="L150" s="27"/>
    </row>
    <row r="151" spans="1:12" s="28" customFormat="1" x14ac:dyDescent="0.2">
      <c r="A151" s="30"/>
      <c r="B151" s="7"/>
      <c r="C151" s="7"/>
      <c r="D151" s="7"/>
      <c r="H151" s="30"/>
      <c r="I151" s="30"/>
      <c r="J151" s="30"/>
      <c r="K151" s="30"/>
      <c r="L151" s="27"/>
    </row>
    <row r="152" spans="1:12" s="28" customFormat="1" x14ac:dyDescent="0.2">
      <c r="A152" s="30"/>
      <c r="B152" s="7"/>
      <c r="C152" s="7"/>
      <c r="D152" s="7"/>
      <c r="H152" s="30"/>
      <c r="I152" s="30"/>
      <c r="J152" s="30"/>
      <c r="K152" s="30"/>
      <c r="L152" s="27"/>
    </row>
    <row r="153" spans="1:12" s="28" customFormat="1" x14ac:dyDescent="0.2">
      <c r="A153" s="30"/>
      <c r="B153" s="7"/>
      <c r="C153" s="7"/>
      <c r="D153" s="7"/>
      <c r="H153" s="30"/>
      <c r="I153" s="30"/>
      <c r="J153" s="30"/>
      <c r="K153" s="30"/>
      <c r="L153" s="27"/>
    </row>
    <row r="154" spans="1:12" s="28" customFormat="1" x14ac:dyDescent="0.2">
      <c r="A154" s="30"/>
      <c r="B154" s="7"/>
      <c r="C154" s="7"/>
      <c r="D154" s="7"/>
      <c r="H154" s="30"/>
      <c r="I154" s="30"/>
      <c r="J154" s="30"/>
      <c r="K154" s="30"/>
      <c r="L154" s="27"/>
    </row>
    <row r="155" spans="1:12" s="28" customFormat="1" x14ac:dyDescent="0.2">
      <c r="A155" s="30"/>
      <c r="B155" s="7"/>
      <c r="C155" s="7"/>
      <c r="D155" s="7"/>
      <c r="H155" s="30"/>
      <c r="I155" s="30"/>
      <c r="J155" s="30"/>
      <c r="K155" s="30"/>
      <c r="L155" s="27"/>
    </row>
    <row r="156" spans="1:12" s="28" customFormat="1" x14ac:dyDescent="0.2">
      <c r="A156" s="30"/>
      <c r="B156" s="7"/>
      <c r="C156" s="7"/>
      <c r="D156" s="7"/>
      <c r="H156" s="30"/>
      <c r="I156" s="30"/>
      <c r="J156" s="30"/>
      <c r="K156" s="30"/>
      <c r="L156" s="27"/>
    </row>
    <row r="157" spans="1:12" s="28" customFormat="1" x14ac:dyDescent="0.2">
      <c r="A157" s="30"/>
      <c r="B157" s="7"/>
      <c r="C157" s="7"/>
      <c r="D157" s="7"/>
      <c r="H157" s="30"/>
      <c r="I157" s="30"/>
      <c r="J157" s="30"/>
      <c r="K157" s="30"/>
      <c r="L157" s="27"/>
    </row>
    <row r="158" spans="1:12" s="28" customFormat="1" x14ac:dyDescent="0.2">
      <c r="A158" s="30"/>
      <c r="B158" s="7"/>
      <c r="C158" s="7"/>
      <c r="D158" s="7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7" customWidth="1"/>
    <col min="2" max="4" width="13.5703125" style="7" customWidth="1"/>
    <col min="5" max="7" width="13.5703125" style="8" customWidth="1"/>
    <col min="8" max="11" width="13.5703125" style="7" customWidth="1"/>
    <col min="12" max="12" width="13.5703125" style="8" customWidth="1"/>
    <col min="13" max="256" width="11.42578125" style="8"/>
    <col min="257" max="257" width="8.7109375" style="8" customWidth="1"/>
    <col min="258" max="260" width="12.7109375" style="8" customWidth="1"/>
    <col min="261" max="512" width="11.42578125" style="8"/>
    <col min="513" max="513" width="8.7109375" style="8" customWidth="1"/>
    <col min="514" max="516" width="12.7109375" style="8" customWidth="1"/>
    <col min="517" max="768" width="11.42578125" style="8"/>
    <col min="769" max="769" width="8.7109375" style="8" customWidth="1"/>
    <col min="770" max="772" width="12.7109375" style="8" customWidth="1"/>
    <col min="773" max="1024" width="11.42578125" style="8"/>
    <col min="1025" max="1025" width="8.7109375" style="8" customWidth="1"/>
    <col min="1026" max="1028" width="12.7109375" style="8" customWidth="1"/>
    <col min="1029" max="1280" width="11.42578125" style="8"/>
    <col min="1281" max="1281" width="8.7109375" style="8" customWidth="1"/>
    <col min="1282" max="1284" width="12.7109375" style="8" customWidth="1"/>
    <col min="1285" max="1536" width="11.42578125" style="8"/>
    <col min="1537" max="1537" width="8.7109375" style="8" customWidth="1"/>
    <col min="1538" max="1540" width="12.7109375" style="8" customWidth="1"/>
    <col min="1541" max="1792" width="11.42578125" style="8"/>
    <col min="1793" max="1793" width="8.7109375" style="8" customWidth="1"/>
    <col min="1794" max="1796" width="12.7109375" style="8" customWidth="1"/>
    <col min="1797" max="2048" width="11.42578125" style="8"/>
    <col min="2049" max="2049" width="8.7109375" style="8" customWidth="1"/>
    <col min="2050" max="2052" width="12.7109375" style="8" customWidth="1"/>
    <col min="2053" max="2304" width="11.42578125" style="8"/>
    <col min="2305" max="2305" width="8.7109375" style="8" customWidth="1"/>
    <col min="2306" max="2308" width="12.7109375" style="8" customWidth="1"/>
    <col min="2309" max="2560" width="11.42578125" style="8"/>
    <col min="2561" max="2561" width="8.7109375" style="8" customWidth="1"/>
    <col min="2562" max="2564" width="12.7109375" style="8" customWidth="1"/>
    <col min="2565" max="2816" width="11.42578125" style="8"/>
    <col min="2817" max="2817" width="8.7109375" style="8" customWidth="1"/>
    <col min="2818" max="2820" width="12.7109375" style="8" customWidth="1"/>
    <col min="2821" max="3072" width="11.42578125" style="8"/>
    <col min="3073" max="3073" width="8.7109375" style="8" customWidth="1"/>
    <col min="3074" max="3076" width="12.7109375" style="8" customWidth="1"/>
    <col min="3077" max="3328" width="11.42578125" style="8"/>
    <col min="3329" max="3329" width="8.7109375" style="8" customWidth="1"/>
    <col min="3330" max="3332" width="12.7109375" style="8" customWidth="1"/>
    <col min="3333" max="3584" width="11.42578125" style="8"/>
    <col min="3585" max="3585" width="8.7109375" style="8" customWidth="1"/>
    <col min="3586" max="3588" width="12.7109375" style="8" customWidth="1"/>
    <col min="3589" max="3840" width="11.42578125" style="8"/>
    <col min="3841" max="3841" width="8.7109375" style="8" customWidth="1"/>
    <col min="3842" max="3844" width="12.7109375" style="8" customWidth="1"/>
    <col min="3845" max="4096" width="11.42578125" style="8"/>
    <col min="4097" max="4097" width="8.7109375" style="8" customWidth="1"/>
    <col min="4098" max="4100" width="12.7109375" style="8" customWidth="1"/>
    <col min="4101" max="4352" width="11.42578125" style="8"/>
    <col min="4353" max="4353" width="8.7109375" style="8" customWidth="1"/>
    <col min="4354" max="4356" width="12.7109375" style="8" customWidth="1"/>
    <col min="4357" max="4608" width="11.42578125" style="8"/>
    <col min="4609" max="4609" width="8.7109375" style="8" customWidth="1"/>
    <col min="4610" max="4612" width="12.7109375" style="8" customWidth="1"/>
    <col min="4613" max="4864" width="11.42578125" style="8"/>
    <col min="4865" max="4865" width="8.7109375" style="8" customWidth="1"/>
    <col min="4866" max="4868" width="12.7109375" style="8" customWidth="1"/>
    <col min="4869" max="5120" width="11.42578125" style="8"/>
    <col min="5121" max="5121" width="8.7109375" style="8" customWidth="1"/>
    <col min="5122" max="5124" width="12.7109375" style="8" customWidth="1"/>
    <col min="5125" max="5376" width="11.42578125" style="8"/>
    <col min="5377" max="5377" width="8.7109375" style="8" customWidth="1"/>
    <col min="5378" max="5380" width="12.7109375" style="8" customWidth="1"/>
    <col min="5381" max="5632" width="11.42578125" style="8"/>
    <col min="5633" max="5633" width="8.7109375" style="8" customWidth="1"/>
    <col min="5634" max="5636" width="12.7109375" style="8" customWidth="1"/>
    <col min="5637" max="5888" width="11.42578125" style="8"/>
    <col min="5889" max="5889" width="8.7109375" style="8" customWidth="1"/>
    <col min="5890" max="5892" width="12.7109375" style="8" customWidth="1"/>
    <col min="5893" max="6144" width="11.42578125" style="8"/>
    <col min="6145" max="6145" width="8.7109375" style="8" customWidth="1"/>
    <col min="6146" max="6148" width="12.7109375" style="8" customWidth="1"/>
    <col min="6149" max="6400" width="11.42578125" style="8"/>
    <col min="6401" max="6401" width="8.7109375" style="8" customWidth="1"/>
    <col min="6402" max="6404" width="12.7109375" style="8" customWidth="1"/>
    <col min="6405" max="6656" width="11.42578125" style="8"/>
    <col min="6657" max="6657" width="8.7109375" style="8" customWidth="1"/>
    <col min="6658" max="6660" width="12.7109375" style="8" customWidth="1"/>
    <col min="6661" max="6912" width="11.42578125" style="8"/>
    <col min="6913" max="6913" width="8.7109375" style="8" customWidth="1"/>
    <col min="6914" max="6916" width="12.7109375" style="8" customWidth="1"/>
    <col min="6917" max="7168" width="11.42578125" style="8"/>
    <col min="7169" max="7169" width="8.7109375" style="8" customWidth="1"/>
    <col min="7170" max="7172" width="12.7109375" style="8" customWidth="1"/>
    <col min="7173" max="7424" width="11.42578125" style="8"/>
    <col min="7425" max="7425" width="8.7109375" style="8" customWidth="1"/>
    <col min="7426" max="7428" width="12.7109375" style="8" customWidth="1"/>
    <col min="7429" max="7680" width="11.42578125" style="8"/>
    <col min="7681" max="7681" width="8.7109375" style="8" customWidth="1"/>
    <col min="7682" max="7684" width="12.7109375" style="8" customWidth="1"/>
    <col min="7685" max="7936" width="11.42578125" style="8"/>
    <col min="7937" max="7937" width="8.7109375" style="8" customWidth="1"/>
    <col min="7938" max="7940" width="12.7109375" style="8" customWidth="1"/>
    <col min="7941" max="8192" width="11.42578125" style="8"/>
    <col min="8193" max="8193" width="8.7109375" style="8" customWidth="1"/>
    <col min="8194" max="8196" width="12.7109375" style="8" customWidth="1"/>
    <col min="8197" max="8448" width="11.42578125" style="8"/>
    <col min="8449" max="8449" width="8.7109375" style="8" customWidth="1"/>
    <col min="8450" max="8452" width="12.7109375" style="8" customWidth="1"/>
    <col min="8453" max="8704" width="11.42578125" style="8"/>
    <col min="8705" max="8705" width="8.7109375" style="8" customWidth="1"/>
    <col min="8706" max="8708" width="12.7109375" style="8" customWidth="1"/>
    <col min="8709" max="8960" width="11.42578125" style="8"/>
    <col min="8961" max="8961" width="8.7109375" style="8" customWidth="1"/>
    <col min="8962" max="8964" width="12.7109375" style="8" customWidth="1"/>
    <col min="8965" max="9216" width="11.42578125" style="8"/>
    <col min="9217" max="9217" width="8.7109375" style="8" customWidth="1"/>
    <col min="9218" max="9220" width="12.7109375" style="8" customWidth="1"/>
    <col min="9221" max="9472" width="11.42578125" style="8"/>
    <col min="9473" max="9473" width="8.7109375" style="8" customWidth="1"/>
    <col min="9474" max="9476" width="12.7109375" style="8" customWidth="1"/>
    <col min="9477" max="9728" width="11.42578125" style="8"/>
    <col min="9729" max="9729" width="8.7109375" style="8" customWidth="1"/>
    <col min="9730" max="9732" width="12.7109375" style="8" customWidth="1"/>
    <col min="9733" max="9984" width="11.42578125" style="8"/>
    <col min="9985" max="9985" width="8.7109375" style="8" customWidth="1"/>
    <col min="9986" max="9988" width="12.7109375" style="8" customWidth="1"/>
    <col min="9989" max="10240" width="11.42578125" style="8"/>
    <col min="10241" max="10241" width="8.7109375" style="8" customWidth="1"/>
    <col min="10242" max="10244" width="12.7109375" style="8" customWidth="1"/>
    <col min="10245" max="10496" width="11.42578125" style="8"/>
    <col min="10497" max="10497" width="8.7109375" style="8" customWidth="1"/>
    <col min="10498" max="10500" width="12.7109375" style="8" customWidth="1"/>
    <col min="10501" max="10752" width="11.42578125" style="8"/>
    <col min="10753" max="10753" width="8.7109375" style="8" customWidth="1"/>
    <col min="10754" max="10756" width="12.7109375" style="8" customWidth="1"/>
    <col min="10757" max="11008" width="11.42578125" style="8"/>
    <col min="11009" max="11009" width="8.7109375" style="8" customWidth="1"/>
    <col min="11010" max="11012" width="12.7109375" style="8" customWidth="1"/>
    <col min="11013" max="11264" width="11.42578125" style="8"/>
    <col min="11265" max="11265" width="8.7109375" style="8" customWidth="1"/>
    <col min="11266" max="11268" width="12.7109375" style="8" customWidth="1"/>
    <col min="11269" max="11520" width="11.42578125" style="8"/>
    <col min="11521" max="11521" width="8.7109375" style="8" customWidth="1"/>
    <col min="11522" max="11524" width="12.7109375" style="8" customWidth="1"/>
    <col min="11525" max="11776" width="11.42578125" style="8"/>
    <col min="11777" max="11777" width="8.7109375" style="8" customWidth="1"/>
    <col min="11778" max="11780" width="12.7109375" style="8" customWidth="1"/>
    <col min="11781" max="12032" width="11.42578125" style="8"/>
    <col min="12033" max="12033" width="8.7109375" style="8" customWidth="1"/>
    <col min="12034" max="12036" width="12.7109375" style="8" customWidth="1"/>
    <col min="12037" max="12288" width="11.42578125" style="8"/>
    <col min="12289" max="12289" width="8.7109375" style="8" customWidth="1"/>
    <col min="12290" max="12292" width="12.7109375" style="8" customWidth="1"/>
    <col min="12293" max="12544" width="11.42578125" style="8"/>
    <col min="12545" max="12545" width="8.7109375" style="8" customWidth="1"/>
    <col min="12546" max="12548" width="12.7109375" style="8" customWidth="1"/>
    <col min="12549" max="12800" width="11.42578125" style="8"/>
    <col min="12801" max="12801" width="8.7109375" style="8" customWidth="1"/>
    <col min="12802" max="12804" width="12.7109375" style="8" customWidth="1"/>
    <col min="12805" max="13056" width="11.42578125" style="8"/>
    <col min="13057" max="13057" width="8.7109375" style="8" customWidth="1"/>
    <col min="13058" max="13060" width="12.7109375" style="8" customWidth="1"/>
    <col min="13061" max="13312" width="11.42578125" style="8"/>
    <col min="13313" max="13313" width="8.7109375" style="8" customWidth="1"/>
    <col min="13314" max="13316" width="12.7109375" style="8" customWidth="1"/>
    <col min="13317" max="13568" width="11.42578125" style="8"/>
    <col min="13569" max="13569" width="8.7109375" style="8" customWidth="1"/>
    <col min="13570" max="13572" width="12.7109375" style="8" customWidth="1"/>
    <col min="13573" max="13824" width="11.42578125" style="8"/>
    <col min="13825" max="13825" width="8.7109375" style="8" customWidth="1"/>
    <col min="13826" max="13828" width="12.7109375" style="8" customWidth="1"/>
    <col min="13829" max="14080" width="11.42578125" style="8"/>
    <col min="14081" max="14081" width="8.7109375" style="8" customWidth="1"/>
    <col min="14082" max="14084" width="12.7109375" style="8" customWidth="1"/>
    <col min="14085" max="14336" width="11.42578125" style="8"/>
    <col min="14337" max="14337" width="8.7109375" style="8" customWidth="1"/>
    <col min="14338" max="14340" width="12.7109375" style="8" customWidth="1"/>
    <col min="14341" max="14592" width="11.42578125" style="8"/>
    <col min="14593" max="14593" width="8.7109375" style="8" customWidth="1"/>
    <col min="14594" max="14596" width="12.7109375" style="8" customWidth="1"/>
    <col min="14597" max="14848" width="11.42578125" style="8"/>
    <col min="14849" max="14849" width="8.7109375" style="8" customWidth="1"/>
    <col min="14850" max="14852" width="12.7109375" style="8" customWidth="1"/>
    <col min="14853" max="15104" width="11.42578125" style="8"/>
    <col min="15105" max="15105" width="8.7109375" style="8" customWidth="1"/>
    <col min="15106" max="15108" width="12.7109375" style="8" customWidth="1"/>
    <col min="15109" max="15360" width="11.42578125" style="8"/>
    <col min="15361" max="15361" width="8.7109375" style="8" customWidth="1"/>
    <col min="15362" max="15364" width="12.7109375" style="8" customWidth="1"/>
    <col min="15365" max="15616" width="11.42578125" style="8"/>
    <col min="15617" max="15617" width="8.7109375" style="8" customWidth="1"/>
    <col min="15618" max="15620" width="12.7109375" style="8" customWidth="1"/>
    <col min="15621" max="15872" width="11.42578125" style="8"/>
    <col min="15873" max="15873" width="8.7109375" style="8" customWidth="1"/>
    <col min="15874" max="15876" width="12.7109375" style="8" customWidth="1"/>
    <col min="15877" max="16128" width="11.42578125" style="8"/>
    <col min="16129" max="16129" width="8.7109375" style="8" customWidth="1"/>
    <col min="16130" max="16132" width="12.7109375" style="8" customWidth="1"/>
    <col min="16133" max="16384" width="11.42578125" style="8"/>
  </cols>
  <sheetData>
    <row r="2" spans="1:13" x14ac:dyDescent="0.2">
      <c r="G2" s="1"/>
      <c r="H2" s="9"/>
      <c r="I2" s="9"/>
      <c r="J2" s="9"/>
      <c r="K2" s="9"/>
      <c r="L2" s="10"/>
      <c r="M2" s="10"/>
    </row>
    <row r="4" spans="1:13" s="2" customFormat="1" ht="15.75" x14ac:dyDescent="0.25">
      <c r="A4" s="5" t="s">
        <v>30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">
      <c r="A5" s="11"/>
    </row>
    <row r="6" spans="1:13" s="35" customFormat="1" ht="76.5" customHeight="1" x14ac:dyDescent="0.2">
      <c r="A6" s="47" t="s">
        <v>0</v>
      </c>
      <c r="B6" s="48" t="s">
        <v>32</v>
      </c>
      <c r="C6" s="64" t="s">
        <v>33</v>
      </c>
      <c r="D6" s="64"/>
      <c r="E6" s="49" t="s">
        <v>34</v>
      </c>
      <c r="F6" s="49" t="s">
        <v>35</v>
      </c>
      <c r="G6" s="49" t="s">
        <v>36</v>
      </c>
      <c r="H6" s="48" t="s">
        <v>37</v>
      </c>
      <c r="I6" s="48" t="s">
        <v>38</v>
      </c>
      <c r="J6" s="48" t="s">
        <v>39</v>
      </c>
      <c r="K6" s="48" t="s">
        <v>40</v>
      </c>
      <c r="L6" s="49" t="s">
        <v>41</v>
      </c>
    </row>
    <row r="7" spans="1:13" s="35" customFormat="1" ht="16.5" customHeight="1" x14ac:dyDescent="0.2">
      <c r="A7" s="36"/>
      <c r="B7" s="37"/>
      <c r="C7" s="38">
        <v>42370</v>
      </c>
      <c r="D7" s="38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2"/>
    </row>
    <row r="9" spans="1:13" x14ac:dyDescent="0.2">
      <c r="A9" s="13">
        <v>0</v>
      </c>
      <c r="B9" s="43">
        <v>98</v>
      </c>
      <c r="C9" s="44">
        <v>29427</v>
      </c>
      <c r="D9" s="44">
        <v>28857</v>
      </c>
      <c r="E9" s="14">
        <v>8.8499999999999995E-2</v>
      </c>
      <c r="F9" s="15">
        <f>B9/((C9+D9)/2)</f>
        <v>3.3628440052158397E-3</v>
      </c>
      <c r="G9" s="15">
        <f t="shared" ref="G9:G72" si="0">F9/((1+(1-E9)*F9))</f>
        <v>3.3525676066639052E-3</v>
      </c>
      <c r="H9" s="11">
        <v>100000</v>
      </c>
      <c r="I9" s="11">
        <f>H9*G9</f>
        <v>335.25676066639051</v>
      </c>
      <c r="J9" s="11">
        <f t="shared" ref="J9:J72" si="1">H10+I9*E9</f>
        <v>99694.413462652577</v>
      </c>
      <c r="K9" s="11">
        <f t="shared" ref="K9:K72" si="2">K10+J9</f>
        <v>8448436.4291457124</v>
      </c>
      <c r="L9" s="16">
        <f>K9/H9</f>
        <v>84.484364291457126</v>
      </c>
    </row>
    <row r="10" spans="1:13" x14ac:dyDescent="0.2">
      <c r="A10" s="13">
        <v>1</v>
      </c>
      <c r="B10" s="43">
        <v>9</v>
      </c>
      <c r="C10" s="44">
        <v>29422</v>
      </c>
      <c r="D10" s="44">
        <v>29433</v>
      </c>
      <c r="E10" s="14">
        <v>0.67759999999999998</v>
      </c>
      <c r="F10" s="15">
        <f t="shared" ref="F10:F73" si="3">B10/((C10+D10)/2)</f>
        <v>3.0583637753801716E-4</v>
      </c>
      <c r="G10" s="15">
        <f t="shared" si="0"/>
        <v>3.0580622454027271E-4</v>
      </c>
      <c r="H10" s="11">
        <f>H9-I9</f>
        <v>99664.743239333606</v>
      </c>
      <c r="I10" s="11">
        <f t="shared" ref="I10:I73" si="4">H10*G10</f>
        <v>30.478098849796279</v>
      </c>
      <c r="J10" s="11">
        <f t="shared" si="1"/>
        <v>99654.917100264429</v>
      </c>
      <c r="K10" s="11">
        <f t="shared" si="2"/>
        <v>8348742.0156830605</v>
      </c>
      <c r="L10" s="17">
        <f t="shared" ref="L10:L73" si="5">K10/H10</f>
        <v>83.768258908112585</v>
      </c>
    </row>
    <row r="11" spans="1:13" x14ac:dyDescent="0.2">
      <c r="A11" s="13">
        <v>2</v>
      </c>
      <c r="B11" s="43">
        <v>7</v>
      </c>
      <c r="C11" s="44">
        <v>28607</v>
      </c>
      <c r="D11" s="44">
        <v>28892</v>
      </c>
      <c r="E11" s="14">
        <v>0.46489999999999998</v>
      </c>
      <c r="F11" s="15">
        <f t="shared" si="3"/>
        <v>2.4348249534774519E-4</v>
      </c>
      <c r="G11" s="15">
        <f t="shared" si="0"/>
        <v>2.4345077675874349E-4</v>
      </c>
      <c r="H11" s="11">
        <f t="shared" ref="H11:H74" si="6">H10-I10</f>
        <v>99634.265140483811</v>
      </c>
      <c r="I11" s="11">
        <f t="shared" si="4"/>
        <v>24.256039240237381</v>
      </c>
      <c r="J11" s="11">
        <f t="shared" si="1"/>
        <v>99621.285733886354</v>
      </c>
      <c r="K11" s="11">
        <f t="shared" si="2"/>
        <v>8249087.0985827958</v>
      </c>
      <c r="L11" s="17">
        <f t="shared" si="5"/>
        <v>82.793676321611088</v>
      </c>
    </row>
    <row r="12" spans="1:13" x14ac:dyDescent="0.2">
      <c r="A12" s="13">
        <v>3</v>
      </c>
      <c r="B12" s="43">
        <v>2</v>
      </c>
      <c r="C12" s="44">
        <v>29484</v>
      </c>
      <c r="D12" s="44">
        <v>28492</v>
      </c>
      <c r="E12" s="14">
        <v>0.55869999999999997</v>
      </c>
      <c r="F12" s="15">
        <f t="shared" si="3"/>
        <v>6.8994066510280109E-5</v>
      </c>
      <c r="G12" s="15">
        <f t="shared" si="0"/>
        <v>6.8991965906267788E-5</v>
      </c>
      <c r="H12" s="11">
        <f t="shared" si="6"/>
        <v>99610.009101243573</v>
      </c>
      <c r="I12" s="11">
        <f t="shared" si="4"/>
        <v>6.8722903518360203</v>
      </c>
      <c r="J12" s="11">
        <f t="shared" si="1"/>
        <v>99606.976359511304</v>
      </c>
      <c r="K12" s="11">
        <f t="shared" si="2"/>
        <v>8149465.8128489098</v>
      </c>
      <c r="L12" s="17">
        <f t="shared" si="5"/>
        <v>81.81372420682942</v>
      </c>
    </row>
    <row r="13" spans="1:13" x14ac:dyDescent="0.2">
      <c r="A13" s="13">
        <v>4</v>
      </c>
      <c r="B13" s="43">
        <v>4</v>
      </c>
      <c r="C13" s="44">
        <v>29470</v>
      </c>
      <c r="D13" s="44">
        <v>29311</v>
      </c>
      <c r="E13" s="14">
        <v>0.47270000000000001</v>
      </c>
      <c r="F13" s="15">
        <f t="shared" si="3"/>
        <v>1.360983991425801E-4</v>
      </c>
      <c r="G13" s="15">
        <f t="shared" si="0"/>
        <v>1.3608863278459811E-4</v>
      </c>
      <c r="H13" s="11">
        <f t="shared" si="6"/>
        <v>99603.136810891738</v>
      </c>
      <c r="I13" s="11">
        <f t="shared" si="4"/>
        <v>13.554854709651531</v>
      </c>
      <c r="J13" s="11">
        <f t="shared" si="1"/>
        <v>99595.989336003331</v>
      </c>
      <c r="K13" s="11">
        <f t="shared" si="2"/>
        <v>8049858.836489398</v>
      </c>
      <c r="L13" s="17">
        <f t="shared" si="5"/>
        <v>80.81933053748098</v>
      </c>
    </row>
    <row r="14" spans="1:13" x14ac:dyDescent="0.2">
      <c r="A14" s="13">
        <v>5</v>
      </c>
      <c r="B14" s="43">
        <v>4</v>
      </c>
      <c r="C14" s="44">
        <v>29679</v>
      </c>
      <c r="D14" s="44">
        <v>29313</v>
      </c>
      <c r="E14" s="14">
        <v>0.53759999999999997</v>
      </c>
      <c r="F14" s="15">
        <f t="shared" si="3"/>
        <v>1.3561160835367508E-4</v>
      </c>
      <c r="G14" s="15">
        <f t="shared" si="0"/>
        <v>1.3560310511583868E-4</v>
      </c>
      <c r="H14" s="11">
        <f t="shared" si="6"/>
        <v>99589.581956182083</v>
      </c>
      <c r="I14" s="11">
        <f t="shared" si="4"/>
        <v>13.50465655044659</v>
      </c>
      <c r="J14" s="11">
        <f t="shared" si="1"/>
        <v>99583.337402993158</v>
      </c>
      <c r="K14" s="11">
        <f t="shared" si="2"/>
        <v>7950262.8471533945</v>
      </c>
      <c r="L14" s="17">
        <f t="shared" si="5"/>
        <v>79.830266288811117</v>
      </c>
    </row>
    <row r="15" spans="1:13" x14ac:dyDescent="0.2">
      <c r="A15" s="13">
        <v>6</v>
      </c>
      <c r="B15" s="43">
        <v>2</v>
      </c>
      <c r="C15" s="44">
        <v>30209</v>
      </c>
      <c r="D15" s="44">
        <v>29446</v>
      </c>
      <c r="E15" s="14">
        <v>0.92210000000000003</v>
      </c>
      <c r="F15" s="15">
        <f t="shared" si="3"/>
        <v>6.7052216913921715E-5</v>
      </c>
      <c r="G15" s="15">
        <f t="shared" si="0"/>
        <v>6.7051866677367235E-5</v>
      </c>
      <c r="H15" s="11">
        <f t="shared" si="6"/>
        <v>99576.077299631637</v>
      </c>
      <c r="I15" s="11">
        <f t="shared" si="4"/>
        <v>6.6767618593501146</v>
      </c>
      <c r="J15" s="11">
        <f t="shared" si="1"/>
        <v>99575.557179882802</v>
      </c>
      <c r="K15" s="11">
        <f t="shared" si="2"/>
        <v>7850679.5097504016</v>
      </c>
      <c r="L15" s="17">
        <f t="shared" si="5"/>
        <v>78.841020078820108</v>
      </c>
    </row>
    <row r="16" spans="1:13" x14ac:dyDescent="0.2">
      <c r="A16" s="13">
        <v>7</v>
      </c>
      <c r="B16" s="43">
        <v>2</v>
      </c>
      <c r="C16" s="44">
        <v>30828</v>
      </c>
      <c r="D16" s="44">
        <v>29945</v>
      </c>
      <c r="E16" s="14">
        <v>0.58330000000000004</v>
      </c>
      <c r="F16" s="15">
        <f t="shared" si="3"/>
        <v>6.581870238428249E-5</v>
      </c>
      <c r="G16" s="15">
        <f t="shared" si="0"/>
        <v>6.5816897247061488E-5</v>
      </c>
      <c r="H16" s="11">
        <f t="shared" si="6"/>
        <v>99569.400537772293</v>
      </c>
      <c r="I16" s="11">
        <f t="shared" si="4"/>
        <v>6.5533490041460682</v>
      </c>
      <c r="J16" s="11">
        <f t="shared" si="1"/>
        <v>99566.669757242271</v>
      </c>
      <c r="K16" s="11">
        <f t="shared" si="2"/>
        <v>7751103.9525705185</v>
      </c>
      <c r="L16" s="17">
        <f t="shared" si="5"/>
        <v>77.84624503820416</v>
      </c>
    </row>
    <row r="17" spans="1:12" x14ac:dyDescent="0.2">
      <c r="A17" s="13">
        <v>8</v>
      </c>
      <c r="B17" s="43">
        <v>2</v>
      </c>
      <c r="C17" s="44">
        <v>28998</v>
      </c>
      <c r="D17" s="44">
        <v>30715</v>
      </c>
      <c r="E17" s="14">
        <v>0.69259999999999999</v>
      </c>
      <c r="F17" s="15">
        <f t="shared" si="3"/>
        <v>6.6987088238741984E-5</v>
      </c>
      <c r="G17" s="15">
        <f t="shared" si="0"/>
        <v>6.6985708880350358E-5</v>
      </c>
      <c r="H17" s="11">
        <f t="shared" si="6"/>
        <v>99562.847188768152</v>
      </c>
      <c r="I17" s="11">
        <f t="shared" si="4"/>
        <v>6.6692878970856322</v>
      </c>
      <c r="J17" s="11">
        <f t="shared" si="1"/>
        <v>99560.797049668588</v>
      </c>
      <c r="K17" s="11">
        <f t="shared" si="2"/>
        <v>7651537.2828132762</v>
      </c>
      <c r="L17" s="17">
        <f t="shared" si="5"/>
        <v>76.851330580233338</v>
      </c>
    </row>
    <row r="18" spans="1:12" x14ac:dyDescent="0.2">
      <c r="A18" s="13">
        <v>9</v>
      </c>
      <c r="B18" s="43">
        <v>2</v>
      </c>
      <c r="C18" s="44">
        <v>28345</v>
      </c>
      <c r="D18" s="44">
        <v>28917</v>
      </c>
      <c r="E18" s="14">
        <v>6.5600000000000006E-2</v>
      </c>
      <c r="F18" s="15">
        <f t="shared" si="3"/>
        <v>6.9854353672592649E-5</v>
      </c>
      <c r="G18" s="15">
        <f t="shared" si="0"/>
        <v>6.9849794443230929E-5</v>
      </c>
      <c r="H18" s="11">
        <f t="shared" si="6"/>
        <v>99556.177900871073</v>
      </c>
      <c r="I18" s="11">
        <f t="shared" si="4"/>
        <v>6.9539785619295742</v>
      </c>
      <c r="J18" s="11">
        <f t="shared" si="1"/>
        <v>99549.680103302802</v>
      </c>
      <c r="K18" s="11">
        <f t="shared" si="2"/>
        <v>7551976.4857636075</v>
      </c>
      <c r="L18" s="17">
        <f t="shared" si="5"/>
        <v>75.85643246854228</v>
      </c>
    </row>
    <row r="19" spans="1:12" x14ac:dyDescent="0.2">
      <c r="A19" s="13">
        <v>10</v>
      </c>
      <c r="B19" s="43">
        <v>2</v>
      </c>
      <c r="C19" s="44">
        <v>27841</v>
      </c>
      <c r="D19" s="44">
        <v>28381</v>
      </c>
      <c r="E19" s="14">
        <v>0.75139999999999996</v>
      </c>
      <c r="F19" s="15">
        <f t="shared" si="3"/>
        <v>7.1146526270854829E-5</v>
      </c>
      <c r="G19" s="15">
        <f t="shared" si="0"/>
        <v>7.1145267922620637E-5</v>
      </c>
      <c r="H19" s="11">
        <f t="shared" si="6"/>
        <v>99549.223922309146</v>
      </c>
      <c r="I19" s="11">
        <f t="shared" si="4"/>
        <v>7.0824562074416395</v>
      </c>
      <c r="J19" s="11">
        <f t="shared" si="1"/>
        <v>99547.463223695973</v>
      </c>
      <c r="K19" s="11">
        <f t="shared" si="2"/>
        <v>7452426.8056603046</v>
      </c>
      <c r="L19" s="17">
        <f t="shared" si="5"/>
        <v>74.861726812419718</v>
      </c>
    </row>
    <row r="20" spans="1:12" x14ac:dyDescent="0.2">
      <c r="A20" s="13">
        <v>11</v>
      </c>
      <c r="B20" s="43">
        <v>2</v>
      </c>
      <c r="C20" s="44">
        <v>28098</v>
      </c>
      <c r="D20" s="44">
        <v>27884</v>
      </c>
      <c r="E20" s="14">
        <v>0.51090000000000002</v>
      </c>
      <c r="F20" s="15">
        <f t="shared" si="3"/>
        <v>7.1451537994355328E-5</v>
      </c>
      <c r="G20" s="15">
        <f t="shared" si="0"/>
        <v>7.1449041068487261E-5</v>
      </c>
      <c r="H20" s="11">
        <f t="shared" si="6"/>
        <v>99542.141466101704</v>
      </c>
      <c r="I20" s="11">
        <f t="shared" si="4"/>
        <v>7.112190553656669</v>
      </c>
      <c r="J20" s="11">
        <f t="shared" si="1"/>
        <v>99538.662893701912</v>
      </c>
      <c r="K20" s="11">
        <f t="shared" si="2"/>
        <v>7352879.3424366089</v>
      </c>
      <c r="L20" s="17">
        <f t="shared" si="5"/>
        <v>73.866999786623779</v>
      </c>
    </row>
    <row r="21" spans="1:12" x14ac:dyDescent="0.2">
      <c r="A21" s="13">
        <v>12</v>
      </c>
      <c r="B21" s="43">
        <v>6</v>
      </c>
      <c r="C21" s="44">
        <v>27892</v>
      </c>
      <c r="D21" s="44">
        <v>28257</v>
      </c>
      <c r="E21" s="14">
        <v>0.50819999999999999</v>
      </c>
      <c r="F21" s="15">
        <f t="shared" si="3"/>
        <v>2.1371707421325402E-4</v>
      </c>
      <c r="G21" s="15">
        <f t="shared" si="0"/>
        <v>2.1369461361499386E-4</v>
      </c>
      <c r="H21" s="11">
        <f t="shared" si="6"/>
        <v>99535.029275548048</v>
      </c>
      <c r="I21" s="11">
        <f t="shared" si="4"/>
        <v>21.270099622195342</v>
      </c>
      <c r="J21" s="11">
        <f t="shared" si="1"/>
        <v>99524.568640553844</v>
      </c>
      <c r="K21" s="11">
        <f t="shared" si="2"/>
        <v>7253340.6795429066</v>
      </c>
      <c r="L21" s="17">
        <f t="shared" si="5"/>
        <v>72.872241384117174</v>
      </c>
    </row>
    <row r="22" spans="1:12" x14ac:dyDescent="0.2">
      <c r="A22" s="13">
        <v>13</v>
      </c>
      <c r="B22" s="43">
        <v>3</v>
      </c>
      <c r="C22" s="44">
        <v>27102</v>
      </c>
      <c r="D22" s="44">
        <v>28075</v>
      </c>
      <c r="E22" s="14">
        <v>0.44719999999999999</v>
      </c>
      <c r="F22" s="15">
        <f t="shared" si="3"/>
        <v>1.0874096090762455E-4</v>
      </c>
      <c r="G22" s="15">
        <f t="shared" si="0"/>
        <v>1.0873442466354233E-4</v>
      </c>
      <c r="H22" s="11">
        <f t="shared" si="6"/>
        <v>99513.75917592585</v>
      </c>
      <c r="I22" s="11">
        <f t="shared" si="4"/>
        <v>10.820571350100604</v>
      </c>
      <c r="J22" s="11">
        <f t="shared" si="1"/>
        <v>99507.777564083517</v>
      </c>
      <c r="K22" s="11">
        <f t="shared" si="2"/>
        <v>7153816.1109023532</v>
      </c>
      <c r="L22" s="17">
        <f t="shared" si="5"/>
        <v>71.887708495218703</v>
      </c>
    </row>
    <row r="23" spans="1:12" x14ac:dyDescent="0.2">
      <c r="A23" s="13">
        <v>14</v>
      </c>
      <c r="B23" s="43">
        <v>3</v>
      </c>
      <c r="C23" s="44">
        <v>26910</v>
      </c>
      <c r="D23" s="44">
        <v>27301</v>
      </c>
      <c r="E23" s="14">
        <v>0.61199999999999999</v>
      </c>
      <c r="F23" s="15">
        <f t="shared" si="3"/>
        <v>1.1067864455553301E-4</v>
      </c>
      <c r="G23" s="15">
        <f t="shared" si="0"/>
        <v>1.1067389185183392E-4</v>
      </c>
      <c r="H23" s="11">
        <f t="shared" si="6"/>
        <v>99502.938604575756</v>
      </c>
      <c r="I23" s="11">
        <f t="shared" si="4"/>
        <v>11.012377466062487</v>
      </c>
      <c r="J23" s="11">
        <f t="shared" si="1"/>
        <v>99498.665802118921</v>
      </c>
      <c r="K23" s="11">
        <f t="shared" si="2"/>
        <v>7054308.33333827</v>
      </c>
      <c r="L23" s="17">
        <f t="shared" si="5"/>
        <v>70.895477382553096</v>
      </c>
    </row>
    <row r="24" spans="1:12" x14ac:dyDescent="0.2">
      <c r="A24" s="13">
        <v>15</v>
      </c>
      <c r="B24" s="43">
        <v>7</v>
      </c>
      <c r="C24" s="44">
        <v>26779</v>
      </c>
      <c r="D24" s="44">
        <v>27136</v>
      </c>
      <c r="E24" s="14">
        <v>0.2853</v>
      </c>
      <c r="F24" s="15">
        <f t="shared" si="3"/>
        <v>2.5966799591950295E-4</v>
      </c>
      <c r="G24" s="15">
        <f t="shared" si="0"/>
        <v>2.5961981444979281E-4</v>
      </c>
      <c r="H24" s="11">
        <f t="shared" si="6"/>
        <v>99491.926227109696</v>
      </c>
      <c r="I24" s="11">
        <f t="shared" si="4"/>
        <v>25.830075426334695</v>
      </c>
      <c r="J24" s="11">
        <f t="shared" si="1"/>
        <v>99473.465472202501</v>
      </c>
      <c r="K24" s="11">
        <f t="shared" si="2"/>
        <v>6954809.6675361507</v>
      </c>
      <c r="L24" s="17">
        <f t="shared" si="5"/>
        <v>69.90325678950515</v>
      </c>
    </row>
    <row r="25" spans="1:12" x14ac:dyDescent="0.2">
      <c r="A25" s="13">
        <v>16</v>
      </c>
      <c r="B25" s="43">
        <v>2</v>
      </c>
      <c r="C25" s="44">
        <v>26071</v>
      </c>
      <c r="D25" s="44">
        <v>27063</v>
      </c>
      <c r="E25" s="14">
        <v>0.49730000000000002</v>
      </c>
      <c r="F25" s="15">
        <f t="shared" si="3"/>
        <v>7.5281364098317468E-5</v>
      </c>
      <c r="G25" s="15">
        <f t="shared" si="0"/>
        <v>7.5278515262572186E-5</v>
      </c>
      <c r="H25" s="11">
        <f t="shared" si="6"/>
        <v>99466.096151683363</v>
      </c>
      <c r="I25" s="11">
        <f t="shared" si="4"/>
        <v>7.4876600372629687</v>
      </c>
      <c r="J25" s="11">
        <f t="shared" si="1"/>
        <v>99462.332104982634</v>
      </c>
      <c r="K25" s="11">
        <f t="shared" si="2"/>
        <v>6855336.2020639479</v>
      </c>
      <c r="L25" s="17">
        <f t="shared" si="5"/>
        <v>68.921335684168483</v>
      </c>
    </row>
    <row r="26" spans="1:12" x14ac:dyDescent="0.2">
      <c r="A26" s="13">
        <v>17</v>
      </c>
      <c r="B26" s="43">
        <v>4</v>
      </c>
      <c r="C26" s="44">
        <v>25530</v>
      </c>
      <c r="D26" s="44">
        <v>26431</v>
      </c>
      <c r="E26" s="14">
        <v>0.54579999999999995</v>
      </c>
      <c r="F26" s="15">
        <f t="shared" si="3"/>
        <v>1.5396162506495255E-4</v>
      </c>
      <c r="G26" s="15">
        <f t="shared" si="0"/>
        <v>1.5395085937832919E-4</v>
      </c>
      <c r="H26" s="11">
        <f t="shared" si="6"/>
        <v>99458.608491646097</v>
      </c>
      <c r="I26" s="11">
        <f t="shared" si="4"/>
        <v>15.311738249861705</v>
      </c>
      <c r="J26" s="11">
        <f t="shared" si="1"/>
        <v>99451.653900133009</v>
      </c>
      <c r="K26" s="11">
        <f t="shared" si="2"/>
        <v>6755873.8699589651</v>
      </c>
      <c r="L26" s="17">
        <f t="shared" si="5"/>
        <v>67.926486931761332</v>
      </c>
    </row>
    <row r="27" spans="1:12" x14ac:dyDescent="0.2">
      <c r="A27" s="13">
        <v>18</v>
      </c>
      <c r="B27" s="43">
        <v>4</v>
      </c>
      <c r="C27" s="44">
        <v>26687</v>
      </c>
      <c r="D27" s="44">
        <v>26522</v>
      </c>
      <c r="E27" s="14">
        <v>0.32990000000000003</v>
      </c>
      <c r="F27" s="15">
        <f t="shared" si="3"/>
        <v>1.5035050461388111E-4</v>
      </c>
      <c r="G27" s="15">
        <f t="shared" si="0"/>
        <v>1.5033535834559907E-4</v>
      </c>
      <c r="H27" s="11">
        <f t="shared" si="6"/>
        <v>99443.296753396236</v>
      </c>
      <c r="I27" s="11">
        <f t="shared" si="4"/>
        <v>14.949843652489573</v>
      </c>
      <c r="J27" s="11">
        <f t="shared" si="1"/>
        <v>99433.278863164698</v>
      </c>
      <c r="K27" s="11">
        <f t="shared" si="2"/>
        <v>6656422.2160588317</v>
      </c>
      <c r="L27" s="17">
        <f t="shared" si="5"/>
        <v>66.936861843646568</v>
      </c>
    </row>
    <row r="28" spans="1:12" x14ac:dyDescent="0.2">
      <c r="A28" s="13">
        <v>19</v>
      </c>
      <c r="B28" s="43">
        <v>8</v>
      </c>
      <c r="C28" s="44">
        <v>27050</v>
      </c>
      <c r="D28" s="44">
        <v>27858</v>
      </c>
      <c r="E28" s="14">
        <v>0.4798</v>
      </c>
      <c r="F28" s="15">
        <f t="shared" si="3"/>
        <v>2.9139651781161214E-4</v>
      </c>
      <c r="G28" s="15">
        <f t="shared" si="0"/>
        <v>2.9135235331996881E-4</v>
      </c>
      <c r="H28" s="11">
        <f t="shared" si="6"/>
        <v>99428.346909743748</v>
      </c>
      <c r="I28" s="11">
        <f t="shared" si="4"/>
        <v>28.968682858868089</v>
      </c>
      <c r="J28" s="11">
        <f t="shared" si="1"/>
        <v>99413.27740092056</v>
      </c>
      <c r="K28" s="11">
        <f t="shared" si="2"/>
        <v>6556988.9371956671</v>
      </c>
      <c r="L28" s="17">
        <f t="shared" si="5"/>
        <v>65.946876730715289</v>
      </c>
    </row>
    <row r="29" spans="1:12" x14ac:dyDescent="0.2">
      <c r="A29" s="13">
        <v>20</v>
      </c>
      <c r="B29" s="43">
        <v>5</v>
      </c>
      <c r="C29" s="44">
        <v>27576</v>
      </c>
      <c r="D29" s="44">
        <v>28222</v>
      </c>
      <c r="E29" s="14">
        <v>0.53720000000000001</v>
      </c>
      <c r="F29" s="15">
        <f t="shared" si="3"/>
        <v>1.7921789311444854E-4</v>
      </c>
      <c r="G29" s="15">
        <f t="shared" si="0"/>
        <v>1.7920302964942797E-4</v>
      </c>
      <c r="H29" s="11">
        <f t="shared" si="6"/>
        <v>99399.378226884874</v>
      </c>
      <c r="I29" s="11">
        <f t="shared" si="4"/>
        <v>17.812669723527154</v>
      </c>
      <c r="J29" s="11">
        <f t="shared" si="1"/>
        <v>99391.134523336819</v>
      </c>
      <c r="K29" s="11">
        <f t="shared" si="2"/>
        <v>6457575.6597947469</v>
      </c>
      <c r="L29" s="17">
        <f t="shared" si="5"/>
        <v>64.965956276456325</v>
      </c>
    </row>
    <row r="30" spans="1:12" x14ac:dyDescent="0.2">
      <c r="A30" s="13">
        <v>21</v>
      </c>
      <c r="B30" s="43">
        <v>5</v>
      </c>
      <c r="C30" s="44">
        <v>28611</v>
      </c>
      <c r="D30" s="44">
        <v>28582</v>
      </c>
      <c r="E30" s="14">
        <v>0.50980000000000003</v>
      </c>
      <c r="F30" s="15">
        <f t="shared" si="3"/>
        <v>1.7484657213295333E-4</v>
      </c>
      <c r="G30" s="15">
        <f t="shared" si="0"/>
        <v>1.7483158735437534E-4</v>
      </c>
      <c r="H30" s="11">
        <f t="shared" si="6"/>
        <v>99381.565557161346</v>
      </c>
      <c r="I30" s="11">
        <f t="shared" si="4"/>
        <v>17.375036860121433</v>
      </c>
      <c r="J30" s="11">
        <f t="shared" si="1"/>
        <v>99373.048314092521</v>
      </c>
      <c r="K30" s="11">
        <f t="shared" si="2"/>
        <v>6358184.5252714101</v>
      </c>
      <c r="L30" s="17">
        <f t="shared" si="5"/>
        <v>63.977504174195865</v>
      </c>
    </row>
    <row r="31" spans="1:12" x14ac:dyDescent="0.2">
      <c r="A31" s="13">
        <v>22</v>
      </c>
      <c r="B31" s="43">
        <v>12</v>
      </c>
      <c r="C31" s="44">
        <v>30272</v>
      </c>
      <c r="D31" s="44">
        <v>29898</v>
      </c>
      <c r="E31" s="14">
        <v>0.36480000000000001</v>
      </c>
      <c r="F31" s="15">
        <f t="shared" si="3"/>
        <v>3.9886986870533487E-4</v>
      </c>
      <c r="G31" s="15">
        <f t="shared" si="0"/>
        <v>3.9876883577949658E-4</v>
      </c>
      <c r="H31" s="11">
        <f t="shared" si="6"/>
        <v>99364.190520301228</v>
      </c>
      <c r="I31" s="11">
        <f t="shared" si="4"/>
        <v>39.623342571952612</v>
      </c>
      <c r="J31" s="11">
        <f t="shared" si="1"/>
        <v>99339.021773099521</v>
      </c>
      <c r="K31" s="11">
        <f t="shared" si="2"/>
        <v>6258811.4769573174</v>
      </c>
      <c r="L31" s="17">
        <f t="shared" si="5"/>
        <v>62.988602273960772</v>
      </c>
    </row>
    <row r="32" spans="1:12" x14ac:dyDescent="0.2">
      <c r="A32" s="13">
        <v>23</v>
      </c>
      <c r="B32" s="43">
        <v>6</v>
      </c>
      <c r="C32" s="44">
        <v>31928</v>
      </c>
      <c r="D32" s="44">
        <v>31904</v>
      </c>
      <c r="E32" s="14">
        <v>0.38340000000000002</v>
      </c>
      <c r="F32" s="15">
        <f t="shared" si="3"/>
        <v>1.8799348289259306E-4</v>
      </c>
      <c r="G32" s="15">
        <f t="shared" si="0"/>
        <v>1.8797169381882278E-4</v>
      </c>
      <c r="H32" s="11">
        <f t="shared" si="6"/>
        <v>99324.567177729274</v>
      </c>
      <c r="I32" s="11">
        <f t="shared" si="4"/>
        <v>18.670207130219222</v>
      </c>
      <c r="J32" s="11">
        <f t="shared" si="1"/>
        <v>99313.055128012784</v>
      </c>
      <c r="K32" s="11">
        <f t="shared" si="2"/>
        <v>6159472.4551842175</v>
      </c>
      <c r="L32" s="17">
        <f t="shared" si="5"/>
        <v>62.013584656881399</v>
      </c>
    </row>
    <row r="33" spans="1:12" x14ac:dyDescent="0.2">
      <c r="A33" s="13">
        <v>24</v>
      </c>
      <c r="B33" s="43">
        <v>8</v>
      </c>
      <c r="C33" s="44">
        <v>32394</v>
      </c>
      <c r="D33" s="44">
        <v>33834</v>
      </c>
      <c r="E33" s="14">
        <v>0.48980000000000001</v>
      </c>
      <c r="F33" s="15">
        <f t="shared" si="3"/>
        <v>2.4158965996255361E-4</v>
      </c>
      <c r="G33" s="15">
        <f t="shared" si="0"/>
        <v>2.4155988552187156E-4</v>
      </c>
      <c r="H33" s="11">
        <f t="shared" si="6"/>
        <v>99305.89697059906</v>
      </c>
      <c r="I33" s="11">
        <f t="shared" si="4"/>
        <v>23.988321103864681</v>
      </c>
      <c r="J33" s="11">
        <f t="shared" si="1"/>
        <v>99293.658129171861</v>
      </c>
      <c r="K33" s="11">
        <f t="shared" si="2"/>
        <v>6060159.4000562048</v>
      </c>
      <c r="L33" s="17">
        <f t="shared" si="5"/>
        <v>61.025171565092478</v>
      </c>
    </row>
    <row r="34" spans="1:12" x14ac:dyDescent="0.2">
      <c r="A34" s="13">
        <v>25</v>
      </c>
      <c r="B34" s="43">
        <v>6</v>
      </c>
      <c r="C34" s="44">
        <v>34250</v>
      </c>
      <c r="D34" s="44">
        <v>34474</v>
      </c>
      <c r="E34" s="14">
        <v>0.61929999999999996</v>
      </c>
      <c r="F34" s="15">
        <f t="shared" si="3"/>
        <v>1.7461148943600488E-4</v>
      </c>
      <c r="G34" s="15">
        <f t="shared" si="0"/>
        <v>1.7459988297966643E-4</v>
      </c>
      <c r="H34" s="11">
        <f t="shared" si="6"/>
        <v>99281.908649495192</v>
      </c>
      <c r="I34" s="11">
        <f t="shared" si="4"/>
        <v>17.334609632199793</v>
      </c>
      <c r="J34" s="11">
        <f t="shared" si="1"/>
        <v>99275.309363608205</v>
      </c>
      <c r="K34" s="11">
        <f t="shared" si="2"/>
        <v>5960865.7419270333</v>
      </c>
      <c r="L34" s="17">
        <f t="shared" si="5"/>
        <v>60.039798015681498</v>
      </c>
    </row>
    <row r="35" spans="1:12" x14ac:dyDescent="0.2">
      <c r="A35" s="13">
        <v>26</v>
      </c>
      <c r="B35" s="43">
        <v>7</v>
      </c>
      <c r="C35" s="44">
        <v>36530</v>
      </c>
      <c r="D35" s="44">
        <v>36383</v>
      </c>
      <c r="E35" s="14">
        <v>0.56520000000000004</v>
      </c>
      <c r="F35" s="15">
        <f t="shared" si="3"/>
        <v>1.9200965534266865E-4</v>
      </c>
      <c r="G35" s="15">
        <f t="shared" si="0"/>
        <v>1.9199362660151344E-4</v>
      </c>
      <c r="H35" s="11">
        <f t="shared" si="6"/>
        <v>99264.574039862986</v>
      </c>
      <c r="I35" s="11">
        <f t="shared" si="4"/>
        <v>19.058165562967737</v>
      </c>
      <c r="J35" s="11">
        <f t="shared" si="1"/>
        <v>99256.287549476212</v>
      </c>
      <c r="K35" s="11">
        <f t="shared" si="2"/>
        <v>5861590.432563425</v>
      </c>
      <c r="L35" s="17">
        <f t="shared" si="5"/>
        <v>59.050174639438929</v>
      </c>
    </row>
    <row r="36" spans="1:12" x14ac:dyDescent="0.2">
      <c r="A36" s="13">
        <v>27</v>
      </c>
      <c r="B36" s="43">
        <v>10</v>
      </c>
      <c r="C36" s="44">
        <v>37728</v>
      </c>
      <c r="D36" s="44">
        <v>38533</v>
      </c>
      <c r="E36" s="14">
        <v>0.31969999999999998</v>
      </c>
      <c r="F36" s="15">
        <f t="shared" si="3"/>
        <v>2.6225724813469531E-4</v>
      </c>
      <c r="G36" s="15">
        <f t="shared" si="0"/>
        <v>2.6221046621991074E-4</v>
      </c>
      <c r="H36" s="11">
        <f t="shared" si="6"/>
        <v>99245.515874300021</v>
      </c>
      <c r="I36" s="11">
        <f t="shared" si="4"/>
        <v>26.023212987635759</v>
      </c>
      <c r="J36" s="11">
        <f t="shared" si="1"/>
        <v>99227.812282504528</v>
      </c>
      <c r="K36" s="11">
        <f t="shared" si="2"/>
        <v>5762334.1450139489</v>
      </c>
      <c r="L36" s="17">
        <f t="shared" si="5"/>
        <v>58.06140553808261</v>
      </c>
    </row>
    <row r="37" spans="1:12" x14ac:dyDescent="0.2">
      <c r="A37" s="13">
        <v>28</v>
      </c>
      <c r="B37" s="43">
        <v>6</v>
      </c>
      <c r="C37" s="44">
        <v>39394</v>
      </c>
      <c r="D37" s="44">
        <v>39392</v>
      </c>
      <c r="E37" s="14">
        <v>0.52049999999999996</v>
      </c>
      <c r="F37" s="15">
        <f t="shared" si="3"/>
        <v>1.5231132434696519E-4</v>
      </c>
      <c r="G37" s="15">
        <f t="shared" si="0"/>
        <v>1.5230020136371123E-4</v>
      </c>
      <c r="H37" s="11">
        <f t="shared" si="6"/>
        <v>99219.492661312383</v>
      </c>
      <c r="I37" s="11">
        <f t="shared" si="4"/>
        <v>15.111148711523144</v>
      </c>
      <c r="J37" s="11">
        <f t="shared" si="1"/>
        <v>99212.246865505207</v>
      </c>
      <c r="K37" s="11">
        <f t="shared" si="2"/>
        <v>5663106.3327314444</v>
      </c>
      <c r="L37" s="17">
        <f t="shared" si="5"/>
        <v>57.076549988645532</v>
      </c>
    </row>
    <row r="38" spans="1:12" x14ac:dyDescent="0.2">
      <c r="A38" s="13">
        <v>29</v>
      </c>
      <c r="B38" s="43">
        <v>10</v>
      </c>
      <c r="C38" s="44">
        <v>40965</v>
      </c>
      <c r="D38" s="44">
        <v>40843</v>
      </c>
      <c r="E38" s="14">
        <v>0.53769999999999996</v>
      </c>
      <c r="F38" s="15">
        <f t="shared" si="3"/>
        <v>2.4447486798357131E-4</v>
      </c>
      <c r="G38" s="15">
        <f t="shared" si="0"/>
        <v>2.4444724037765827E-4</v>
      </c>
      <c r="H38" s="11">
        <f t="shared" si="6"/>
        <v>99204.381512600856</v>
      </c>
      <c r="I38" s="11">
        <f t="shared" si="4"/>
        <v>24.250237294127661</v>
      </c>
      <c r="J38" s="11">
        <f t="shared" si="1"/>
        <v>99193.170627899788</v>
      </c>
      <c r="K38" s="11">
        <f t="shared" si="2"/>
        <v>5563894.085865939</v>
      </c>
      <c r="L38" s="17">
        <f t="shared" si="5"/>
        <v>56.085164798484406</v>
      </c>
    </row>
    <row r="39" spans="1:12" x14ac:dyDescent="0.2">
      <c r="A39" s="13">
        <v>30</v>
      </c>
      <c r="B39" s="43">
        <v>10</v>
      </c>
      <c r="C39" s="44">
        <v>42732</v>
      </c>
      <c r="D39" s="44">
        <v>42140</v>
      </c>
      <c r="E39" s="14">
        <v>0.67789999999999995</v>
      </c>
      <c r="F39" s="15">
        <f t="shared" si="3"/>
        <v>2.3564897728343859E-4</v>
      </c>
      <c r="G39" s="15">
        <f t="shared" si="0"/>
        <v>2.3563109228607189E-4</v>
      </c>
      <c r="H39" s="11">
        <f t="shared" si="6"/>
        <v>99180.131275306732</v>
      </c>
      <c r="I39" s="11">
        <f t="shared" si="4"/>
        <v>23.369922665476526</v>
      </c>
      <c r="J39" s="11">
        <f t="shared" si="1"/>
        <v>99172.603823216181</v>
      </c>
      <c r="K39" s="11">
        <f t="shared" si="2"/>
        <v>5464700.9152380396</v>
      </c>
      <c r="L39" s="17">
        <f t="shared" si="5"/>
        <v>55.098746542984337</v>
      </c>
    </row>
    <row r="40" spans="1:12" x14ac:dyDescent="0.2">
      <c r="A40" s="13">
        <v>31</v>
      </c>
      <c r="B40" s="43">
        <v>10</v>
      </c>
      <c r="C40" s="44">
        <v>44692</v>
      </c>
      <c r="D40" s="44">
        <v>43719</v>
      </c>
      <c r="E40" s="14">
        <v>0.43769999999999998</v>
      </c>
      <c r="F40" s="15">
        <f t="shared" si="3"/>
        <v>2.2621619481738697E-4</v>
      </c>
      <c r="G40" s="15">
        <f t="shared" si="0"/>
        <v>2.261874234680716E-4</v>
      </c>
      <c r="H40" s="11">
        <f t="shared" si="6"/>
        <v>99156.761352641261</v>
      </c>
      <c r="I40" s="11">
        <f t="shared" si="4"/>
        <v>22.428012369792384</v>
      </c>
      <c r="J40" s="11">
        <f t="shared" si="1"/>
        <v>99144.150081285727</v>
      </c>
      <c r="K40" s="11">
        <f t="shared" si="2"/>
        <v>5365528.3114148229</v>
      </c>
      <c r="L40" s="17">
        <f t="shared" si="5"/>
        <v>54.111572808765402</v>
      </c>
    </row>
    <row r="41" spans="1:12" x14ac:dyDescent="0.2">
      <c r="A41" s="13">
        <v>32</v>
      </c>
      <c r="B41" s="43">
        <v>11</v>
      </c>
      <c r="C41" s="44">
        <v>45332</v>
      </c>
      <c r="D41" s="44">
        <v>45268</v>
      </c>
      <c r="E41" s="14">
        <v>0.23749999999999999</v>
      </c>
      <c r="F41" s="15">
        <f t="shared" si="3"/>
        <v>2.4282560706401766E-4</v>
      </c>
      <c r="G41" s="15">
        <f t="shared" si="0"/>
        <v>2.4278065512704463E-4</v>
      </c>
      <c r="H41" s="11">
        <f t="shared" si="6"/>
        <v>99134.333340271463</v>
      </c>
      <c r="I41" s="11">
        <f t="shared" si="4"/>
        <v>24.067898393933927</v>
      </c>
      <c r="J41" s="11">
        <f t="shared" si="1"/>
        <v>99115.981567746101</v>
      </c>
      <c r="K41" s="11">
        <f t="shared" si="2"/>
        <v>5266384.1613335377</v>
      </c>
      <c r="L41" s="17">
        <f t="shared" si="5"/>
        <v>53.123715910380447</v>
      </c>
    </row>
    <row r="42" spans="1:12" x14ac:dyDescent="0.2">
      <c r="A42" s="13">
        <v>33</v>
      </c>
      <c r="B42" s="43">
        <v>21</v>
      </c>
      <c r="C42" s="44">
        <v>48035</v>
      </c>
      <c r="D42" s="44">
        <v>45647</v>
      </c>
      <c r="E42" s="14">
        <v>0.50639999999999996</v>
      </c>
      <c r="F42" s="15">
        <f t="shared" si="3"/>
        <v>4.4832518520099914E-4</v>
      </c>
      <c r="G42" s="15">
        <f t="shared" si="0"/>
        <v>4.4822599578612924E-4</v>
      </c>
      <c r="H42" s="11">
        <f t="shared" si="6"/>
        <v>99110.265441877535</v>
      </c>
      <c r="I42" s="11">
        <f t="shared" si="4"/>
        <v>44.42379742031315</v>
      </c>
      <c r="J42" s="11">
        <f t="shared" si="1"/>
        <v>99088.337855470862</v>
      </c>
      <c r="K42" s="11">
        <f t="shared" si="2"/>
        <v>5167268.1797657916</v>
      </c>
      <c r="L42" s="17">
        <f t="shared" si="5"/>
        <v>52.136558778526293</v>
      </c>
    </row>
    <row r="43" spans="1:12" x14ac:dyDescent="0.2">
      <c r="A43" s="13">
        <v>34</v>
      </c>
      <c r="B43" s="43">
        <v>13</v>
      </c>
      <c r="C43" s="44">
        <v>49074</v>
      </c>
      <c r="D43" s="44">
        <v>48026</v>
      </c>
      <c r="E43" s="14">
        <v>0.61199999999999999</v>
      </c>
      <c r="F43" s="15">
        <f t="shared" si="3"/>
        <v>2.6776519052523171E-4</v>
      </c>
      <c r="G43" s="15">
        <f t="shared" si="0"/>
        <v>2.6773737451458182E-4</v>
      </c>
      <c r="H43" s="11">
        <f t="shared" si="6"/>
        <v>99065.841644457221</v>
      </c>
      <c r="I43" s="11">
        <f t="shared" si="4"/>
        <v>26.523628345964301</v>
      </c>
      <c r="J43" s="11">
        <f t="shared" si="1"/>
        <v>99055.550476658987</v>
      </c>
      <c r="K43" s="11">
        <f t="shared" si="2"/>
        <v>5068179.8419103203</v>
      </c>
      <c r="L43" s="17">
        <f t="shared" si="5"/>
        <v>51.159711135345582</v>
      </c>
    </row>
    <row r="44" spans="1:12" x14ac:dyDescent="0.2">
      <c r="A44" s="13">
        <v>35</v>
      </c>
      <c r="B44" s="43">
        <v>14</v>
      </c>
      <c r="C44" s="44">
        <v>50135</v>
      </c>
      <c r="D44" s="44">
        <v>49204</v>
      </c>
      <c r="E44" s="14">
        <v>0.38469999999999999</v>
      </c>
      <c r="F44" s="15">
        <f t="shared" si="3"/>
        <v>2.8186311519141525E-4</v>
      </c>
      <c r="G44" s="15">
        <f t="shared" si="0"/>
        <v>2.8181424004214715E-4</v>
      </c>
      <c r="H44" s="11">
        <f t="shared" si="6"/>
        <v>99039.318016111254</v>
      </c>
      <c r="I44" s="11">
        <f t="shared" si="4"/>
        <v>27.910690141002927</v>
      </c>
      <c r="J44" s="11">
        <f t="shared" si="1"/>
        <v>99022.144568467498</v>
      </c>
      <c r="K44" s="11">
        <f t="shared" si="2"/>
        <v>4969124.2914336612</v>
      </c>
      <c r="L44" s="17">
        <f t="shared" si="5"/>
        <v>50.1732482712099</v>
      </c>
    </row>
    <row r="45" spans="1:12" x14ac:dyDescent="0.2">
      <c r="A45" s="13">
        <v>36</v>
      </c>
      <c r="B45" s="43">
        <v>16</v>
      </c>
      <c r="C45" s="44">
        <v>51027</v>
      </c>
      <c r="D45" s="44">
        <v>50033</v>
      </c>
      <c r="E45" s="14">
        <v>0.41270000000000001</v>
      </c>
      <c r="F45" s="15">
        <f t="shared" si="3"/>
        <v>3.1664357807243223E-4</v>
      </c>
      <c r="G45" s="15">
        <f t="shared" si="0"/>
        <v>3.16584704469603E-4</v>
      </c>
      <c r="H45" s="11">
        <f t="shared" si="6"/>
        <v>99011.407325970256</v>
      </c>
      <c r="I45" s="11">
        <f t="shared" si="4"/>
        <v>31.345497127411779</v>
      </c>
      <c r="J45" s="11">
        <f t="shared" si="1"/>
        <v>98992.998115507318</v>
      </c>
      <c r="K45" s="11">
        <f t="shared" si="2"/>
        <v>4870102.1468651937</v>
      </c>
      <c r="L45" s="17">
        <f t="shared" si="5"/>
        <v>49.187283348388355</v>
      </c>
    </row>
    <row r="46" spans="1:12" x14ac:dyDescent="0.2">
      <c r="A46" s="13">
        <v>37</v>
      </c>
      <c r="B46" s="43">
        <v>26</v>
      </c>
      <c r="C46" s="44">
        <v>52630</v>
      </c>
      <c r="D46" s="44">
        <v>50915</v>
      </c>
      <c r="E46" s="14">
        <v>0.57650000000000001</v>
      </c>
      <c r="F46" s="15">
        <f t="shared" si="3"/>
        <v>5.0219711236660389E-4</v>
      </c>
      <c r="G46" s="15">
        <f t="shared" si="0"/>
        <v>5.0209032755619838E-4</v>
      </c>
      <c r="H46" s="11">
        <f t="shared" si="6"/>
        <v>98980.061828842838</v>
      </c>
      <c r="I46" s="11">
        <f t="shared" si="4"/>
        <v>49.696931665176471</v>
      </c>
      <c r="J46" s="11">
        <f t="shared" si="1"/>
        <v>98959.015178282629</v>
      </c>
      <c r="K46" s="11">
        <f t="shared" si="2"/>
        <v>4771109.1487496868</v>
      </c>
      <c r="L46" s="17">
        <f t="shared" si="5"/>
        <v>48.202729525466744</v>
      </c>
    </row>
    <row r="47" spans="1:12" x14ac:dyDescent="0.2">
      <c r="A47" s="13">
        <v>38</v>
      </c>
      <c r="B47" s="43">
        <v>21</v>
      </c>
      <c r="C47" s="44">
        <v>53730</v>
      </c>
      <c r="D47" s="44">
        <v>52600</v>
      </c>
      <c r="E47" s="14">
        <v>0.50560000000000005</v>
      </c>
      <c r="F47" s="15">
        <f t="shared" si="3"/>
        <v>3.9499670836076365E-4</v>
      </c>
      <c r="G47" s="15">
        <f t="shared" si="0"/>
        <v>3.9491958594734992E-4</v>
      </c>
      <c r="H47" s="11">
        <f t="shared" si="6"/>
        <v>98930.364897177657</v>
      </c>
      <c r="I47" s="11">
        <f t="shared" si="4"/>
        <v>39.069538742813641</v>
      </c>
      <c r="J47" s="11">
        <f t="shared" si="1"/>
        <v>98911.048917223205</v>
      </c>
      <c r="K47" s="11">
        <f t="shared" si="2"/>
        <v>4672150.133571404</v>
      </c>
      <c r="L47" s="17">
        <f t="shared" si="5"/>
        <v>47.226654207000642</v>
      </c>
    </row>
    <row r="48" spans="1:12" x14ac:dyDescent="0.2">
      <c r="A48" s="13">
        <v>39</v>
      </c>
      <c r="B48" s="43">
        <v>31</v>
      </c>
      <c r="C48" s="44">
        <v>55096</v>
      </c>
      <c r="D48" s="44">
        <v>53402</v>
      </c>
      <c r="E48" s="14">
        <v>0.48380000000000001</v>
      </c>
      <c r="F48" s="15">
        <f t="shared" si="3"/>
        <v>5.7143910486829252E-4</v>
      </c>
      <c r="G48" s="15">
        <f t="shared" si="0"/>
        <v>5.7127059325909324E-4</v>
      </c>
      <c r="H48" s="11">
        <f t="shared" si="6"/>
        <v>98891.295358434843</v>
      </c>
      <c r="I48" s="11">
        <f t="shared" si="4"/>
        <v>56.493688967573284</v>
      </c>
      <c r="J48" s="11">
        <f t="shared" si="1"/>
        <v>98862.133316189778</v>
      </c>
      <c r="K48" s="11">
        <f t="shared" si="2"/>
        <v>4573239.0846541813</v>
      </c>
      <c r="L48" s="17">
        <f t="shared" si="5"/>
        <v>46.245112555946626</v>
      </c>
    </row>
    <row r="49" spans="1:12" x14ac:dyDescent="0.2">
      <c r="A49" s="13">
        <v>40</v>
      </c>
      <c r="B49" s="43">
        <v>33</v>
      </c>
      <c r="C49" s="44">
        <v>54525</v>
      </c>
      <c r="D49" s="44">
        <v>54821</v>
      </c>
      <c r="E49" s="14">
        <v>0.43659999999999999</v>
      </c>
      <c r="F49" s="15">
        <f t="shared" si="3"/>
        <v>6.0358860863680432E-4</v>
      </c>
      <c r="G49" s="15">
        <f t="shared" si="0"/>
        <v>6.0338342097124038E-4</v>
      </c>
      <c r="H49" s="11">
        <f t="shared" si="6"/>
        <v>98834.80166946727</v>
      </c>
      <c r="I49" s="11">
        <f t="shared" si="4"/>
        <v>59.635280742337223</v>
      </c>
      <c r="J49" s="11">
        <f t="shared" si="1"/>
        <v>98801.203152297036</v>
      </c>
      <c r="K49" s="11">
        <f t="shared" si="2"/>
        <v>4474376.9513379913</v>
      </c>
      <c r="L49" s="17">
        <f t="shared" si="5"/>
        <v>45.271269590863625</v>
      </c>
    </row>
    <row r="50" spans="1:12" x14ac:dyDescent="0.2">
      <c r="A50" s="13">
        <v>41</v>
      </c>
      <c r="B50" s="43">
        <v>43</v>
      </c>
      <c r="C50" s="44">
        <v>54828</v>
      </c>
      <c r="D50" s="44">
        <v>54246</v>
      </c>
      <c r="E50" s="14">
        <v>0.49359999999999998</v>
      </c>
      <c r="F50" s="15">
        <f t="shared" si="3"/>
        <v>7.8845554394264448E-4</v>
      </c>
      <c r="G50" s="15">
        <f t="shared" si="0"/>
        <v>7.8814085987766094E-4</v>
      </c>
      <c r="H50" s="11">
        <f t="shared" si="6"/>
        <v>98775.166388724931</v>
      </c>
      <c r="I50" s="11">
        <f t="shared" si="4"/>
        <v>77.848744572168698</v>
      </c>
      <c r="J50" s="11">
        <f t="shared" si="1"/>
        <v>98735.743784473583</v>
      </c>
      <c r="K50" s="11">
        <f t="shared" si="2"/>
        <v>4375575.7481856942</v>
      </c>
      <c r="L50" s="17">
        <f t="shared" si="5"/>
        <v>44.298338420062244</v>
      </c>
    </row>
    <row r="51" spans="1:12" x14ac:dyDescent="0.2">
      <c r="A51" s="13">
        <v>42</v>
      </c>
      <c r="B51" s="43">
        <v>43</v>
      </c>
      <c r="C51" s="44">
        <v>53149</v>
      </c>
      <c r="D51" s="44">
        <v>54440</v>
      </c>
      <c r="E51" s="14">
        <v>0.48070000000000002</v>
      </c>
      <c r="F51" s="15">
        <f t="shared" si="3"/>
        <v>7.9933822230897214E-4</v>
      </c>
      <c r="G51" s="15">
        <f t="shared" si="0"/>
        <v>7.9900655761219416E-4</v>
      </c>
      <c r="H51" s="11">
        <f t="shared" si="6"/>
        <v>98697.317644152761</v>
      </c>
      <c r="I51" s="11">
        <f t="shared" si="4"/>
        <v>78.859804016411772</v>
      </c>
      <c r="J51" s="11">
        <f t="shared" si="1"/>
        <v>98656.365747927048</v>
      </c>
      <c r="K51" s="11">
        <f t="shared" si="2"/>
        <v>4276840.0044012209</v>
      </c>
      <c r="L51" s="17">
        <f t="shared" si="5"/>
        <v>43.332889955744392</v>
      </c>
    </row>
    <row r="52" spans="1:12" x14ac:dyDescent="0.2">
      <c r="A52" s="13">
        <v>43</v>
      </c>
      <c r="B52" s="43">
        <v>47</v>
      </c>
      <c r="C52" s="44">
        <v>52424</v>
      </c>
      <c r="D52" s="44">
        <v>52803</v>
      </c>
      <c r="E52" s="14">
        <v>0.52349999999999997</v>
      </c>
      <c r="F52" s="15">
        <f t="shared" si="3"/>
        <v>8.9330685090328529E-4</v>
      </c>
      <c r="G52" s="15">
        <f t="shared" si="0"/>
        <v>8.929267670576631E-4</v>
      </c>
      <c r="H52" s="11">
        <f t="shared" si="6"/>
        <v>98618.457840136354</v>
      </c>
      <c r="I52" s="11">
        <f t="shared" si="4"/>
        <v>88.05906073140541</v>
      </c>
      <c r="J52" s="11">
        <f t="shared" si="1"/>
        <v>98576.497697697836</v>
      </c>
      <c r="K52" s="11">
        <f t="shared" si="2"/>
        <v>4178183.6386532937</v>
      </c>
      <c r="L52" s="17">
        <f t="shared" si="5"/>
        <v>42.367156515733207</v>
      </c>
    </row>
    <row r="53" spans="1:12" x14ac:dyDescent="0.2">
      <c r="A53" s="13">
        <v>44</v>
      </c>
      <c r="B53" s="43">
        <v>49</v>
      </c>
      <c r="C53" s="44">
        <v>51725</v>
      </c>
      <c r="D53" s="44">
        <v>52113</v>
      </c>
      <c r="E53" s="14">
        <v>0.51629999999999998</v>
      </c>
      <c r="F53" s="15">
        <f t="shared" si="3"/>
        <v>9.4377780773897805E-4</v>
      </c>
      <c r="G53" s="15">
        <f t="shared" si="0"/>
        <v>9.4334716473438399E-4</v>
      </c>
      <c r="H53" s="11">
        <f t="shared" si="6"/>
        <v>98530.398779404946</v>
      </c>
      <c r="I53" s="11">
        <f t="shared" si="4"/>
        <v>92.948372328699861</v>
      </c>
      <c r="J53" s="11">
        <f t="shared" si="1"/>
        <v>98485.439651709559</v>
      </c>
      <c r="K53" s="11">
        <f t="shared" si="2"/>
        <v>4079607.1409555958</v>
      </c>
      <c r="L53" s="17">
        <f t="shared" si="5"/>
        <v>41.404553229194121</v>
      </c>
    </row>
    <row r="54" spans="1:12" x14ac:dyDescent="0.2">
      <c r="A54" s="13">
        <v>45</v>
      </c>
      <c r="B54" s="43">
        <v>55</v>
      </c>
      <c r="C54" s="44">
        <v>50369</v>
      </c>
      <c r="D54" s="44">
        <v>51438</v>
      </c>
      <c r="E54" s="14">
        <v>0.57499999999999996</v>
      </c>
      <c r="F54" s="15">
        <f t="shared" si="3"/>
        <v>1.0804758022532831E-3</v>
      </c>
      <c r="G54" s="15">
        <f t="shared" si="0"/>
        <v>1.0799798731023647E-3</v>
      </c>
      <c r="H54" s="11">
        <f t="shared" si="6"/>
        <v>98437.450407076249</v>
      </c>
      <c r="I54" s="11">
        <f t="shared" si="4"/>
        <v>106.31046519915452</v>
      </c>
      <c r="J54" s="11">
        <f t="shared" si="1"/>
        <v>98392.268459366605</v>
      </c>
      <c r="K54" s="11">
        <f t="shared" si="2"/>
        <v>3981121.7013038862</v>
      </c>
      <c r="L54" s="17">
        <f t="shared" si="5"/>
        <v>40.443161467921364</v>
      </c>
    </row>
    <row r="55" spans="1:12" x14ac:dyDescent="0.2">
      <c r="A55" s="13">
        <v>46</v>
      </c>
      <c r="B55" s="43">
        <v>73</v>
      </c>
      <c r="C55" s="44">
        <v>49825</v>
      </c>
      <c r="D55" s="44">
        <v>50003</v>
      </c>
      <c r="E55" s="14">
        <v>0.55759999999999998</v>
      </c>
      <c r="F55" s="15">
        <f t="shared" si="3"/>
        <v>1.4625155267059342E-3</v>
      </c>
      <c r="G55" s="15">
        <f t="shared" si="0"/>
        <v>1.4615698663471642E-3</v>
      </c>
      <c r="H55" s="11">
        <f t="shared" si="6"/>
        <v>98331.139941877089</v>
      </c>
      <c r="I55" s="11">
        <f t="shared" si="4"/>
        <v>143.71783106261358</v>
      </c>
      <c r="J55" s="11">
        <f t="shared" si="1"/>
        <v>98267.559173414978</v>
      </c>
      <c r="K55" s="11">
        <f t="shared" si="2"/>
        <v>3882729.4328445196</v>
      </c>
      <c r="L55" s="17">
        <f t="shared" si="5"/>
        <v>39.486264830648523</v>
      </c>
    </row>
    <row r="56" spans="1:12" x14ac:dyDescent="0.2">
      <c r="A56" s="13">
        <v>47</v>
      </c>
      <c r="B56" s="43">
        <v>55</v>
      </c>
      <c r="C56" s="44">
        <v>50058</v>
      </c>
      <c r="D56" s="44">
        <v>49665</v>
      </c>
      <c r="E56" s="14">
        <v>0.54600000000000004</v>
      </c>
      <c r="F56" s="15">
        <f t="shared" si="3"/>
        <v>1.103055463634267E-3</v>
      </c>
      <c r="G56" s="15">
        <f t="shared" si="0"/>
        <v>1.1025033440930979E-3</v>
      </c>
      <c r="H56" s="11">
        <f t="shared" si="6"/>
        <v>98187.42211081447</v>
      </c>
      <c r="I56" s="11">
        <f t="shared" si="4"/>
        <v>108.25196122505353</v>
      </c>
      <c r="J56" s="11">
        <f t="shared" si="1"/>
        <v>98138.2757204183</v>
      </c>
      <c r="K56" s="11">
        <f t="shared" si="2"/>
        <v>3784461.8736711047</v>
      </c>
      <c r="L56" s="17">
        <f t="shared" si="5"/>
        <v>38.54324507470983</v>
      </c>
    </row>
    <row r="57" spans="1:12" x14ac:dyDescent="0.2">
      <c r="A57" s="13">
        <v>48</v>
      </c>
      <c r="B57" s="43">
        <v>72</v>
      </c>
      <c r="C57" s="44">
        <v>50041</v>
      </c>
      <c r="D57" s="44">
        <v>49755</v>
      </c>
      <c r="E57" s="14">
        <v>0.48809999999999998</v>
      </c>
      <c r="F57" s="15">
        <f t="shared" si="3"/>
        <v>1.4429436049541065E-3</v>
      </c>
      <c r="G57" s="15">
        <f t="shared" si="0"/>
        <v>1.4418785716834178E-3</v>
      </c>
      <c r="H57" s="11">
        <f t="shared" si="6"/>
        <v>98079.170149589423</v>
      </c>
      <c r="I57" s="11">
        <f t="shared" si="4"/>
        <v>141.41825376718489</v>
      </c>
      <c r="J57" s="11">
        <f t="shared" si="1"/>
        <v>98006.778145485994</v>
      </c>
      <c r="K57" s="11">
        <f t="shared" si="2"/>
        <v>3686323.5979506862</v>
      </c>
      <c r="L57" s="17">
        <f t="shared" si="5"/>
        <v>37.585183401616675</v>
      </c>
    </row>
    <row r="58" spans="1:12" x14ac:dyDescent="0.2">
      <c r="A58" s="13">
        <v>49</v>
      </c>
      <c r="B58" s="43">
        <v>92</v>
      </c>
      <c r="C58" s="44">
        <v>49290</v>
      </c>
      <c r="D58" s="44">
        <v>49707</v>
      </c>
      <c r="E58" s="14">
        <v>0.48980000000000001</v>
      </c>
      <c r="F58" s="15">
        <f t="shared" si="3"/>
        <v>1.8586421810761942E-3</v>
      </c>
      <c r="G58" s="15">
        <f t="shared" si="0"/>
        <v>1.8568813390497721E-3</v>
      </c>
      <c r="H58" s="11">
        <f t="shared" si="6"/>
        <v>97937.751895822235</v>
      </c>
      <c r="I58" s="11">
        <f t="shared" si="4"/>
        <v>181.85878388383875</v>
      </c>
      <c r="J58" s="11">
        <f t="shared" si="1"/>
        <v>97844.967544284693</v>
      </c>
      <c r="K58" s="11">
        <f t="shared" si="2"/>
        <v>3588316.8198052002</v>
      </c>
      <c r="L58" s="17">
        <f t="shared" si="5"/>
        <v>36.638750127960293</v>
      </c>
    </row>
    <row r="59" spans="1:12" x14ac:dyDescent="0.2">
      <c r="A59" s="13">
        <v>50</v>
      </c>
      <c r="B59" s="43">
        <v>110</v>
      </c>
      <c r="C59" s="44">
        <v>49421</v>
      </c>
      <c r="D59" s="44">
        <v>49121</v>
      </c>
      <c r="E59" s="14">
        <v>0.57940000000000003</v>
      </c>
      <c r="F59" s="15">
        <f t="shared" si="3"/>
        <v>2.232550587566723E-3</v>
      </c>
      <c r="G59" s="15">
        <f t="shared" si="0"/>
        <v>2.2304561651896927E-3</v>
      </c>
      <c r="H59" s="11">
        <f t="shared" si="6"/>
        <v>97755.893111938392</v>
      </c>
      <c r="I59" s="11">
        <f t="shared" si="4"/>
        <v>218.0402344751476</v>
      </c>
      <c r="J59" s="11">
        <f t="shared" si="1"/>
        <v>97664.18538931814</v>
      </c>
      <c r="K59" s="11">
        <f t="shared" si="2"/>
        <v>3490471.8522609156</v>
      </c>
      <c r="L59" s="17">
        <f t="shared" si="5"/>
        <v>35.705999312635235</v>
      </c>
    </row>
    <row r="60" spans="1:12" x14ac:dyDescent="0.2">
      <c r="A60" s="13">
        <v>51</v>
      </c>
      <c r="B60" s="43">
        <v>121</v>
      </c>
      <c r="C60" s="44">
        <v>49729</v>
      </c>
      <c r="D60" s="44">
        <v>49314</v>
      </c>
      <c r="E60" s="14">
        <v>0.49909999999999999</v>
      </c>
      <c r="F60" s="15">
        <f t="shared" si="3"/>
        <v>2.4433831770039275E-3</v>
      </c>
      <c r="G60" s="15">
        <f t="shared" si="0"/>
        <v>2.4403963987098582E-3</v>
      </c>
      <c r="H60" s="11">
        <f t="shared" si="6"/>
        <v>97537.852877463243</v>
      </c>
      <c r="I60" s="11">
        <f t="shared" si="4"/>
        <v>238.03102490005327</v>
      </c>
      <c r="J60" s="11">
        <f t="shared" si="1"/>
        <v>97418.623137090806</v>
      </c>
      <c r="K60" s="11">
        <f t="shared" si="2"/>
        <v>3392807.6668715975</v>
      </c>
      <c r="L60" s="17">
        <f t="shared" si="5"/>
        <v>34.784522795821438</v>
      </c>
    </row>
    <row r="61" spans="1:12" x14ac:dyDescent="0.2">
      <c r="A61" s="13">
        <v>52</v>
      </c>
      <c r="B61" s="43">
        <v>109</v>
      </c>
      <c r="C61" s="44">
        <v>47488</v>
      </c>
      <c r="D61" s="44">
        <v>49545</v>
      </c>
      <c r="E61" s="14">
        <v>0.49249999999999999</v>
      </c>
      <c r="F61" s="15">
        <f t="shared" si="3"/>
        <v>2.2466583533437079E-3</v>
      </c>
      <c r="G61" s="15">
        <f t="shared" si="0"/>
        <v>2.2440996777606686E-3</v>
      </c>
      <c r="H61" s="11">
        <f t="shared" si="6"/>
        <v>97299.821852563196</v>
      </c>
      <c r="I61" s="11">
        <f t="shared" si="4"/>
        <v>218.35049886550752</v>
      </c>
      <c r="J61" s="11">
        <f t="shared" si="1"/>
        <v>97189.008974388955</v>
      </c>
      <c r="K61" s="11">
        <f t="shared" si="2"/>
        <v>3295389.0437345067</v>
      </c>
      <c r="L61" s="17">
        <f t="shared" si="5"/>
        <v>33.868397505680484</v>
      </c>
    </row>
    <row r="62" spans="1:12" x14ac:dyDescent="0.2">
      <c r="A62" s="13">
        <v>53</v>
      </c>
      <c r="B62" s="43">
        <v>136</v>
      </c>
      <c r="C62" s="44">
        <v>46194</v>
      </c>
      <c r="D62" s="44">
        <v>47436</v>
      </c>
      <c r="E62" s="14">
        <v>0.49919999999999998</v>
      </c>
      <c r="F62" s="15">
        <f t="shared" si="3"/>
        <v>2.9050517996368685E-3</v>
      </c>
      <c r="G62" s="15">
        <f t="shared" si="0"/>
        <v>2.9008315250630308E-3</v>
      </c>
      <c r="H62" s="11">
        <f t="shared" si="6"/>
        <v>97081.471353697692</v>
      </c>
      <c r="I62" s="11">
        <f t="shared" si="4"/>
        <v>281.61699260230984</v>
      </c>
      <c r="J62" s="11">
        <f t="shared" si="1"/>
        <v>96940.43756380245</v>
      </c>
      <c r="K62" s="11">
        <f t="shared" si="2"/>
        <v>3198200.0347601175</v>
      </c>
      <c r="L62" s="17">
        <f t="shared" si="5"/>
        <v>32.943464805020206</v>
      </c>
    </row>
    <row r="63" spans="1:12" x14ac:dyDescent="0.2">
      <c r="A63" s="13">
        <v>54</v>
      </c>
      <c r="B63" s="43">
        <v>152</v>
      </c>
      <c r="C63" s="44">
        <v>43989</v>
      </c>
      <c r="D63" s="44">
        <v>46045</v>
      </c>
      <c r="E63" s="14">
        <v>0.49109999999999998</v>
      </c>
      <c r="F63" s="15">
        <f t="shared" si="3"/>
        <v>3.3765022102761181E-3</v>
      </c>
      <c r="G63" s="15">
        <f t="shared" si="0"/>
        <v>3.3707103120903426E-3</v>
      </c>
      <c r="H63" s="11">
        <f t="shared" si="6"/>
        <v>96799.854361095378</v>
      </c>
      <c r="I63" s="11">
        <f t="shared" si="4"/>
        <v>326.28426730378749</v>
      </c>
      <c r="J63" s="11">
        <f t="shared" si="1"/>
        <v>96633.808297464493</v>
      </c>
      <c r="K63" s="11">
        <f t="shared" si="2"/>
        <v>3101259.5971963149</v>
      </c>
      <c r="L63" s="17">
        <f t="shared" si="5"/>
        <v>32.037853958205289</v>
      </c>
    </row>
    <row r="64" spans="1:12" x14ac:dyDescent="0.2">
      <c r="A64" s="13">
        <v>55</v>
      </c>
      <c r="B64" s="43">
        <v>141</v>
      </c>
      <c r="C64" s="44">
        <v>43867</v>
      </c>
      <c r="D64" s="44">
        <v>43919</v>
      </c>
      <c r="E64" s="14">
        <v>0.49399999999999999</v>
      </c>
      <c r="F64" s="15">
        <f t="shared" si="3"/>
        <v>3.2123573234912172E-3</v>
      </c>
      <c r="G64" s="15">
        <f t="shared" si="0"/>
        <v>3.2071442618525478E-3</v>
      </c>
      <c r="H64" s="11">
        <f t="shared" si="6"/>
        <v>96473.570093791597</v>
      </c>
      <c r="I64" s="11">
        <f t="shared" si="4"/>
        <v>309.40465674673328</v>
      </c>
      <c r="J64" s="11">
        <f t="shared" si="1"/>
        <v>96317.011337477757</v>
      </c>
      <c r="K64" s="11">
        <f t="shared" si="2"/>
        <v>3004625.7888988503</v>
      </c>
      <c r="L64" s="17">
        <f t="shared" si="5"/>
        <v>31.144548563692144</v>
      </c>
    </row>
    <row r="65" spans="1:12" x14ac:dyDescent="0.2">
      <c r="A65" s="13">
        <v>56</v>
      </c>
      <c r="B65" s="43">
        <v>163</v>
      </c>
      <c r="C65" s="44">
        <v>42272</v>
      </c>
      <c r="D65" s="44">
        <v>43670</v>
      </c>
      <c r="E65" s="14">
        <v>0.495</v>
      </c>
      <c r="F65" s="15">
        <f t="shared" si="3"/>
        <v>3.7932559167810848E-3</v>
      </c>
      <c r="G65" s="15">
        <f t="shared" si="0"/>
        <v>3.7860034703483341E-3</v>
      </c>
      <c r="H65" s="11">
        <f t="shared" si="6"/>
        <v>96164.165437044867</v>
      </c>
      <c r="I65" s="11">
        <f t="shared" si="4"/>
        <v>364.0778640678032</v>
      </c>
      <c r="J65" s="11">
        <f t="shared" si="1"/>
        <v>95980.306115690619</v>
      </c>
      <c r="K65" s="11">
        <f t="shared" si="2"/>
        <v>2908308.7775613726</v>
      </c>
      <c r="L65" s="17">
        <f t="shared" si="5"/>
        <v>30.243165573618327</v>
      </c>
    </row>
    <row r="66" spans="1:12" x14ac:dyDescent="0.2">
      <c r="A66" s="13">
        <v>57</v>
      </c>
      <c r="B66" s="43">
        <v>156</v>
      </c>
      <c r="C66" s="44">
        <v>41125</v>
      </c>
      <c r="D66" s="44">
        <v>42061</v>
      </c>
      <c r="E66" s="14">
        <v>0.49509999999999998</v>
      </c>
      <c r="F66" s="15">
        <f t="shared" si="3"/>
        <v>3.7506311158127569E-3</v>
      </c>
      <c r="G66" s="15">
        <f t="shared" si="0"/>
        <v>3.7435419941086053E-3</v>
      </c>
      <c r="H66" s="11">
        <f t="shared" si="6"/>
        <v>95800.087572977063</v>
      </c>
      <c r="I66" s="11">
        <f t="shared" si="4"/>
        <v>358.63165086872158</v>
      </c>
      <c r="J66" s="11">
        <f t="shared" si="1"/>
        <v>95619.014452453455</v>
      </c>
      <c r="K66" s="11">
        <f t="shared" si="2"/>
        <v>2812328.471445682</v>
      </c>
      <c r="L66" s="17">
        <f t="shared" si="5"/>
        <v>29.356220257140698</v>
      </c>
    </row>
    <row r="67" spans="1:12" x14ac:dyDescent="0.2">
      <c r="A67" s="13">
        <v>58</v>
      </c>
      <c r="B67" s="43">
        <v>179</v>
      </c>
      <c r="C67" s="44">
        <v>40138</v>
      </c>
      <c r="D67" s="44">
        <v>40965</v>
      </c>
      <c r="E67" s="14">
        <v>0.495</v>
      </c>
      <c r="F67" s="15">
        <f t="shared" si="3"/>
        <v>4.4141400441414002E-3</v>
      </c>
      <c r="G67" s="15">
        <f t="shared" si="0"/>
        <v>4.404322190193149E-3</v>
      </c>
      <c r="H67" s="11">
        <f t="shared" si="6"/>
        <v>95441.455922108347</v>
      </c>
      <c r="I67" s="11">
        <f t="shared" si="4"/>
        <v>420.3549221820831</v>
      </c>
      <c r="J67" s="11">
        <f t="shared" si="1"/>
        <v>95229.176686406397</v>
      </c>
      <c r="K67" s="11">
        <f t="shared" si="2"/>
        <v>2716709.4569932288</v>
      </c>
      <c r="L67" s="17">
        <f t="shared" si="5"/>
        <v>28.464669055451008</v>
      </c>
    </row>
    <row r="68" spans="1:12" x14ac:dyDescent="0.2">
      <c r="A68" s="13">
        <v>59</v>
      </c>
      <c r="B68" s="43">
        <v>172</v>
      </c>
      <c r="C68" s="44">
        <v>36887</v>
      </c>
      <c r="D68" s="44">
        <v>39889</v>
      </c>
      <c r="E68" s="14">
        <v>0.498</v>
      </c>
      <c r="F68" s="15">
        <f t="shared" si="3"/>
        <v>4.4805668438053555E-3</v>
      </c>
      <c r="G68" s="15">
        <f t="shared" si="0"/>
        <v>4.4705115699958387E-3</v>
      </c>
      <c r="H68" s="11">
        <f t="shared" si="6"/>
        <v>95021.100999926261</v>
      </c>
      <c r="I68" s="11">
        <f t="shared" si="4"/>
        <v>424.79293141391349</v>
      </c>
      <c r="J68" s="11">
        <f t="shared" si="1"/>
        <v>94807.854948356471</v>
      </c>
      <c r="K68" s="11">
        <f t="shared" si="2"/>
        <v>2621480.2803068222</v>
      </c>
      <c r="L68" s="17">
        <f t="shared" si="5"/>
        <v>27.588401446841335</v>
      </c>
    </row>
    <row r="69" spans="1:12" x14ac:dyDescent="0.2">
      <c r="A69" s="13">
        <v>60</v>
      </c>
      <c r="B69" s="43">
        <v>187</v>
      </c>
      <c r="C69" s="44">
        <v>35624</v>
      </c>
      <c r="D69" s="44">
        <v>36753</v>
      </c>
      <c r="E69" s="14">
        <v>0.52290000000000003</v>
      </c>
      <c r="F69" s="15">
        <f t="shared" si="3"/>
        <v>5.167387429708333E-3</v>
      </c>
      <c r="G69" s="15">
        <f t="shared" si="0"/>
        <v>5.1546792867843503E-3</v>
      </c>
      <c r="H69" s="11">
        <f t="shared" si="6"/>
        <v>94596.308068512342</v>
      </c>
      <c r="I69" s="11">
        <f t="shared" si="4"/>
        <v>487.61362980703188</v>
      </c>
      <c r="J69" s="11">
        <f t="shared" si="1"/>
        <v>94363.667605731403</v>
      </c>
      <c r="K69" s="11">
        <f t="shared" si="2"/>
        <v>2526672.4253584659</v>
      </c>
      <c r="L69" s="17">
        <f t="shared" si="5"/>
        <v>26.710053245719671</v>
      </c>
    </row>
    <row r="70" spans="1:12" x14ac:dyDescent="0.2">
      <c r="A70" s="13">
        <v>61</v>
      </c>
      <c r="B70" s="43">
        <v>196</v>
      </c>
      <c r="C70" s="44">
        <v>33333</v>
      </c>
      <c r="D70" s="44">
        <v>35392</v>
      </c>
      <c r="E70" s="14">
        <v>0.50980000000000003</v>
      </c>
      <c r="F70" s="15">
        <f t="shared" si="3"/>
        <v>5.7038923244816294E-3</v>
      </c>
      <c r="G70" s="15">
        <f t="shared" si="0"/>
        <v>5.68798843569267E-3</v>
      </c>
      <c r="H70" s="11">
        <f t="shared" si="6"/>
        <v>94108.694438705308</v>
      </c>
      <c r="I70" s="11">
        <f t="shared" si="4"/>
        <v>535.28916566549083</v>
      </c>
      <c r="J70" s="11">
        <f t="shared" si="1"/>
        <v>93846.295689696082</v>
      </c>
      <c r="K70" s="11">
        <f t="shared" si="2"/>
        <v>2432308.7577527347</v>
      </c>
      <c r="L70" s="17">
        <f t="shared" si="5"/>
        <v>25.845739038882762</v>
      </c>
    </row>
    <row r="71" spans="1:12" x14ac:dyDescent="0.2">
      <c r="A71" s="13">
        <v>62</v>
      </c>
      <c r="B71" s="43">
        <v>195</v>
      </c>
      <c r="C71" s="44">
        <v>32520</v>
      </c>
      <c r="D71" s="44">
        <v>33115</v>
      </c>
      <c r="E71" s="14">
        <v>0.54849999999999999</v>
      </c>
      <c r="F71" s="15">
        <f t="shared" si="3"/>
        <v>5.9419517025976996E-3</v>
      </c>
      <c r="G71" s="15">
        <f t="shared" si="0"/>
        <v>5.9260533388866025E-3</v>
      </c>
      <c r="H71" s="11">
        <f t="shared" si="6"/>
        <v>93573.405273039811</v>
      </c>
      <c r="I71" s="11">
        <f t="shared" si="4"/>
        <v>554.52099074928674</v>
      </c>
      <c r="J71" s="11">
        <f t="shared" si="1"/>
        <v>93323.039045716505</v>
      </c>
      <c r="K71" s="11">
        <f t="shared" si="2"/>
        <v>2338462.4620630387</v>
      </c>
      <c r="L71" s="17">
        <f t="shared" si="5"/>
        <v>24.990673955271692</v>
      </c>
    </row>
    <row r="72" spans="1:12" x14ac:dyDescent="0.2">
      <c r="A72" s="13">
        <v>63</v>
      </c>
      <c r="B72" s="43">
        <v>216</v>
      </c>
      <c r="C72" s="44">
        <v>32286</v>
      </c>
      <c r="D72" s="44">
        <v>32299</v>
      </c>
      <c r="E72" s="14">
        <v>0.47010000000000002</v>
      </c>
      <c r="F72" s="15">
        <f t="shared" si="3"/>
        <v>6.6888596423318111E-3</v>
      </c>
      <c r="G72" s="15">
        <f t="shared" si="0"/>
        <v>6.6652352045479231E-3</v>
      </c>
      <c r="H72" s="11">
        <f t="shared" si="6"/>
        <v>93018.884282290528</v>
      </c>
      <c r="I72" s="11">
        <f t="shared" si="4"/>
        <v>619.99274220609232</v>
      </c>
      <c r="J72" s="11">
        <f t="shared" si="1"/>
        <v>92690.350128195525</v>
      </c>
      <c r="K72" s="11">
        <f t="shared" si="2"/>
        <v>2245139.4230173221</v>
      </c>
      <c r="L72" s="17">
        <f t="shared" si="5"/>
        <v>24.136383061786141</v>
      </c>
    </row>
    <row r="73" spans="1:12" x14ac:dyDescent="0.2">
      <c r="A73" s="13">
        <v>64</v>
      </c>
      <c r="B73" s="43">
        <v>195</v>
      </c>
      <c r="C73" s="44">
        <v>30320</v>
      </c>
      <c r="D73" s="44">
        <v>32011</v>
      </c>
      <c r="E73" s="14">
        <v>0.50700000000000001</v>
      </c>
      <c r="F73" s="15">
        <f t="shared" si="3"/>
        <v>6.2569187081869372E-3</v>
      </c>
      <c r="G73" s="15">
        <f t="shared" ref="G73:G108" si="7">F73/((1+(1-E73)*F73))</f>
        <v>6.2376775878804809E-3</v>
      </c>
      <c r="H73" s="11">
        <f t="shared" si="6"/>
        <v>92398.891540084442</v>
      </c>
      <c r="I73" s="11">
        <f t="shared" si="4"/>
        <v>576.35449490458404</v>
      </c>
      <c r="J73" s="11">
        <f t="shared" ref="J73:J108" si="8">H74+I73*E73</f>
        <v>92114.748774096472</v>
      </c>
      <c r="K73" s="11">
        <f t="shared" ref="K73:K97" si="9">K74+J73</f>
        <v>2152449.0728891264</v>
      </c>
      <c r="L73" s="17">
        <f t="shared" si="5"/>
        <v>23.295182842700576</v>
      </c>
    </row>
    <row r="74" spans="1:12" x14ac:dyDescent="0.2">
      <c r="A74" s="13">
        <v>65</v>
      </c>
      <c r="B74" s="43">
        <v>228</v>
      </c>
      <c r="C74" s="44">
        <v>30302</v>
      </c>
      <c r="D74" s="44">
        <v>30079</v>
      </c>
      <c r="E74" s="14">
        <v>0.48530000000000001</v>
      </c>
      <c r="F74" s="15">
        <f t="shared" ref="F74:F108" si="10">B74/((C74+D74)/2)</f>
        <v>7.5520445173150492E-3</v>
      </c>
      <c r="G74" s="15">
        <f t="shared" si="7"/>
        <v>7.5228031009627891E-3</v>
      </c>
      <c r="H74" s="11">
        <f t="shared" si="6"/>
        <v>91822.537045179852</v>
      </c>
      <c r="I74" s="11">
        <f t="shared" ref="I74:I108" si="11">H74*G74</f>
        <v>690.76286642174955</v>
      </c>
      <c r="J74" s="11">
        <f t="shared" si="8"/>
        <v>91467.001397832573</v>
      </c>
      <c r="K74" s="11">
        <f t="shared" si="9"/>
        <v>2060334.32411503</v>
      </c>
      <c r="L74" s="17">
        <f t="shared" ref="L74:L108" si="12">K74/H74</f>
        <v>22.438220402266545</v>
      </c>
    </row>
    <row r="75" spans="1:12" x14ac:dyDescent="0.2">
      <c r="A75" s="13">
        <v>66</v>
      </c>
      <c r="B75" s="43">
        <v>245</v>
      </c>
      <c r="C75" s="44">
        <v>31520</v>
      </c>
      <c r="D75" s="44">
        <v>29982</v>
      </c>
      <c r="E75" s="14">
        <v>0.46860000000000002</v>
      </c>
      <c r="F75" s="15">
        <f t="shared" si="10"/>
        <v>7.9672205781925794E-3</v>
      </c>
      <c r="G75" s="15">
        <f t="shared" si="7"/>
        <v>7.9336313205257327E-3</v>
      </c>
      <c r="H75" s="11">
        <f t="shared" ref="H75:H108" si="13">H74-I74</f>
        <v>91131.774178758104</v>
      </c>
      <c r="I75" s="11">
        <f t="shared" si="11"/>
        <v>723.00589791967354</v>
      </c>
      <c r="J75" s="11">
        <f t="shared" si="8"/>
        <v>90747.568844603593</v>
      </c>
      <c r="K75" s="11">
        <f t="shared" si="9"/>
        <v>1968867.3227171975</v>
      </c>
      <c r="L75" s="17">
        <f t="shared" si="12"/>
        <v>21.604619689014246</v>
      </c>
    </row>
    <row r="76" spans="1:12" x14ac:dyDescent="0.2">
      <c r="A76" s="13">
        <v>67</v>
      </c>
      <c r="B76" s="43">
        <v>272</v>
      </c>
      <c r="C76" s="44">
        <v>32951</v>
      </c>
      <c r="D76" s="44">
        <v>31189</v>
      </c>
      <c r="E76" s="14">
        <v>0.50590000000000002</v>
      </c>
      <c r="F76" s="15">
        <f t="shared" si="10"/>
        <v>8.481446835048331E-3</v>
      </c>
      <c r="G76" s="15">
        <f t="shared" si="7"/>
        <v>8.4460521090611879E-3</v>
      </c>
      <c r="H76" s="11">
        <f t="shared" si="13"/>
        <v>90408.768280838427</v>
      </c>
      <c r="I76" s="11">
        <f t="shared" si="11"/>
        <v>763.59716801599961</v>
      </c>
      <c r="J76" s="11">
        <f t="shared" si="8"/>
        <v>90031.47492012172</v>
      </c>
      <c r="K76" s="11">
        <f t="shared" si="9"/>
        <v>1878119.7538725939</v>
      </c>
      <c r="L76" s="17">
        <f t="shared" si="12"/>
        <v>20.773646069798847</v>
      </c>
    </row>
    <row r="77" spans="1:12" x14ac:dyDescent="0.2">
      <c r="A77" s="13">
        <v>68</v>
      </c>
      <c r="B77" s="43">
        <v>307</v>
      </c>
      <c r="C77" s="44">
        <v>30345</v>
      </c>
      <c r="D77" s="44">
        <v>32566</v>
      </c>
      <c r="E77" s="14">
        <v>0.47049999999999997</v>
      </c>
      <c r="F77" s="15">
        <f t="shared" si="10"/>
        <v>9.7598194274451204E-3</v>
      </c>
      <c r="G77" s="15">
        <f t="shared" si="7"/>
        <v>9.7096417042584499E-3</v>
      </c>
      <c r="H77" s="11">
        <f t="shared" si="13"/>
        <v>89645.171112822427</v>
      </c>
      <c r="I77" s="11">
        <f t="shared" si="11"/>
        <v>870.42249202244557</v>
      </c>
      <c r="J77" s="11">
        <f t="shared" si="8"/>
        <v>89184.282403296529</v>
      </c>
      <c r="K77" s="11">
        <f t="shared" si="9"/>
        <v>1788088.2789524721</v>
      </c>
      <c r="L77" s="17">
        <f t="shared" si="12"/>
        <v>19.946286640493817</v>
      </c>
    </row>
    <row r="78" spans="1:12" x14ac:dyDescent="0.2">
      <c r="A78" s="13">
        <v>69</v>
      </c>
      <c r="B78" s="43">
        <v>271</v>
      </c>
      <c r="C78" s="44">
        <v>29261</v>
      </c>
      <c r="D78" s="44">
        <v>30037</v>
      </c>
      <c r="E78" s="14">
        <v>0.4929</v>
      </c>
      <c r="F78" s="15">
        <f t="shared" si="10"/>
        <v>9.1402745455158689E-3</v>
      </c>
      <c r="G78" s="15">
        <f t="shared" si="7"/>
        <v>9.0981045287675203E-3</v>
      </c>
      <c r="H78" s="11">
        <f t="shared" si="13"/>
        <v>88774.748620799975</v>
      </c>
      <c r="I78" s="11">
        <f t="shared" si="11"/>
        <v>807.68194246709845</v>
      </c>
      <c r="J78" s="11">
        <f t="shared" si="8"/>
        <v>88365.173107774914</v>
      </c>
      <c r="K78" s="11">
        <f t="shared" si="9"/>
        <v>1698903.9965491756</v>
      </c>
      <c r="L78" s="17">
        <f t="shared" si="12"/>
        <v>19.13724367506822</v>
      </c>
    </row>
    <row r="79" spans="1:12" x14ac:dyDescent="0.2">
      <c r="A79" s="13">
        <v>70</v>
      </c>
      <c r="B79" s="43">
        <v>322</v>
      </c>
      <c r="C79" s="44">
        <v>30768</v>
      </c>
      <c r="D79" s="44">
        <v>28902</v>
      </c>
      <c r="E79" s="14">
        <v>0.50229999999999997</v>
      </c>
      <c r="F79" s="15">
        <f t="shared" si="10"/>
        <v>1.0792693145634321E-2</v>
      </c>
      <c r="G79" s="15">
        <f t="shared" si="7"/>
        <v>1.0735029682723796E-2</v>
      </c>
      <c r="H79" s="11">
        <f t="shared" si="13"/>
        <v>87967.066678332878</v>
      </c>
      <c r="I79" s="11">
        <f t="shared" si="11"/>
        <v>944.32907189404682</v>
      </c>
      <c r="J79" s="11">
        <f t="shared" si="8"/>
        <v>87497.074099251215</v>
      </c>
      <c r="K79" s="11">
        <f t="shared" si="9"/>
        <v>1610538.8234414007</v>
      </c>
      <c r="L79" s="17">
        <f t="shared" si="12"/>
        <v>18.308429327655318</v>
      </c>
    </row>
    <row r="80" spans="1:12" x14ac:dyDescent="0.2">
      <c r="A80" s="13">
        <v>71</v>
      </c>
      <c r="B80" s="43">
        <v>352</v>
      </c>
      <c r="C80" s="44">
        <v>30356</v>
      </c>
      <c r="D80" s="44">
        <v>30438</v>
      </c>
      <c r="E80" s="14">
        <v>0.52149999999999996</v>
      </c>
      <c r="F80" s="15">
        <f t="shared" si="10"/>
        <v>1.1580090140474389E-2</v>
      </c>
      <c r="G80" s="15">
        <f t="shared" si="7"/>
        <v>1.1516277604059382E-2</v>
      </c>
      <c r="H80" s="11">
        <f t="shared" si="13"/>
        <v>87022.737606438837</v>
      </c>
      <c r="I80" s="11">
        <f t="shared" si="11"/>
        <v>1002.1780041409678</v>
      </c>
      <c r="J80" s="11">
        <f t="shared" si="8"/>
        <v>86543.195431457381</v>
      </c>
      <c r="K80" s="11">
        <f t="shared" si="9"/>
        <v>1523041.7493421494</v>
      </c>
      <c r="L80" s="17">
        <f t="shared" si="12"/>
        <v>17.501652915472739</v>
      </c>
    </row>
    <row r="81" spans="1:12" x14ac:dyDescent="0.2">
      <c r="A81" s="13">
        <v>72</v>
      </c>
      <c r="B81" s="43">
        <v>417</v>
      </c>
      <c r="C81" s="44">
        <v>29655</v>
      </c>
      <c r="D81" s="44">
        <v>29945</v>
      </c>
      <c r="E81" s="14">
        <v>0.52439999999999998</v>
      </c>
      <c r="F81" s="15">
        <f t="shared" si="10"/>
        <v>1.3993288590604027E-2</v>
      </c>
      <c r="G81" s="15">
        <f t="shared" si="7"/>
        <v>1.3900776033990057E-2</v>
      </c>
      <c r="H81" s="11">
        <f t="shared" si="13"/>
        <v>86020.559602297872</v>
      </c>
      <c r="I81" s="11">
        <f t="shared" si="11"/>
        <v>1195.7525333500355</v>
      </c>
      <c r="J81" s="11">
        <f t="shared" si="8"/>
        <v>85451.859697436594</v>
      </c>
      <c r="K81" s="11">
        <f t="shared" si="9"/>
        <v>1436498.553910692</v>
      </c>
      <c r="L81" s="17">
        <f t="shared" si="12"/>
        <v>16.69947929369572</v>
      </c>
    </row>
    <row r="82" spans="1:12" x14ac:dyDescent="0.2">
      <c r="A82" s="13">
        <v>73</v>
      </c>
      <c r="B82" s="43">
        <v>375</v>
      </c>
      <c r="C82" s="44">
        <v>25965</v>
      </c>
      <c r="D82" s="44">
        <v>29274</v>
      </c>
      <c r="E82" s="14">
        <v>0.51259999999999994</v>
      </c>
      <c r="F82" s="15">
        <f t="shared" si="10"/>
        <v>1.3577363819040894E-2</v>
      </c>
      <c r="G82" s="15">
        <f t="shared" si="7"/>
        <v>1.3488104840341303E-2</v>
      </c>
      <c r="H82" s="11">
        <f t="shared" si="13"/>
        <v>84824.807068947834</v>
      </c>
      <c r="I82" s="11">
        <f t="shared" si="11"/>
        <v>1144.1258908076925</v>
      </c>
      <c r="J82" s="11">
        <f t="shared" si="8"/>
        <v>84267.160109768156</v>
      </c>
      <c r="K82" s="11">
        <f t="shared" si="9"/>
        <v>1351046.6942132553</v>
      </c>
      <c r="L82" s="17">
        <f t="shared" si="12"/>
        <v>15.927495044168966</v>
      </c>
    </row>
    <row r="83" spans="1:12" x14ac:dyDescent="0.2">
      <c r="A83" s="13">
        <v>74</v>
      </c>
      <c r="B83" s="43">
        <v>349</v>
      </c>
      <c r="C83" s="44">
        <v>24078</v>
      </c>
      <c r="D83" s="44">
        <v>25584</v>
      </c>
      <c r="E83" s="14">
        <v>0.49109999999999998</v>
      </c>
      <c r="F83" s="15">
        <f t="shared" si="10"/>
        <v>1.4055011880310901E-2</v>
      </c>
      <c r="G83" s="15">
        <f t="shared" si="7"/>
        <v>1.3955196007505593E-2</v>
      </c>
      <c r="H83" s="11">
        <f t="shared" si="13"/>
        <v>83680.681178140134</v>
      </c>
      <c r="I83" s="11">
        <f t="shared" si="11"/>
        <v>1167.7803078825295</v>
      </c>
      <c r="J83" s="11">
        <f t="shared" si="8"/>
        <v>83086.397779458726</v>
      </c>
      <c r="K83" s="11">
        <f t="shared" si="9"/>
        <v>1266779.5341034872</v>
      </c>
      <c r="L83" s="17">
        <f t="shared" si="12"/>
        <v>15.138255524076774</v>
      </c>
    </row>
    <row r="84" spans="1:12" x14ac:dyDescent="0.2">
      <c r="A84" s="13">
        <v>75</v>
      </c>
      <c r="B84" s="43">
        <v>473</v>
      </c>
      <c r="C84" s="44">
        <v>30651</v>
      </c>
      <c r="D84" s="44">
        <v>23695</v>
      </c>
      <c r="E84" s="14">
        <v>0.53029999999999999</v>
      </c>
      <c r="F84" s="15">
        <f t="shared" si="10"/>
        <v>1.7406984874691788E-2</v>
      </c>
      <c r="G84" s="15">
        <f t="shared" si="7"/>
        <v>1.7265818493006437E-2</v>
      </c>
      <c r="H84" s="11">
        <f t="shared" si="13"/>
        <v>82512.90087025761</v>
      </c>
      <c r="I84" s="11">
        <f t="shared" si="11"/>
        <v>1424.6527697573008</v>
      </c>
      <c r="J84" s="11">
        <f t="shared" si="8"/>
        <v>81843.741464302599</v>
      </c>
      <c r="K84" s="11">
        <f t="shared" si="9"/>
        <v>1183693.1363240285</v>
      </c>
      <c r="L84" s="17">
        <f t="shared" si="12"/>
        <v>14.345552317755192</v>
      </c>
    </row>
    <row r="85" spans="1:12" x14ac:dyDescent="0.2">
      <c r="A85" s="13">
        <v>76</v>
      </c>
      <c r="B85" s="43">
        <v>476</v>
      </c>
      <c r="C85" s="44">
        <v>19099</v>
      </c>
      <c r="D85" s="44">
        <v>30048</v>
      </c>
      <c r="E85" s="14">
        <v>0.45779999999999998</v>
      </c>
      <c r="F85" s="15">
        <f t="shared" si="10"/>
        <v>1.9370460048426151E-2</v>
      </c>
      <c r="G85" s="15">
        <f t="shared" si="7"/>
        <v>1.9169133095124909E-2</v>
      </c>
      <c r="H85" s="11">
        <f t="shared" si="13"/>
        <v>81088.248100500306</v>
      </c>
      <c r="I85" s="11">
        <f t="shared" si="11"/>
        <v>1554.3914202890001</v>
      </c>
      <c r="J85" s="11">
        <f t="shared" si="8"/>
        <v>80245.457072419609</v>
      </c>
      <c r="K85" s="11">
        <f t="shared" si="9"/>
        <v>1101849.3948597258</v>
      </c>
      <c r="L85" s="17">
        <f t="shared" si="12"/>
        <v>13.588274758311464</v>
      </c>
    </row>
    <row r="86" spans="1:12" x14ac:dyDescent="0.2">
      <c r="A86" s="13">
        <v>77</v>
      </c>
      <c r="B86" s="43">
        <v>451</v>
      </c>
      <c r="C86" s="44">
        <v>22502</v>
      </c>
      <c r="D86" s="44">
        <v>18738</v>
      </c>
      <c r="E86" s="14">
        <v>0.55330000000000001</v>
      </c>
      <c r="F86" s="15">
        <f t="shared" si="10"/>
        <v>2.1871968962172649E-2</v>
      </c>
      <c r="G86" s="15">
        <f t="shared" si="7"/>
        <v>2.1660342895138816E-2</v>
      </c>
      <c r="H86" s="11">
        <f t="shared" si="13"/>
        <v>79533.856680211306</v>
      </c>
      <c r="I86" s="11">
        <f t="shared" si="11"/>
        <v>1722.7306074662038</v>
      </c>
      <c r="J86" s="11">
        <f t="shared" si="8"/>
        <v>78764.31291785615</v>
      </c>
      <c r="K86" s="11">
        <f t="shared" si="9"/>
        <v>1021603.9377873063</v>
      </c>
      <c r="L86" s="17">
        <f t="shared" si="12"/>
        <v>12.84489373996986</v>
      </c>
    </row>
    <row r="87" spans="1:12" x14ac:dyDescent="0.2">
      <c r="A87" s="13">
        <v>78</v>
      </c>
      <c r="B87" s="43">
        <v>544</v>
      </c>
      <c r="C87" s="44">
        <v>24316</v>
      </c>
      <c r="D87" s="44">
        <v>21957</v>
      </c>
      <c r="E87" s="14">
        <v>0.51</v>
      </c>
      <c r="F87" s="15">
        <f t="shared" si="10"/>
        <v>2.3512631556199079E-2</v>
      </c>
      <c r="G87" s="15">
        <f t="shared" si="7"/>
        <v>2.3244823540169532E-2</v>
      </c>
      <c r="H87" s="11">
        <f t="shared" si="13"/>
        <v>77811.126072745101</v>
      </c>
      <c r="I87" s="11">
        <f t="shared" si="11"/>
        <v>1808.7058950228445</v>
      </c>
      <c r="J87" s="11">
        <f t="shared" si="8"/>
        <v>76924.860184183912</v>
      </c>
      <c r="K87" s="11">
        <f t="shared" si="9"/>
        <v>942839.62486945011</v>
      </c>
      <c r="L87" s="17">
        <f t="shared" si="12"/>
        <v>12.117028405269391</v>
      </c>
    </row>
    <row r="88" spans="1:12" x14ac:dyDescent="0.2">
      <c r="A88" s="13">
        <v>79</v>
      </c>
      <c r="B88" s="43">
        <v>665</v>
      </c>
      <c r="C88" s="44">
        <v>26016</v>
      </c>
      <c r="D88" s="44">
        <v>23673</v>
      </c>
      <c r="E88" s="14">
        <v>0.51239999999999997</v>
      </c>
      <c r="F88" s="15">
        <f t="shared" si="10"/>
        <v>2.6766487552577028E-2</v>
      </c>
      <c r="G88" s="15">
        <f t="shared" si="7"/>
        <v>2.6421649637483044E-2</v>
      </c>
      <c r="H88" s="11">
        <f t="shared" si="13"/>
        <v>76002.420177722262</v>
      </c>
      <c r="I88" s="11">
        <f t="shared" si="11"/>
        <v>2008.1093175365495</v>
      </c>
      <c r="J88" s="11">
        <f t="shared" si="8"/>
        <v>75023.266074491432</v>
      </c>
      <c r="K88" s="11">
        <f t="shared" si="9"/>
        <v>865914.76468526619</v>
      </c>
      <c r="L88" s="17">
        <f t="shared" si="12"/>
        <v>11.393252513017764</v>
      </c>
    </row>
    <row r="89" spans="1:12" x14ac:dyDescent="0.2">
      <c r="A89" s="13">
        <v>80</v>
      </c>
      <c r="B89" s="43">
        <v>734</v>
      </c>
      <c r="C89" s="44">
        <v>24435</v>
      </c>
      <c r="D89" s="44">
        <v>25224</v>
      </c>
      <c r="E89" s="14">
        <v>0.50800000000000001</v>
      </c>
      <c r="F89" s="15">
        <f t="shared" si="10"/>
        <v>2.9561610181437402E-2</v>
      </c>
      <c r="G89" s="15">
        <f t="shared" si="7"/>
        <v>2.9137820621224685E-2</v>
      </c>
      <c r="H89" s="11">
        <f t="shared" si="13"/>
        <v>73994.310860185709</v>
      </c>
      <c r="I89" s="11">
        <f t="shared" si="11"/>
        <v>2156.032956835229</v>
      </c>
      <c r="J89" s="11">
        <f t="shared" si="8"/>
        <v>72933.542645422771</v>
      </c>
      <c r="K89" s="11">
        <f t="shared" si="9"/>
        <v>790891.49861077475</v>
      </c>
      <c r="L89" s="17">
        <f t="shared" si="12"/>
        <v>10.688544692377581</v>
      </c>
    </row>
    <row r="90" spans="1:12" x14ac:dyDescent="0.2">
      <c r="A90" s="13">
        <v>81</v>
      </c>
      <c r="B90" s="43">
        <v>828</v>
      </c>
      <c r="C90" s="44">
        <v>24055</v>
      </c>
      <c r="D90" s="44">
        <v>23538</v>
      </c>
      <c r="E90" s="14">
        <v>0.49440000000000001</v>
      </c>
      <c r="F90" s="15">
        <f t="shared" si="10"/>
        <v>3.4795032882986993E-2</v>
      </c>
      <c r="G90" s="15">
        <f t="shared" si="7"/>
        <v>3.4193488429931147E-2</v>
      </c>
      <c r="H90" s="11">
        <f t="shared" si="13"/>
        <v>71838.277903350478</v>
      </c>
      <c r="I90" s="11">
        <f t="shared" si="11"/>
        <v>2456.4013243143932</v>
      </c>
      <c r="J90" s="11">
        <f t="shared" si="8"/>
        <v>70596.321393777107</v>
      </c>
      <c r="K90" s="11">
        <f t="shared" si="9"/>
        <v>717957.95596535201</v>
      </c>
      <c r="L90" s="17">
        <f t="shared" si="12"/>
        <v>9.9940863968269902</v>
      </c>
    </row>
    <row r="91" spans="1:12" x14ac:dyDescent="0.2">
      <c r="A91" s="13">
        <v>82</v>
      </c>
      <c r="B91" s="43">
        <v>911</v>
      </c>
      <c r="C91" s="44">
        <v>23721</v>
      </c>
      <c r="D91" s="44">
        <v>23107</v>
      </c>
      <c r="E91" s="14">
        <v>0.50229999999999997</v>
      </c>
      <c r="F91" s="15">
        <f t="shared" si="10"/>
        <v>3.8908345434355514E-2</v>
      </c>
      <c r="G91" s="15">
        <f t="shared" si="7"/>
        <v>3.8169210747911769E-2</v>
      </c>
      <c r="H91" s="11">
        <f t="shared" si="13"/>
        <v>69381.876579036078</v>
      </c>
      <c r="I91" s="11">
        <f t="shared" si="11"/>
        <v>2648.2514692308318</v>
      </c>
      <c r="J91" s="11">
        <f t="shared" si="8"/>
        <v>68063.841822799892</v>
      </c>
      <c r="K91" s="11">
        <f t="shared" si="9"/>
        <v>647361.63457157486</v>
      </c>
      <c r="L91" s="17">
        <f t="shared" si="12"/>
        <v>9.3304140287144808</v>
      </c>
    </row>
    <row r="92" spans="1:12" x14ac:dyDescent="0.2">
      <c r="A92" s="13">
        <v>83</v>
      </c>
      <c r="B92" s="45">
        <v>1008</v>
      </c>
      <c r="C92" s="44">
        <v>22418</v>
      </c>
      <c r="D92" s="44">
        <v>22614</v>
      </c>
      <c r="E92" s="14">
        <v>0.50370000000000004</v>
      </c>
      <c r="F92" s="15">
        <f t="shared" si="10"/>
        <v>4.4768164860543615E-2</v>
      </c>
      <c r="G92" s="15">
        <f t="shared" si="7"/>
        <v>4.3795105917768501E-2</v>
      </c>
      <c r="H92" s="11">
        <f t="shared" si="13"/>
        <v>66733.625109805245</v>
      </c>
      <c r="I92" s="11">
        <f t="shared" si="11"/>
        <v>2922.6061799605764</v>
      </c>
      <c r="J92" s="11">
        <f t="shared" si="8"/>
        <v>65283.135662690816</v>
      </c>
      <c r="K92" s="11">
        <f t="shared" si="9"/>
        <v>579297.79274877498</v>
      </c>
      <c r="L92" s="17">
        <f t="shared" si="12"/>
        <v>8.6807481505100803</v>
      </c>
    </row>
    <row r="93" spans="1:12" x14ac:dyDescent="0.2">
      <c r="A93" s="13">
        <v>84</v>
      </c>
      <c r="B93" s="45">
        <v>1084</v>
      </c>
      <c r="C93" s="44">
        <v>20220</v>
      </c>
      <c r="D93" s="44">
        <v>21216</v>
      </c>
      <c r="E93" s="14">
        <v>0.4899</v>
      </c>
      <c r="F93" s="15">
        <f t="shared" si="10"/>
        <v>5.2321652669176565E-2</v>
      </c>
      <c r="G93" s="15">
        <f t="shared" si="7"/>
        <v>5.0961526473356493E-2</v>
      </c>
      <c r="H93" s="11">
        <f t="shared" si="13"/>
        <v>63811.018929844671</v>
      </c>
      <c r="I93" s="11">
        <f t="shared" si="11"/>
        <v>3251.9069304851314</v>
      </c>
      <c r="J93" s="11">
        <f t="shared" si="8"/>
        <v>62152.221204604211</v>
      </c>
      <c r="K93" s="11">
        <f t="shared" si="9"/>
        <v>514014.65708608419</v>
      </c>
      <c r="L93" s="17">
        <f t="shared" si="12"/>
        <v>8.055264838369121</v>
      </c>
    </row>
    <row r="94" spans="1:12" x14ac:dyDescent="0.2">
      <c r="A94" s="13">
        <v>85</v>
      </c>
      <c r="B94" s="45">
        <v>1224</v>
      </c>
      <c r="C94" s="44">
        <v>18994</v>
      </c>
      <c r="D94" s="44">
        <v>18976</v>
      </c>
      <c r="E94" s="14">
        <v>0.50190000000000001</v>
      </c>
      <c r="F94" s="15">
        <f t="shared" si="10"/>
        <v>6.447195154069002E-2</v>
      </c>
      <c r="G94" s="15">
        <f t="shared" si="7"/>
        <v>6.2465952483497247E-2</v>
      </c>
      <c r="H94" s="11">
        <f t="shared" si="13"/>
        <v>60559.111999359542</v>
      </c>
      <c r="I94" s="11">
        <f t="shared" si="11"/>
        <v>3782.8826125947812</v>
      </c>
      <c r="J94" s="11">
        <f t="shared" si="8"/>
        <v>58674.858170026084</v>
      </c>
      <c r="K94" s="11">
        <f t="shared" si="9"/>
        <v>451862.43588147999</v>
      </c>
      <c r="L94" s="17">
        <f t="shared" si="12"/>
        <v>7.4615102659738266</v>
      </c>
    </row>
    <row r="95" spans="1:12" x14ac:dyDescent="0.2">
      <c r="A95" s="13">
        <v>86</v>
      </c>
      <c r="B95" s="45">
        <v>1214</v>
      </c>
      <c r="C95" s="44">
        <v>16783</v>
      </c>
      <c r="D95" s="44">
        <v>17604</v>
      </c>
      <c r="E95" s="14">
        <v>0.50600000000000001</v>
      </c>
      <c r="F95" s="15">
        <f t="shared" si="10"/>
        <v>7.0608078634367633E-2</v>
      </c>
      <c r="G95" s="15">
        <f t="shared" si="7"/>
        <v>6.8228250587190079E-2</v>
      </c>
      <c r="H95" s="11">
        <f t="shared" si="13"/>
        <v>56776.22938676476</v>
      </c>
      <c r="I95" s="11">
        <f t="shared" si="11"/>
        <v>3873.7428059959711</v>
      </c>
      <c r="J95" s="11">
        <f t="shared" si="8"/>
        <v>54862.60044060275</v>
      </c>
      <c r="K95" s="11">
        <f t="shared" si="9"/>
        <v>393187.57771145389</v>
      </c>
      <c r="L95" s="17">
        <f t="shared" si="12"/>
        <v>6.9252146885807599</v>
      </c>
    </row>
    <row r="96" spans="1:12" x14ac:dyDescent="0.2">
      <c r="A96" s="13">
        <v>87</v>
      </c>
      <c r="B96" s="45">
        <v>1251</v>
      </c>
      <c r="C96" s="44">
        <v>15132</v>
      </c>
      <c r="D96" s="44">
        <v>15347</v>
      </c>
      <c r="E96" s="14">
        <v>0.49180000000000001</v>
      </c>
      <c r="F96" s="15">
        <f t="shared" si="10"/>
        <v>8.20893073919748E-2</v>
      </c>
      <c r="G96" s="15">
        <f t="shared" si="7"/>
        <v>7.8801867928044153E-2</v>
      </c>
      <c r="H96" s="11">
        <f t="shared" si="13"/>
        <v>52902.486580768789</v>
      </c>
      <c r="I96" s="11">
        <f t="shared" si="11"/>
        <v>4168.8147606028706</v>
      </c>
      <c r="J96" s="11">
        <f t="shared" si="8"/>
        <v>50783.894919430408</v>
      </c>
      <c r="K96" s="11">
        <f t="shared" si="9"/>
        <v>338324.97727085114</v>
      </c>
      <c r="L96" s="17">
        <f t="shared" si="12"/>
        <v>6.3952566152880923</v>
      </c>
    </row>
    <row r="97" spans="1:12" x14ac:dyDescent="0.2">
      <c r="A97" s="13">
        <v>88</v>
      </c>
      <c r="B97" s="45">
        <v>1297</v>
      </c>
      <c r="C97" s="44">
        <v>12553</v>
      </c>
      <c r="D97" s="44">
        <v>13699</v>
      </c>
      <c r="E97" s="14">
        <v>0.48930000000000001</v>
      </c>
      <c r="F97" s="15">
        <f t="shared" si="10"/>
        <v>9.8811519122352587E-2</v>
      </c>
      <c r="G97" s="15">
        <f t="shared" si="7"/>
        <v>9.4064726787042877E-2</v>
      </c>
      <c r="H97" s="11">
        <f t="shared" si="13"/>
        <v>48733.671820165917</v>
      </c>
      <c r="I97" s="11">
        <f t="shared" si="11"/>
        <v>4584.1195250933179</v>
      </c>
      <c r="J97" s="11">
        <f t="shared" si="8"/>
        <v>46392.56197870076</v>
      </c>
      <c r="K97" s="11">
        <f t="shared" si="9"/>
        <v>287541.08235142071</v>
      </c>
      <c r="L97" s="17">
        <f t="shared" si="12"/>
        <v>5.9002548261187382</v>
      </c>
    </row>
    <row r="98" spans="1:12" x14ac:dyDescent="0.2">
      <c r="A98" s="13">
        <v>89</v>
      </c>
      <c r="B98" s="45">
        <v>1194</v>
      </c>
      <c r="C98" s="44">
        <v>10988</v>
      </c>
      <c r="D98" s="44">
        <v>11240</v>
      </c>
      <c r="E98" s="14">
        <v>0.51060000000000005</v>
      </c>
      <c r="F98" s="15">
        <f t="shared" si="10"/>
        <v>0.10743206766240777</v>
      </c>
      <c r="G98" s="15">
        <f t="shared" si="7"/>
        <v>0.10206573176735892</v>
      </c>
      <c r="H98" s="11">
        <f t="shared" si="13"/>
        <v>44149.552295072601</v>
      </c>
      <c r="I98" s="11">
        <f t="shared" si="11"/>
        <v>4506.1563621978657</v>
      </c>
      <c r="J98" s="11">
        <f t="shared" si="8"/>
        <v>41944.239371412965</v>
      </c>
      <c r="K98" s="11">
        <f>K99+J98</f>
        <v>241148.52037271997</v>
      </c>
      <c r="L98" s="17">
        <f t="shared" si="12"/>
        <v>5.4620830299933489</v>
      </c>
    </row>
    <row r="99" spans="1:12" x14ac:dyDescent="0.2">
      <c r="A99" s="13">
        <v>90</v>
      </c>
      <c r="B99" s="45">
        <v>1176</v>
      </c>
      <c r="C99" s="44">
        <v>9155</v>
      </c>
      <c r="D99" s="44">
        <v>9600</v>
      </c>
      <c r="E99" s="18">
        <v>0.48559999999999998</v>
      </c>
      <c r="F99" s="19">
        <f t="shared" si="10"/>
        <v>0.12540655825113303</v>
      </c>
      <c r="G99" s="19">
        <f t="shared" si="7"/>
        <v>0.11780693494965518</v>
      </c>
      <c r="H99" s="20">
        <f t="shared" si="13"/>
        <v>39643.395932874737</v>
      </c>
      <c r="I99" s="20">
        <f t="shared" si="11"/>
        <v>4670.2669658475988</v>
      </c>
      <c r="J99" s="20">
        <f t="shared" si="8"/>
        <v>37241.010605642732</v>
      </c>
      <c r="K99" s="20">
        <f t="shared" ref="K99:K108" si="14">K100+J99</f>
        <v>199204.28100130701</v>
      </c>
      <c r="L99" s="21">
        <f t="shared" si="12"/>
        <v>5.0249045601089533</v>
      </c>
    </row>
    <row r="100" spans="1:12" x14ac:dyDescent="0.2">
      <c r="A100" s="13">
        <v>91</v>
      </c>
      <c r="B100" s="45">
        <v>1112</v>
      </c>
      <c r="C100" s="44">
        <v>7563</v>
      </c>
      <c r="D100" s="44">
        <v>7935</v>
      </c>
      <c r="E100" s="18">
        <v>0.49130000000000001</v>
      </c>
      <c r="F100" s="19">
        <f t="shared" si="10"/>
        <v>0.14350238740482643</v>
      </c>
      <c r="G100" s="19">
        <f t="shared" si="7"/>
        <v>0.13373945226285711</v>
      </c>
      <c r="H100" s="20">
        <f t="shared" si="13"/>
        <v>34973.128967027136</v>
      </c>
      <c r="I100" s="20">
        <f t="shared" si="11"/>
        <v>4677.2871119684705</v>
      </c>
      <c r="J100" s="20">
        <f t="shared" si="8"/>
        <v>32593.793013168775</v>
      </c>
      <c r="K100" s="20">
        <f t="shared" si="14"/>
        <v>161963.27039566427</v>
      </c>
      <c r="L100" s="21">
        <f t="shared" si="12"/>
        <v>4.6310774923331612</v>
      </c>
    </row>
    <row r="101" spans="1:12" x14ac:dyDescent="0.2">
      <c r="A101" s="13">
        <v>92</v>
      </c>
      <c r="B101" s="45">
        <v>1120</v>
      </c>
      <c r="C101" s="44">
        <v>6301</v>
      </c>
      <c r="D101" s="44">
        <v>6370</v>
      </c>
      <c r="E101" s="18">
        <v>0.49020000000000002</v>
      </c>
      <c r="F101" s="19">
        <f t="shared" si="10"/>
        <v>0.17678162733801595</v>
      </c>
      <c r="G101" s="19">
        <f t="shared" si="7"/>
        <v>0.16216663896319916</v>
      </c>
      <c r="H101" s="20">
        <f t="shared" si="13"/>
        <v>30295.841855058665</v>
      </c>
      <c r="I101" s="20">
        <f t="shared" si="11"/>
        <v>4912.9748481954766</v>
      </c>
      <c r="J101" s="20">
        <f t="shared" si="8"/>
        <v>27791.207277448611</v>
      </c>
      <c r="K101" s="20">
        <f t="shared" si="14"/>
        <v>129369.4773824955</v>
      </c>
      <c r="L101" s="21">
        <f t="shared" si="12"/>
        <v>4.2702057266282551</v>
      </c>
    </row>
    <row r="102" spans="1:12" x14ac:dyDescent="0.2">
      <c r="A102" s="13">
        <v>93</v>
      </c>
      <c r="B102" s="43">
        <v>934</v>
      </c>
      <c r="C102" s="44">
        <v>5060</v>
      </c>
      <c r="D102" s="44">
        <v>5192</v>
      </c>
      <c r="E102" s="18">
        <v>0.49359999999999998</v>
      </c>
      <c r="F102" s="19">
        <f t="shared" si="10"/>
        <v>0.18220834959032384</v>
      </c>
      <c r="G102" s="19">
        <f t="shared" si="7"/>
        <v>0.16681617015220779</v>
      </c>
      <c r="H102" s="20">
        <f t="shared" si="13"/>
        <v>25382.867006863187</v>
      </c>
      <c r="I102" s="20">
        <f t="shared" si="11"/>
        <v>4234.2726615677502</v>
      </c>
      <c r="J102" s="20">
        <f t="shared" si="8"/>
        <v>23238.631331045279</v>
      </c>
      <c r="K102" s="20">
        <f t="shared" si="14"/>
        <v>101578.27010504689</v>
      </c>
      <c r="L102" s="21">
        <f t="shared" si="12"/>
        <v>4.0018438452039904</v>
      </c>
    </row>
    <row r="103" spans="1:12" x14ac:dyDescent="0.2">
      <c r="A103" s="13">
        <v>94</v>
      </c>
      <c r="B103" s="43">
        <v>844</v>
      </c>
      <c r="C103" s="44">
        <v>3776</v>
      </c>
      <c r="D103" s="44">
        <v>4097</v>
      </c>
      <c r="E103" s="18">
        <v>0.48459999999999998</v>
      </c>
      <c r="F103" s="19">
        <f t="shared" si="10"/>
        <v>0.21440365807189127</v>
      </c>
      <c r="G103" s="19">
        <f t="shared" si="7"/>
        <v>0.1930688467037017</v>
      </c>
      <c r="H103" s="20">
        <f t="shared" si="13"/>
        <v>21148.594345295438</v>
      </c>
      <c r="I103" s="20">
        <f t="shared" si="11"/>
        <v>4083.1347196506176</v>
      </c>
      <c r="J103" s="20">
        <f t="shared" si="8"/>
        <v>19044.146710787511</v>
      </c>
      <c r="K103" s="20">
        <f t="shared" si="14"/>
        <v>78339.638774001607</v>
      </c>
      <c r="L103" s="21">
        <f t="shared" si="12"/>
        <v>3.7042480221116194</v>
      </c>
    </row>
    <row r="104" spans="1:12" x14ac:dyDescent="0.2">
      <c r="A104" s="13">
        <v>95</v>
      </c>
      <c r="B104" s="43">
        <v>651</v>
      </c>
      <c r="C104" s="44">
        <v>2658</v>
      </c>
      <c r="D104" s="44">
        <v>3005</v>
      </c>
      <c r="E104" s="18">
        <v>0.47060000000000002</v>
      </c>
      <c r="F104" s="19">
        <f t="shared" si="10"/>
        <v>0.22991347342398022</v>
      </c>
      <c r="G104" s="19">
        <f t="shared" si="7"/>
        <v>0.20496581478760031</v>
      </c>
      <c r="H104" s="20">
        <f t="shared" si="13"/>
        <v>17065.45962564482</v>
      </c>
      <c r="I104" s="20">
        <f t="shared" si="11"/>
        <v>3497.8358368951872</v>
      </c>
      <c r="J104" s="20">
        <f t="shared" si="8"/>
        <v>15213.705333592508</v>
      </c>
      <c r="K104" s="20">
        <f t="shared" si="14"/>
        <v>59295.492063214093</v>
      </c>
      <c r="L104" s="21">
        <f t="shared" si="12"/>
        <v>3.4745909787339588</v>
      </c>
    </row>
    <row r="105" spans="1:12" x14ac:dyDescent="0.2">
      <c r="A105" s="13">
        <v>96</v>
      </c>
      <c r="B105" s="43">
        <v>530</v>
      </c>
      <c r="C105" s="44">
        <v>1825</v>
      </c>
      <c r="D105" s="44">
        <v>2030</v>
      </c>
      <c r="E105" s="18">
        <v>0.44600000000000001</v>
      </c>
      <c r="F105" s="19">
        <f t="shared" si="10"/>
        <v>0.27496757457846954</v>
      </c>
      <c r="G105" s="19">
        <f t="shared" si="7"/>
        <v>0.23861835470393317</v>
      </c>
      <c r="H105" s="20">
        <f t="shared" si="13"/>
        <v>13567.623788749634</v>
      </c>
      <c r="I105" s="20">
        <f t="shared" si="11"/>
        <v>3237.4840657133818</v>
      </c>
      <c r="J105" s="20">
        <f t="shared" si="8"/>
        <v>11774.05761634442</v>
      </c>
      <c r="K105" s="20">
        <f t="shared" si="14"/>
        <v>44081.786729621585</v>
      </c>
      <c r="L105" s="21">
        <f t="shared" si="12"/>
        <v>3.2490425306585005</v>
      </c>
    </row>
    <row r="106" spans="1:12" x14ac:dyDescent="0.2">
      <c r="A106" s="13">
        <v>97</v>
      </c>
      <c r="B106" s="43">
        <v>379</v>
      </c>
      <c r="C106" s="44">
        <v>1270</v>
      </c>
      <c r="D106" s="44">
        <v>1367</v>
      </c>
      <c r="E106" s="18">
        <v>0.45729999999999998</v>
      </c>
      <c r="F106" s="19">
        <f t="shared" si="10"/>
        <v>0.28744785741372775</v>
      </c>
      <c r="G106" s="19">
        <f t="shared" si="7"/>
        <v>0.24865775658347655</v>
      </c>
      <c r="H106" s="20">
        <f t="shared" si="13"/>
        <v>10330.139723036253</v>
      </c>
      <c r="I106" s="20">
        <f t="shared" si="11"/>
        <v>2568.6693687240504</v>
      </c>
      <c r="J106" s="20">
        <f t="shared" si="8"/>
        <v>8936.1228566297104</v>
      </c>
      <c r="K106" s="20">
        <f t="shared" si="14"/>
        <v>32307.729113277164</v>
      </c>
      <c r="L106" s="21">
        <f t="shared" si="12"/>
        <v>3.1275210190265677</v>
      </c>
    </row>
    <row r="107" spans="1:12" x14ac:dyDescent="0.2">
      <c r="A107" s="13">
        <v>98</v>
      </c>
      <c r="B107" s="43">
        <v>260</v>
      </c>
      <c r="C107" s="44">
        <v>888</v>
      </c>
      <c r="D107" s="44">
        <v>931</v>
      </c>
      <c r="E107" s="18">
        <v>0.49530000000000002</v>
      </c>
      <c r="F107" s="19">
        <f t="shared" si="10"/>
        <v>0.28587135788894996</v>
      </c>
      <c r="G107" s="19">
        <f t="shared" si="7"/>
        <v>0.24982656271319334</v>
      </c>
      <c r="H107" s="20">
        <f t="shared" si="13"/>
        <v>7761.4703543122023</v>
      </c>
      <c r="I107" s="20">
        <f t="shared" si="11"/>
        <v>1939.0214602181684</v>
      </c>
      <c r="J107" s="20">
        <f t="shared" si="8"/>
        <v>6782.8462233400924</v>
      </c>
      <c r="K107" s="20">
        <f t="shared" si="14"/>
        <v>23371.606256647454</v>
      </c>
      <c r="L107" s="21">
        <f t="shared" si="12"/>
        <v>3.0112343653625375</v>
      </c>
    </row>
    <row r="108" spans="1:12" x14ac:dyDescent="0.2">
      <c r="A108" s="13">
        <v>99</v>
      </c>
      <c r="B108" s="43">
        <v>193</v>
      </c>
      <c r="C108" s="44">
        <v>705</v>
      </c>
      <c r="D108" s="44">
        <v>681</v>
      </c>
      <c r="E108" s="18">
        <v>0.46739999999999998</v>
      </c>
      <c r="F108" s="19">
        <f t="shared" si="10"/>
        <v>0.27849927849927852</v>
      </c>
      <c r="G108" s="19">
        <f t="shared" si="7"/>
        <v>0.24252574605568947</v>
      </c>
      <c r="H108" s="20">
        <f t="shared" si="13"/>
        <v>5822.4488940940337</v>
      </c>
      <c r="I108" s="20">
        <f t="shared" si="11"/>
        <v>1412.0937619112797</v>
      </c>
      <c r="J108" s="20">
        <f t="shared" si="8"/>
        <v>5070.3677565000862</v>
      </c>
      <c r="K108" s="20">
        <f t="shared" si="14"/>
        <v>16588.760033307361</v>
      </c>
      <c r="L108" s="21">
        <f t="shared" si="12"/>
        <v>2.8491035876904083</v>
      </c>
    </row>
    <row r="109" spans="1:12" x14ac:dyDescent="0.2">
      <c r="A109" s="13" t="s">
        <v>22</v>
      </c>
      <c r="B109" s="20">
        <v>497</v>
      </c>
      <c r="C109" s="44">
        <v>1269</v>
      </c>
      <c r="D109" s="44">
        <v>1327</v>
      </c>
      <c r="E109" s="14"/>
      <c r="F109" s="19">
        <f>B109/((C109+D109)/2)</f>
        <v>0.38289676425269648</v>
      </c>
      <c r="G109" s="19">
        <v>1</v>
      </c>
      <c r="H109" s="20">
        <f>H108-I108</f>
        <v>4410.3551321827545</v>
      </c>
      <c r="I109" s="20">
        <f>H109*G109</f>
        <v>4410.3551321827545</v>
      </c>
      <c r="J109" s="20">
        <f>H109/F109</f>
        <v>11518.392276807273</v>
      </c>
      <c r="K109" s="20">
        <f>J109</f>
        <v>11518.392276807273</v>
      </c>
      <c r="L109" s="21">
        <f>K109/H109</f>
        <v>2.6116700201207244</v>
      </c>
    </row>
    <row r="110" spans="1:12" x14ac:dyDescent="0.2">
      <c r="A110" s="22"/>
      <c r="B110" s="22"/>
      <c r="C110" s="22"/>
      <c r="D110" s="22"/>
      <c r="E110" s="23"/>
      <c r="F110" s="23"/>
      <c r="G110" s="23"/>
      <c r="H110" s="22"/>
      <c r="I110" s="22"/>
      <c r="J110" s="22"/>
      <c r="K110" s="22"/>
      <c r="L110" s="23"/>
    </row>
    <row r="111" spans="1:12" x14ac:dyDescent="0.2">
      <c r="A111" s="11"/>
      <c r="B111" s="11"/>
      <c r="C111" s="11"/>
      <c r="D111" s="11"/>
      <c r="E111" s="12"/>
      <c r="F111" s="12"/>
      <c r="G111" s="12"/>
      <c r="H111" s="11"/>
      <c r="I111" s="11"/>
      <c r="J111" s="11"/>
      <c r="K111" s="11"/>
      <c r="L111" s="12"/>
    </row>
    <row r="112" spans="1:12" s="28" customFormat="1" x14ac:dyDescent="0.2">
      <c r="A112" s="42" t="s">
        <v>27</v>
      </c>
      <c r="B112" s="11"/>
      <c r="C112" s="11"/>
      <c r="D112" s="11"/>
      <c r="E112" s="27"/>
      <c r="F112" s="27"/>
      <c r="G112" s="27"/>
      <c r="H112" s="26"/>
      <c r="I112" s="26"/>
      <c r="J112" s="26"/>
      <c r="K112" s="26"/>
      <c r="L112" s="27"/>
    </row>
    <row r="113" spans="1:12" s="28" customFormat="1" x14ac:dyDescent="0.2">
      <c r="A113" s="31" t="s">
        <v>10</v>
      </c>
      <c r="B113" s="7"/>
      <c r="C113" s="7"/>
      <c r="D113" s="7"/>
      <c r="H113" s="30"/>
      <c r="I113" s="30"/>
      <c r="J113" s="30"/>
      <c r="K113" s="30"/>
      <c r="L113" s="27"/>
    </row>
    <row r="114" spans="1:12" s="28" customFormat="1" x14ac:dyDescent="0.2">
      <c r="A114" s="29" t="s">
        <v>11</v>
      </c>
      <c r="B114" s="46"/>
      <c r="C114" s="46"/>
      <c r="D114" s="46"/>
      <c r="E114" s="33"/>
      <c r="F114" s="33"/>
      <c r="G114" s="33"/>
      <c r="H114" s="32"/>
      <c r="I114" s="32"/>
      <c r="J114" s="32"/>
      <c r="K114" s="32"/>
      <c r="L114" s="27"/>
    </row>
    <row r="115" spans="1:12" s="28" customFormat="1" x14ac:dyDescent="0.2">
      <c r="A115" s="29" t="s">
        <v>12</v>
      </c>
      <c r="B115" s="46"/>
      <c r="C115" s="46"/>
      <c r="D115" s="46"/>
      <c r="E115" s="33"/>
      <c r="F115" s="33"/>
      <c r="G115" s="33"/>
      <c r="H115" s="32"/>
      <c r="I115" s="32"/>
      <c r="J115" s="32"/>
      <c r="K115" s="32"/>
      <c r="L115" s="27"/>
    </row>
    <row r="116" spans="1:12" s="28" customFormat="1" x14ac:dyDescent="0.2">
      <c r="A116" s="29" t="s">
        <v>13</v>
      </c>
      <c r="B116" s="46"/>
      <c r="C116" s="46"/>
      <c r="D116" s="46"/>
      <c r="E116" s="33"/>
      <c r="F116" s="33"/>
      <c r="G116" s="33"/>
      <c r="H116" s="32"/>
      <c r="I116" s="32"/>
      <c r="J116" s="32"/>
      <c r="K116" s="32"/>
      <c r="L116" s="27"/>
    </row>
    <row r="117" spans="1:12" s="28" customFormat="1" x14ac:dyDescent="0.2">
      <c r="A117" s="29" t="s">
        <v>14</v>
      </c>
      <c r="B117" s="46"/>
      <c r="C117" s="46"/>
      <c r="D117" s="46"/>
      <c r="E117" s="33"/>
      <c r="F117" s="33"/>
      <c r="G117" s="33"/>
      <c r="H117" s="32"/>
      <c r="I117" s="32"/>
      <c r="J117" s="32"/>
      <c r="K117" s="32"/>
      <c r="L117" s="27"/>
    </row>
    <row r="118" spans="1:12" s="28" customFormat="1" x14ac:dyDescent="0.2">
      <c r="A118" s="29" t="s">
        <v>15</v>
      </c>
      <c r="B118" s="46"/>
      <c r="C118" s="46"/>
      <c r="D118" s="46"/>
      <c r="E118" s="33"/>
      <c r="F118" s="33"/>
      <c r="G118" s="33"/>
      <c r="H118" s="32"/>
      <c r="I118" s="32"/>
      <c r="J118" s="32"/>
      <c r="K118" s="32"/>
      <c r="L118" s="27"/>
    </row>
    <row r="119" spans="1:12" s="28" customFormat="1" x14ac:dyDescent="0.2">
      <c r="A119" s="29" t="s">
        <v>16</v>
      </c>
      <c r="B119" s="46"/>
      <c r="C119" s="46"/>
      <c r="D119" s="46"/>
      <c r="E119" s="33"/>
      <c r="F119" s="33"/>
      <c r="G119" s="33"/>
      <c r="H119" s="32"/>
      <c r="I119" s="32"/>
      <c r="J119" s="32"/>
      <c r="K119" s="32"/>
      <c r="L119" s="27"/>
    </row>
    <row r="120" spans="1:12" s="28" customFormat="1" x14ac:dyDescent="0.2">
      <c r="A120" s="29" t="s">
        <v>17</v>
      </c>
      <c r="B120" s="46"/>
      <c r="C120" s="46"/>
      <c r="D120" s="46"/>
      <c r="E120" s="33"/>
      <c r="F120" s="33"/>
      <c r="G120" s="33"/>
      <c r="H120" s="32"/>
      <c r="I120" s="32"/>
      <c r="J120" s="32"/>
      <c r="K120" s="32"/>
      <c r="L120" s="27"/>
    </row>
    <row r="121" spans="1:12" s="28" customFormat="1" x14ac:dyDescent="0.2">
      <c r="A121" s="29" t="s">
        <v>18</v>
      </c>
      <c r="B121" s="46"/>
      <c r="C121" s="46"/>
      <c r="D121" s="46"/>
      <c r="E121" s="33"/>
      <c r="F121" s="33"/>
      <c r="G121" s="33"/>
      <c r="H121" s="32"/>
      <c r="I121" s="32"/>
      <c r="J121" s="32"/>
      <c r="K121" s="32"/>
      <c r="L121" s="27"/>
    </row>
    <row r="122" spans="1:12" s="28" customFormat="1" x14ac:dyDescent="0.2">
      <c r="A122" s="29" t="s">
        <v>19</v>
      </c>
      <c r="B122" s="46"/>
      <c r="C122" s="46"/>
      <c r="D122" s="46"/>
      <c r="E122" s="33"/>
      <c r="F122" s="33"/>
      <c r="G122" s="33"/>
      <c r="H122" s="32"/>
      <c r="I122" s="32"/>
      <c r="J122" s="32"/>
      <c r="K122" s="32"/>
      <c r="L122" s="27"/>
    </row>
    <row r="123" spans="1:12" s="28" customFormat="1" x14ac:dyDescent="0.2">
      <c r="A123" s="29" t="s">
        <v>20</v>
      </c>
      <c r="B123" s="46"/>
      <c r="C123" s="46"/>
      <c r="D123" s="46"/>
      <c r="E123" s="33"/>
      <c r="F123" s="33"/>
      <c r="G123" s="33"/>
      <c r="H123" s="32"/>
      <c r="I123" s="32"/>
      <c r="J123" s="32"/>
      <c r="K123" s="32"/>
      <c r="L123" s="27"/>
    </row>
    <row r="124" spans="1:12" s="28" customFormat="1" x14ac:dyDescent="0.2">
      <c r="A124" s="26"/>
      <c r="B124" s="46"/>
      <c r="C124" s="46"/>
      <c r="D124" s="46"/>
      <c r="E124" s="33"/>
      <c r="F124" s="33"/>
      <c r="G124" s="33"/>
      <c r="H124" s="32"/>
      <c r="I124" s="32"/>
      <c r="J124" s="32"/>
      <c r="K124" s="32"/>
      <c r="L124" s="27"/>
    </row>
    <row r="125" spans="1:12" s="28" customFormat="1" x14ac:dyDescent="0.2">
      <c r="A125" s="3" t="s">
        <v>47</v>
      </c>
      <c r="B125" s="11"/>
      <c r="C125" s="11"/>
      <c r="D125" s="11"/>
      <c r="E125" s="27"/>
      <c r="F125" s="27"/>
      <c r="G125" s="27"/>
      <c r="H125" s="26"/>
      <c r="I125" s="26"/>
      <c r="J125" s="26"/>
      <c r="K125" s="26"/>
      <c r="L125" s="27"/>
    </row>
    <row r="126" spans="1:12" s="28" customFormat="1" x14ac:dyDescent="0.2">
      <c r="B126" s="7"/>
      <c r="C126" s="7"/>
      <c r="D126" s="7"/>
      <c r="H126" s="30"/>
      <c r="I126" s="30"/>
      <c r="J126" s="30"/>
      <c r="K126" s="30"/>
      <c r="L126" s="27"/>
    </row>
    <row r="127" spans="1:12" s="28" customFormat="1" x14ac:dyDescent="0.2">
      <c r="A127" s="30"/>
      <c r="B127" s="7"/>
      <c r="C127" s="7"/>
      <c r="D127" s="7"/>
      <c r="H127" s="30"/>
      <c r="I127" s="30"/>
      <c r="J127" s="30"/>
      <c r="K127" s="30"/>
      <c r="L127" s="27"/>
    </row>
    <row r="128" spans="1:12" s="28" customFormat="1" x14ac:dyDescent="0.2">
      <c r="A128" s="30"/>
      <c r="B128" s="7"/>
      <c r="C128" s="7"/>
      <c r="D128" s="7"/>
      <c r="H128" s="30"/>
      <c r="I128" s="30"/>
      <c r="J128" s="30"/>
      <c r="K128" s="30"/>
      <c r="L128" s="27"/>
    </row>
    <row r="129" spans="1:12" s="28" customFormat="1" x14ac:dyDescent="0.2">
      <c r="A129" s="30"/>
      <c r="B129" s="7"/>
      <c r="C129" s="7"/>
      <c r="D129" s="7"/>
      <c r="H129" s="30"/>
      <c r="I129" s="30"/>
      <c r="J129" s="30"/>
      <c r="K129" s="30"/>
      <c r="L129" s="27"/>
    </row>
    <row r="130" spans="1:12" s="28" customFormat="1" x14ac:dyDescent="0.2">
      <c r="A130" s="30"/>
      <c r="B130" s="7"/>
      <c r="C130" s="7"/>
      <c r="D130" s="7"/>
      <c r="H130" s="30"/>
      <c r="I130" s="30"/>
      <c r="J130" s="30"/>
      <c r="K130" s="30"/>
      <c r="L130" s="27"/>
    </row>
    <row r="131" spans="1:12" s="28" customFormat="1" x14ac:dyDescent="0.2">
      <c r="A131" s="30"/>
      <c r="B131" s="7"/>
      <c r="C131" s="7"/>
      <c r="D131" s="7"/>
      <c r="H131" s="30"/>
      <c r="I131" s="30"/>
      <c r="J131" s="30"/>
      <c r="K131" s="30"/>
      <c r="L131" s="27"/>
    </row>
    <row r="132" spans="1:12" s="28" customFormat="1" x14ac:dyDescent="0.2">
      <c r="A132" s="30"/>
      <c r="B132" s="7"/>
      <c r="C132" s="7"/>
      <c r="D132" s="7"/>
      <c r="H132" s="30"/>
      <c r="I132" s="30"/>
      <c r="J132" s="30"/>
      <c r="K132" s="30"/>
      <c r="L132" s="27"/>
    </row>
    <row r="133" spans="1:12" s="28" customFormat="1" x14ac:dyDescent="0.2">
      <c r="A133" s="30"/>
      <c r="B133" s="7"/>
      <c r="C133" s="7"/>
      <c r="D133" s="7"/>
      <c r="H133" s="30"/>
      <c r="I133" s="30"/>
      <c r="J133" s="30"/>
      <c r="K133" s="30"/>
      <c r="L133" s="27"/>
    </row>
    <row r="134" spans="1:12" s="28" customFormat="1" x14ac:dyDescent="0.2">
      <c r="A134" s="30"/>
      <c r="B134" s="7"/>
      <c r="C134" s="7"/>
      <c r="D134" s="7"/>
      <c r="H134" s="30"/>
      <c r="I134" s="30"/>
      <c r="J134" s="30"/>
      <c r="K134" s="30"/>
      <c r="L134" s="27"/>
    </row>
    <row r="135" spans="1:12" s="28" customFormat="1" x14ac:dyDescent="0.2">
      <c r="A135" s="30"/>
      <c r="B135" s="7"/>
      <c r="C135" s="7"/>
      <c r="D135" s="7"/>
      <c r="H135" s="30"/>
      <c r="I135" s="30"/>
      <c r="J135" s="30"/>
      <c r="K135" s="30"/>
      <c r="L135" s="27"/>
    </row>
    <row r="136" spans="1:12" s="28" customFormat="1" x14ac:dyDescent="0.2">
      <c r="A136" s="30"/>
      <c r="B136" s="7"/>
      <c r="C136" s="7"/>
      <c r="D136" s="7"/>
      <c r="H136" s="30"/>
      <c r="I136" s="30"/>
      <c r="J136" s="30"/>
      <c r="K136" s="30"/>
      <c r="L136" s="27"/>
    </row>
    <row r="137" spans="1:12" s="28" customFormat="1" x14ac:dyDescent="0.2">
      <c r="A137" s="30"/>
      <c r="B137" s="7"/>
      <c r="C137" s="7"/>
      <c r="D137" s="7"/>
      <c r="H137" s="30"/>
      <c r="I137" s="30"/>
      <c r="J137" s="30"/>
      <c r="K137" s="30"/>
      <c r="L137" s="27"/>
    </row>
    <row r="138" spans="1:12" s="28" customFormat="1" x14ac:dyDescent="0.2">
      <c r="A138" s="30"/>
      <c r="B138" s="7"/>
      <c r="C138" s="7"/>
      <c r="D138" s="7"/>
      <c r="H138" s="30"/>
      <c r="I138" s="30"/>
      <c r="J138" s="30"/>
      <c r="K138" s="30"/>
      <c r="L138" s="27"/>
    </row>
    <row r="139" spans="1:12" s="28" customFormat="1" x14ac:dyDescent="0.2">
      <c r="A139" s="30"/>
      <c r="B139" s="7"/>
      <c r="C139" s="7"/>
      <c r="D139" s="7"/>
      <c r="H139" s="30"/>
      <c r="I139" s="30"/>
      <c r="J139" s="30"/>
      <c r="K139" s="30"/>
      <c r="L139" s="27"/>
    </row>
    <row r="140" spans="1:12" s="28" customFormat="1" x14ac:dyDescent="0.2">
      <c r="A140" s="30"/>
      <c r="B140" s="7"/>
      <c r="C140" s="7"/>
      <c r="D140" s="7"/>
      <c r="H140" s="30"/>
      <c r="I140" s="30"/>
      <c r="J140" s="30"/>
      <c r="K140" s="30"/>
      <c r="L140" s="27"/>
    </row>
    <row r="141" spans="1:12" s="28" customFormat="1" x14ac:dyDescent="0.2">
      <c r="A141" s="30"/>
      <c r="B141" s="7"/>
      <c r="C141" s="7"/>
      <c r="D141" s="7"/>
      <c r="H141" s="30"/>
      <c r="I141" s="30"/>
      <c r="J141" s="30"/>
      <c r="K141" s="30"/>
      <c r="L141" s="27"/>
    </row>
    <row r="142" spans="1:12" s="28" customFormat="1" x14ac:dyDescent="0.2">
      <c r="A142" s="30"/>
      <c r="B142" s="7"/>
      <c r="C142" s="7"/>
      <c r="D142" s="7"/>
      <c r="H142" s="30"/>
      <c r="I142" s="30"/>
      <c r="J142" s="30"/>
      <c r="K142" s="30"/>
      <c r="L142" s="27"/>
    </row>
    <row r="143" spans="1:12" s="28" customFormat="1" x14ac:dyDescent="0.2">
      <c r="A143" s="30"/>
      <c r="B143" s="7"/>
      <c r="C143" s="7"/>
      <c r="D143" s="7"/>
      <c r="H143" s="30"/>
      <c r="I143" s="30"/>
      <c r="J143" s="30"/>
      <c r="K143" s="30"/>
      <c r="L143" s="27"/>
    </row>
    <row r="144" spans="1:12" s="28" customFormat="1" x14ac:dyDescent="0.2">
      <c r="A144" s="30"/>
      <c r="B144" s="7"/>
      <c r="C144" s="7"/>
      <c r="D144" s="7"/>
      <c r="H144" s="30"/>
      <c r="I144" s="30"/>
      <c r="J144" s="30"/>
      <c r="K144" s="30"/>
      <c r="L144" s="27"/>
    </row>
    <row r="145" spans="1:12" s="28" customFormat="1" x14ac:dyDescent="0.2">
      <c r="A145" s="30"/>
      <c r="B145" s="7"/>
      <c r="C145" s="7"/>
      <c r="D145" s="7"/>
      <c r="H145" s="30"/>
      <c r="I145" s="30"/>
      <c r="J145" s="30"/>
      <c r="K145" s="30"/>
      <c r="L145" s="27"/>
    </row>
    <row r="146" spans="1:12" s="28" customFormat="1" x14ac:dyDescent="0.2">
      <c r="A146" s="30"/>
      <c r="B146" s="7"/>
      <c r="C146" s="7"/>
      <c r="D146" s="7"/>
      <c r="H146" s="30"/>
      <c r="I146" s="30"/>
      <c r="J146" s="30"/>
      <c r="K146" s="30"/>
      <c r="L146" s="27"/>
    </row>
    <row r="147" spans="1:12" s="28" customFormat="1" x14ac:dyDescent="0.2">
      <c r="A147" s="30"/>
      <c r="B147" s="7"/>
      <c r="C147" s="7"/>
      <c r="D147" s="7"/>
      <c r="H147" s="30"/>
      <c r="I147" s="30"/>
      <c r="J147" s="30"/>
      <c r="K147" s="30"/>
      <c r="L147" s="27"/>
    </row>
    <row r="148" spans="1:12" s="28" customFormat="1" x14ac:dyDescent="0.2">
      <c r="A148" s="30"/>
      <c r="B148" s="7"/>
      <c r="C148" s="7"/>
      <c r="D148" s="7"/>
      <c r="H148" s="30"/>
      <c r="I148" s="30"/>
      <c r="J148" s="30"/>
      <c r="K148" s="30"/>
      <c r="L148" s="27"/>
    </row>
    <row r="149" spans="1:12" s="28" customFormat="1" x14ac:dyDescent="0.2">
      <c r="A149" s="30"/>
      <c r="B149" s="7"/>
      <c r="C149" s="7"/>
      <c r="D149" s="7"/>
      <c r="H149" s="30"/>
      <c r="I149" s="30"/>
      <c r="J149" s="30"/>
      <c r="K149" s="30"/>
      <c r="L149" s="27"/>
    </row>
    <row r="150" spans="1:12" s="28" customFormat="1" x14ac:dyDescent="0.2">
      <c r="A150" s="30"/>
      <c r="B150" s="7"/>
      <c r="C150" s="7"/>
      <c r="D150" s="7"/>
      <c r="H150" s="30"/>
      <c r="I150" s="30"/>
      <c r="J150" s="30"/>
      <c r="K150" s="30"/>
      <c r="L150" s="27"/>
    </row>
    <row r="151" spans="1:12" s="28" customFormat="1" x14ac:dyDescent="0.2">
      <c r="A151" s="30"/>
      <c r="B151" s="7"/>
      <c r="C151" s="7"/>
      <c r="D151" s="7"/>
      <c r="H151" s="30"/>
      <c r="I151" s="30"/>
      <c r="J151" s="30"/>
      <c r="K151" s="30"/>
      <c r="L151" s="27"/>
    </row>
    <row r="152" spans="1:12" s="28" customFormat="1" x14ac:dyDescent="0.2">
      <c r="A152" s="30"/>
      <c r="B152" s="7"/>
      <c r="C152" s="7"/>
      <c r="D152" s="7"/>
      <c r="H152" s="30"/>
      <c r="I152" s="30"/>
      <c r="J152" s="30"/>
      <c r="K152" s="30"/>
      <c r="L152" s="27"/>
    </row>
    <row r="153" spans="1:12" s="28" customFormat="1" x14ac:dyDescent="0.2">
      <c r="A153" s="30"/>
      <c r="B153" s="7"/>
      <c r="C153" s="7"/>
      <c r="D153" s="7"/>
      <c r="H153" s="30"/>
      <c r="I153" s="30"/>
      <c r="J153" s="30"/>
      <c r="K153" s="30"/>
      <c r="L153" s="27"/>
    </row>
    <row r="154" spans="1:12" s="28" customFormat="1" x14ac:dyDescent="0.2">
      <c r="A154" s="30"/>
      <c r="B154" s="7"/>
      <c r="C154" s="7"/>
      <c r="D154" s="7"/>
      <c r="H154" s="30"/>
      <c r="I154" s="30"/>
      <c r="J154" s="30"/>
      <c r="K154" s="30"/>
      <c r="L154" s="27"/>
    </row>
    <row r="155" spans="1:12" s="28" customFormat="1" x14ac:dyDescent="0.2">
      <c r="A155" s="30"/>
      <c r="B155" s="7"/>
      <c r="C155" s="7"/>
      <c r="D155" s="7"/>
      <c r="H155" s="30"/>
      <c r="I155" s="30"/>
      <c r="J155" s="30"/>
      <c r="K155" s="30"/>
      <c r="L155" s="27"/>
    </row>
    <row r="156" spans="1:12" s="28" customFormat="1" x14ac:dyDescent="0.2">
      <c r="A156" s="30"/>
      <c r="B156" s="7"/>
      <c r="C156" s="7"/>
      <c r="D156" s="7"/>
      <c r="H156" s="30"/>
      <c r="I156" s="30"/>
      <c r="J156" s="30"/>
      <c r="K156" s="30"/>
      <c r="L156" s="27"/>
    </row>
    <row r="157" spans="1:12" s="28" customFormat="1" x14ac:dyDescent="0.2">
      <c r="A157" s="30"/>
      <c r="B157" s="7"/>
      <c r="C157" s="7"/>
      <c r="D157" s="7"/>
      <c r="H157" s="30"/>
      <c r="I157" s="30"/>
      <c r="J157" s="30"/>
      <c r="K157" s="30"/>
      <c r="L157" s="27"/>
    </row>
    <row r="158" spans="1:12" s="28" customFormat="1" x14ac:dyDescent="0.2">
      <c r="A158" s="30"/>
      <c r="B158" s="7"/>
      <c r="C158" s="7"/>
      <c r="D158" s="7"/>
      <c r="H158" s="30"/>
      <c r="I158" s="30"/>
      <c r="J158" s="30"/>
      <c r="K158" s="30"/>
      <c r="L158" s="27"/>
    </row>
    <row r="159" spans="1:12" x14ac:dyDescent="0.2">
      <c r="L159" s="12"/>
    </row>
    <row r="160" spans="1:12" x14ac:dyDescent="0.2">
      <c r="L160" s="12"/>
    </row>
    <row r="161" spans="12:12" x14ac:dyDescent="0.2">
      <c r="L161" s="12"/>
    </row>
    <row r="162" spans="12:12" x14ac:dyDescent="0.2">
      <c r="L162" s="12"/>
    </row>
    <row r="163" spans="12:12" x14ac:dyDescent="0.2">
      <c r="L163" s="12"/>
    </row>
    <row r="164" spans="12:12" x14ac:dyDescent="0.2">
      <c r="L164" s="12"/>
    </row>
    <row r="165" spans="12:12" x14ac:dyDescent="0.2">
      <c r="L165" s="12"/>
    </row>
    <row r="166" spans="12:12" x14ac:dyDescent="0.2">
      <c r="L166" s="12"/>
    </row>
    <row r="167" spans="12:12" x14ac:dyDescent="0.2">
      <c r="L167" s="12"/>
    </row>
    <row r="168" spans="12:12" x14ac:dyDescent="0.2">
      <c r="L168" s="12"/>
    </row>
    <row r="169" spans="12:12" x14ac:dyDescent="0.2">
      <c r="L169" s="12"/>
    </row>
    <row r="170" spans="12:12" x14ac:dyDescent="0.2">
      <c r="L170" s="12"/>
    </row>
    <row r="171" spans="12:12" x14ac:dyDescent="0.2">
      <c r="L171" s="12"/>
    </row>
    <row r="172" spans="12:12" x14ac:dyDescent="0.2">
      <c r="L172" s="12"/>
    </row>
    <row r="173" spans="12:12" x14ac:dyDescent="0.2">
      <c r="L173" s="12"/>
    </row>
    <row r="174" spans="12:12" x14ac:dyDescent="0.2">
      <c r="L174" s="12"/>
    </row>
    <row r="175" spans="12:12" x14ac:dyDescent="0.2">
      <c r="L175" s="12"/>
    </row>
    <row r="176" spans="12:12" x14ac:dyDescent="0.2">
      <c r="L176" s="12"/>
    </row>
    <row r="177" spans="12:12" x14ac:dyDescent="0.2">
      <c r="L177" s="12"/>
    </row>
    <row r="178" spans="12:12" x14ac:dyDescent="0.2">
      <c r="L178" s="12"/>
    </row>
    <row r="179" spans="12:12" x14ac:dyDescent="0.2">
      <c r="L179" s="12"/>
    </row>
    <row r="180" spans="12:12" x14ac:dyDescent="0.2">
      <c r="L180" s="12"/>
    </row>
    <row r="181" spans="12:12" x14ac:dyDescent="0.2">
      <c r="L181" s="12"/>
    </row>
    <row r="182" spans="12:12" x14ac:dyDescent="0.2">
      <c r="L182" s="12"/>
    </row>
    <row r="183" spans="12:12" x14ac:dyDescent="0.2">
      <c r="L183" s="12"/>
    </row>
    <row r="184" spans="12:12" x14ac:dyDescent="0.2">
      <c r="L184" s="12"/>
    </row>
    <row r="185" spans="12:12" x14ac:dyDescent="0.2">
      <c r="L185" s="12"/>
    </row>
    <row r="186" spans="12:12" x14ac:dyDescent="0.2">
      <c r="L186" s="12"/>
    </row>
    <row r="187" spans="12:12" x14ac:dyDescent="0.2">
      <c r="L187" s="12"/>
    </row>
    <row r="188" spans="12:12" x14ac:dyDescent="0.2">
      <c r="L188" s="12"/>
    </row>
    <row r="189" spans="12:12" x14ac:dyDescent="0.2">
      <c r="L189" s="12"/>
    </row>
    <row r="190" spans="12:12" x14ac:dyDescent="0.2">
      <c r="L190" s="12"/>
    </row>
    <row r="191" spans="12:12" x14ac:dyDescent="0.2">
      <c r="L191" s="12"/>
    </row>
    <row r="192" spans="12:12" x14ac:dyDescent="0.2">
      <c r="L192" s="12"/>
    </row>
    <row r="193" spans="12:12" x14ac:dyDescent="0.2">
      <c r="L193" s="12"/>
    </row>
    <row r="194" spans="12:12" x14ac:dyDescent="0.2">
      <c r="L194" s="12"/>
    </row>
    <row r="195" spans="12:12" x14ac:dyDescent="0.2">
      <c r="L195" s="12"/>
    </row>
    <row r="196" spans="12:12" x14ac:dyDescent="0.2">
      <c r="L196" s="12"/>
    </row>
    <row r="197" spans="12:12" x14ac:dyDescent="0.2">
      <c r="L197" s="12"/>
    </row>
    <row r="198" spans="12:12" x14ac:dyDescent="0.2">
      <c r="L198" s="12"/>
    </row>
    <row r="199" spans="12:12" x14ac:dyDescent="0.2">
      <c r="L199" s="12"/>
    </row>
    <row r="200" spans="12:12" x14ac:dyDescent="0.2">
      <c r="L200" s="12"/>
    </row>
    <row r="201" spans="12:12" x14ac:dyDescent="0.2">
      <c r="L201" s="12"/>
    </row>
    <row r="202" spans="12:12" x14ac:dyDescent="0.2">
      <c r="L202" s="12"/>
    </row>
    <row r="203" spans="12:12" x14ac:dyDescent="0.2">
      <c r="L203" s="12"/>
    </row>
    <row r="204" spans="12:12" x14ac:dyDescent="0.2">
      <c r="L204" s="12"/>
    </row>
    <row r="205" spans="12:12" x14ac:dyDescent="0.2">
      <c r="L205" s="12"/>
    </row>
    <row r="206" spans="12:12" x14ac:dyDescent="0.2">
      <c r="L206" s="12"/>
    </row>
    <row r="207" spans="12:12" x14ac:dyDescent="0.2">
      <c r="L207" s="12"/>
    </row>
    <row r="208" spans="12:12" x14ac:dyDescent="0.2">
      <c r="L208" s="12"/>
    </row>
    <row r="209" spans="12:12" x14ac:dyDescent="0.2">
      <c r="L209" s="12"/>
    </row>
    <row r="210" spans="12:12" x14ac:dyDescent="0.2">
      <c r="L210" s="12"/>
    </row>
    <row r="211" spans="12:12" x14ac:dyDescent="0.2">
      <c r="L211" s="12"/>
    </row>
    <row r="212" spans="12:12" x14ac:dyDescent="0.2">
      <c r="L212" s="12"/>
    </row>
    <row r="213" spans="12:12" x14ac:dyDescent="0.2">
      <c r="L213" s="12"/>
    </row>
    <row r="214" spans="12:12" x14ac:dyDescent="0.2">
      <c r="L214" s="12"/>
    </row>
    <row r="215" spans="12:12" x14ac:dyDescent="0.2">
      <c r="L215" s="12"/>
    </row>
    <row r="216" spans="12:12" x14ac:dyDescent="0.2">
      <c r="L216" s="12"/>
    </row>
    <row r="217" spans="12:12" x14ac:dyDescent="0.2">
      <c r="L217" s="12"/>
    </row>
    <row r="218" spans="12:12" x14ac:dyDescent="0.2">
      <c r="L218" s="12"/>
    </row>
    <row r="219" spans="12:12" x14ac:dyDescent="0.2">
      <c r="L219" s="12"/>
    </row>
    <row r="220" spans="12:12" x14ac:dyDescent="0.2">
      <c r="L220" s="12"/>
    </row>
    <row r="221" spans="12:12" x14ac:dyDescent="0.2">
      <c r="L221" s="12"/>
    </row>
    <row r="222" spans="12:12" x14ac:dyDescent="0.2">
      <c r="L222" s="12"/>
    </row>
    <row r="223" spans="12:12" x14ac:dyDescent="0.2">
      <c r="L223" s="12"/>
    </row>
    <row r="224" spans="12:12" x14ac:dyDescent="0.2">
      <c r="L224" s="12"/>
    </row>
    <row r="225" spans="12:12" x14ac:dyDescent="0.2">
      <c r="L225" s="12"/>
    </row>
    <row r="226" spans="12:12" x14ac:dyDescent="0.2">
      <c r="L226" s="12"/>
    </row>
    <row r="227" spans="12:12" x14ac:dyDescent="0.2">
      <c r="L227" s="12"/>
    </row>
    <row r="228" spans="12:12" x14ac:dyDescent="0.2">
      <c r="L228" s="12"/>
    </row>
    <row r="229" spans="12:12" x14ac:dyDescent="0.2">
      <c r="L229" s="12"/>
    </row>
    <row r="230" spans="12:12" x14ac:dyDescent="0.2">
      <c r="L230" s="12"/>
    </row>
    <row r="231" spans="12:12" x14ac:dyDescent="0.2">
      <c r="L231" s="12"/>
    </row>
    <row r="232" spans="12:12" x14ac:dyDescent="0.2">
      <c r="L232" s="12"/>
    </row>
    <row r="233" spans="12:12" x14ac:dyDescent="0.2">
      <c r="L233" s="12"/>
    </row>
    <row r="234" spans="12:12" x14ac:dyDescent="0.2">
      <c r="L234" s="12"/>
    </row>
    <row r="235" spans="12:12" x14ac:dyDescent="0.2">
      <c r="L235" s="12"/>
    </row>
    <row r="236" spans="12:12" x14ac:dyDescent="0.2">
      <c r="L236" s="12"/>
    </row>
    <row r="237" spans="12:12" x14ac:dyDescent="0.2">
      <c r="L237" s="12"/>
    </row>
    <row r="238" spans="12:12" x14ac:dyDescent="0.2">
      <c r="L238" s="12"/>
    </row>
    <row r="239" spans="12:12" x14ac:dyDescent="0.2">
      <c r="L239" s="12"/>
    </row>
    <row r="240" spans="12:12" x14ac:dyDescent="0.2">
      <c r="L240" s="12"/>
    </row>
    <row r="241" spans="12:12" x14ac:dyDescent="0.2">
      <c r="L241" s="12"/>
    </row>
    <row r="242" spans="12:12" x14ac:dyDescent="0.2">
      <c r="L242" s="12"/>
    </row>
    <row r="243" spans="12:12" x14ac:dyDescent="0.2">
      <c r="L243" s="12"/>
    </row>
    <row r="244" spans="12:12" x14ac:dyDescent="0.2">
      <c r="L244" s="12"/>
    </row>
    <row r="245" spans="12:12" x14ac:dyDescent="0.2">
      <c r="L245" s="12"/>
    </row>
    <row r="246" spans="12:12" x14ac:dyDescent="0.2">
      <c r="L246" s="12"/>
    </row>
    <row r="247" spans="12:12" x14ac:dyDescent="0.2">
      <c r="L247" s="12"/>
    </row>
    <row r="248" spans="12:12" x14ac:dyDescent="0.2">
      <c r="L248" s="12"/>
    </row>
    <row r="249" spans="12:12" x14ac:dyDescent="0.2">
      <c r="L249" s="12"/>
    </row>
    <row r="250" spans="12:12" x14ac:dyDescent="0.2">
      <c r="L250" s="12"/>
    </row>
    <row r="251" spans="12:12" x14ac:dyDescent="0.2">
      <c r="L251" s="12"/>
    </row>
    <row r="252" spans="12:12" x14ac:dyDescent="0.2">
      <c r="L252" s="12"/>
    </row>
    <row r="253" spans="12:12" x14ac:dyDescent="0.2">
      <c r="L253" s="12"/>
    </row>
    <row r="254" spans="12:12" x14ac:dyDescent="0.2">
      <c r="L254" s="12"/>
    </row>
    <row r="255" spans="12:12" x14ac:dyDescent="0.2">
      <c r="L255" s="12"/>
    </row>
    <row r="256" spans="12:12" x14ac:dyDescent="0.2">
      <c r="L256" s="12"/>
    </row>
    <row r="257" spans="12:12" x14ac:dyDescent="0.2">
      <c r="L257" s="12"/>
    </row>
    <row r="258" spans="12:12" x14ac:dyDescent="0.2">
      <c r="L258" s="12"/>
    </row>
    <row r="259" spans="12:12" x14ac:dyDescent="0.2">
      <c r="L259" s="12"/>
    </row>
    <row r="260" spans="12:12" x14ac:dyDescent="0.2">
      <c r="L260" s="12"/>
    </row>
    <row r="261" spans="12:12" x14ac:dyDescent="0.2">
      <c r="L261" s="12"/>
    </row>
    <row r="262" spans="12:12" x14ac:dyDescent="0.2">
      <c r="L262" s="12"/>
    </row>
    <row r="263" spans="12:12" x14ac:dyDescent="0.2">
      <c r="L263" s="12"/>
    </row>
    <row r="264" spans="12:12" x14ac:dyDescent="0.2">
      <c r="L264" s="12"/>
    </row>
    <row r="265" spans="12:12" x14ac:dyDescent="0.2">
      <c r="L265" s="12"/>
    </row>
    <row r="266" spans="12:12" x14ac:dyDescent="0.2">
      <c r="L266" s="12"/>
    </row>
    <row r="267" spans="12:12" x14ac:dyDescent="0.2">
      <c r="L267" s="12"/>
    </row>
    <row r="268" spans="12:12" x14ac:dyDescent="0.2">
      <c r="L268" s="12"/>
    </row>
    <row r="269" spans="12:12" x14ac:dyDescent="0.2">
      <c r="L269" s="12"/>
    </row>
    <row r="270" spans="12:12" x14ac:dyDescent="0.2">
      <c r="L270" s="12"/>
    </row>
    <row r="271" spans="12:12" x14ac:dyDescent="0.2">
      <c r="L271" s="12"/>
    </row>
    <row r="272" spans="12:12" x14ac:dyDescent="0.2">
      <c r="L272" s="12"/>
    </row>
    <row r="273" spans="12:12" x14ac:dyDescent="0.2">
      <c r="L273" s="12"/>
    </row>
    <row r="274" spans="12:12" x14ac:dyDescent="0.2">
      <c r="L274" s="12"/>
    </row>
    <row r="275" spans="12:12" x14ac:dyDescent="0.2">
      <c r="L275" s="12"/>
    </row>
    <row r="276" spans="12:12" x14ac:dyDescent="0.2">
      <c r="L276" s="12"/>
    </row>
    <row r="277" spans="12:12" x14ac:dyDescent="0.2">
      <c r="L277" s="12"/>
    </row>
    <row r="278" spans="12:12" x14ac:dyDescent="0.2">
      <c r="L278" s="12"/>
    </row>
    <row r="279" spans="12:12" x14ac:dyDescent="0.2">
      <c r="L279" s="12"/>
    </row>
    <row r="280" spans="12:12" x14ac:dyDescent="0.2">
      <c r="L280" s="12"/>
    </row>
    <row r="281" spans="12:12" x14ac:dyDescent="0.2">
      <c r="L281" s="12"/>
    </row>
    <row r="282" spans="12:12" x14ac:dyDescent="0.2">
      <c r="L282" s="12"/>
    </row>
    <row r="283" spans="12:12" x14ac:dyDescent="0.2">
      <c r="L283" s="12"/>
    </row>
    <row r="284" spans="12:12" x14ac:dyDescent="0.2">
      <c r="L284" s="12"/>
    </row>
    <row r="285" spans="12:12" x14ac:dyDescent="0.2">
      <c r="L285" s="12"/>
    </row>
    <row r="286" spans="12:12" x14ac:dyDescent="0.2">
      <c r="L286" s="12"/>
    </row>
    <row r="287" spans="12:12" x14ac:dyDescent="0.2">
      <c r="L287" s="12"/>
    </row>
    <row r="288" spans="12:12" x14ac:dyDescent="0.2">
      <c r="L288" s="12"/>
    </row>
    <row r="289" spans="12:12" x14ac:dyDescent="0.2">
      <c r="L289" s="12"/>
    </row>
    <row r="290" spans="12:12" x14ac:dyDescent="0.2">
      <c r="L290" s="12"/>
    </row>
    <row r="291" spans="12:12" x14ac:dyDescent="0.2">
      <c r="L291" s="12"/>
    </row>
    <row r="292" spans="12:12" x14ac:dyDescent="0.2">
      <c r="L292" s="12"/>
    </row>
    <row r="293" spans="12:12" x14ac:dyDescent="0.2">
      <c r="L293" s="12"/>
    </row>
    <row r="294" spans="12:12" x14ac:dyDescent="0.2">
      <c r="L294" s="12"/>
    </row>
    <row r="295" spans="12:12" x14ac:dyDescent="0.2">
      <c r="L295" s="12"/>
    </row>
    <row r="296" spans="12:12" x14ac:dyDescent="0.2">
      <c r="L296" s="12"/>
    </row>
    <row r="297" spans="12:12" x14ac:dyDescent="0.2">
      <c r="L297" s="12"/>
    </row>
    <row r="298" spans="12:12" x14ac:dyDescent="0.2">
      <c r="L298" s="12"/>
    </row>
    <row r="299" spans="12:12" x14ac:dyDescent="0.2">
      <c r="L299" s="12"/>
    </row>
    <row r="300" spans="12:12" x14ac:dyDescent="0.2">
      <c r="L300" s="12"/>
    </row>
    <row r="301" spans="12:12" x14ac:dyDescent="0.2">
      <c r="L301" s="12"/>
    </row>
    <row r="302" spans="12:12" x14ac:dyDescent="0.2">
      <c r="L302" s="12"/>
    </row>
    <row r="303" spans="12:12" x14ac:dyDescent="0.2">
      <c r="L303" s="12"/>
    </row>
    <row r="304" spans="12:12" x14ac:dyDescent="0.2">
      <c r="L304" s="12"/>
    </row>
    <row r="305" spans="12:12" x14ac:dyDescent="0.2">
      <c r="L305" s="12"/>
    </row>
    <row r="306" spans="12:12" x14ac:dyDescent="0.2">
      <c r="L306" s="12"/>
    </row>
    <row r="307" spans="12:12" x14ac:dyDescent="0.2">
      <c r="L307" s="12"/>
    </row>
    <row r="308" spans="12:12" x14ac:dyDescent="0.2">
      <c r="L308" s="12"/>
    </row>
    <row r="309" spans="12:12" x14ac:dyDescent="0.2">
      <c r="L309" s="12"/>
    </row>
    <row r="310" spans="12:12" x14ac:dyDescent="0.2">
      <c r="L310" s="12"/>
    </row>
    <row r="311" spans="12:12" x14ac:dyDescent="0.2">
      <c r="L311" s="12"/>
    </row>
    <row r="312" spans="12:12" x14ac:dyDescent="0.2">
      <c r="L312" s="12"/>
    </row>
    <row r="313" spans="12:12" x14ac:dyDescent="0.2">
      <c r="L313" s="12"/>
    </row>
    <row r="314" spans="12:12" x14ac:dyDescent="0.2">
      <c r="L314" s="12"/>
    </row>
    <row r="315" spans="12:12" x14ac:dyDescent="0.2">
      <c r="L315" s="12"/>
    </row>
    <row r="316" spans="12:12" x14ac:dyDescent="0.2">
      <c r="L316" s="12"/>
    </row>
    <row r="317" spans="12:12" x14ac:dyDescent="0.2">
      <c r="L317" s="12"/>
    </row>
    <row r="318" spans="12:12" x14ac:dyDescent="0.2">
      <c r="L318" s="12"/>
    </row>
    <row r="319" spans="12:12" x14ac:dyDescent="0.2">
      <c r="L319" s="12"/>
    </row>
    <row r="320" spans="12:12" x14ac:dyDescent="0.2">
      <c r="L320" s="12"/>
    </row>
    <row r="321" spans="12:12" x14ac:dyDescent="0.2">
      <c r="L321" s="12"/>
    </row>
    <row r="322" spans="12:12" x14ac:dyDescent="0.2">
      <c r="L322" s="12"/>
    </row>
    <row r="323" spans="12:12" x14ac:dyDescent="0.2">
      <c r="L323" s="12"/>
    </row>
    <row r="324" spans="12:12" x14ac:dyDescent="0.2">
      <c r="L324" s="12"/>
    </row>
    <row r="325" spans="12:12" x14ac:dyDescent="0.2">
      <c r="L325" s="12"/>
    </row>
    <row r="326" spans="12:12" x14ac:dyDescent="0.2">
      <c r="L326" s="12"/>
    </row>
    <row r="327" spans="12:12" x14ac:dyDescent="0.2">
      <c r="L327" s="12"/>
    </row>
    <row r="328" spans="12:12" x14ac:dyDescent="0.2">
      <c r="L328" s="12"/>
    </row>
    <row r="329" spans="12:12" x14ac:dyDescent="0.2">
      <c r="L329" s="12"/>
    </row>
    <row r="330" spans="12:12" x14ac:dyDescent="0.2">
      <c r="L330" s="12"/>
    </row>
    <row r="331" spans="12:12" x14ac:dyDescent="0.2">
      <c r="L331" s="12"/>
    </row>
    <row r="332" spans="12:12" x14ac:dyDescent="0.2">
      <c r="L332" s="12"/>
    </row>
    <row r="333" spans="12:12" x14ac:dyDescent="0.2">
      <c r="L333" s="12"/>
    </row>
    <row r="334" spans="12:12" x14ac:dyDescent="0.2">
      <c r="L334" s="12"/>
    </row>
    <row r="335" spans="12:12" x14ac:dyDescent="0.2">
      <c r="L335" s="12"/>
    </row>
    <row r="336" spans="12:12" x14ac:dyDescent="0.2">
      <c r="L336" s="12"/>
    </row>
    <row r="337" spans="12:12" x14ac:dyDescent="0.2">
      <c r="L337" s="12"/>
    </row>
    <row r="338" spans="12:12" x14ac:dyDescent="0.2">
      <c r="L338" s="12"/>
    </row>
    <row r="339" spans="12:12" x14ac:dyDescent="0.2">
      <c r="L339" s="12"/>
    </row>
    <row r="340" spans="12:12" x14ac:dyDescent="0.2">
      <c r="L340" s="12"/>
    </row>
    <row r="341" spans="12:12" x14ac:dyDescent="0.2">
      <c r="L341" s="12"/>
    </row>
    <row r="342" spans="12:12" x14ac:dyDescent="0.2">
      <c r="L342" s="12"/>
    </row>
    <row r="343" spans="12:12" x14ac:dyDescent="0.2">
      <c r="L343" s="12"/>
    </row>
    <row r="344" spans="12:12" x14ac:dyDescent="0.2">
      <c r="L344" s="12"/>
    </row>
    <row r="345" spans="12:12" x14ac:dyDescent="0.2">
      <c r="L345" s="12"/>
    </row>
    <row r="346" spans="12:12" x14ac:dyDescent="0.2">
      <c r="L346" s="12"/>
    </row>
    <row r="347" spans="12:12" x14ac:dyDescent="0.2">
      <c r="L347" s="12"/>
    </row>
    <row r="348" spans="12:12" x14ac:dyDescent="0.2">
      <c r="L348" s="12"/>
    </row>
    <row r="349" spans="12:12" x14ac:dyDescent="0.2">
      <c r="L349" s="12"/>
    </row>
    <row r="350" spans="12:12" x14ac:dyDescent="0.2">
      <c r="L350" s="12"/>
    </row>
    <row r="351" spans="12:12" x14ac:dyDescent="0.2">
      <c r="L351" s="12"/>
    </row>
    <row r="352" spans="12:12" x14ac:dyDescent="0.2">
      <c r="L352" s="12"/>
    </row>
    <row r="353" spans="12:12" x14ac:dyDescent="0.2">
      <c r="L353" s="12"/>
    </row>
    <row r="354" spans="12:12" x14ac:dyDescent="0.2">
      <c r="L354" s="12"/>
    </row>
    <row r="355" spans="12:12" x14ac:dyDescent="0.2">
      <c r="L355" s="12"/>
    </row>
    <row r="356" spans="12:12" x14ac:dyDescent="0.2">
      <c r="L356" s="12"/>
    </row>
    <row r="357" spans="12:12" x14ac:dyDescent="0.2">
      <c r="L357" s="12"/>
    </row>
    <row r="358" spans="12:12" x14ac:dyDescent="0.2">
      <c r="L358" s="12"/>
    </row>
    <row r="359" spans="12:12" x14ac:dyDescent="0.2">
      <c r="L359" s="12"/>
    </row>
    <row r="360" spans="12:12" x14ac:dyDescent="0.2">
      <c r="L360" s="12"/>
    </row>
    <row r="361" spans="12:12" x14ac:dyDescent="0.2">
      <c r="L361" s="12"/>
    </row>
    <row r="362" spans="12:12" x14ac:dyDescent="0.2">
      <c r="L362" s="12"/>
    </row>
    <row r="363" spans="12:12" x14ac:dyDescent="0.2">
      <c r="L363" s="12"/>
    </row>
    <row r="364" spans="12:12" x14ac:dyDescent="0.2">
      <c r="L364" s="12"/>
    </row>
    <row r="365" spans="12:12" x14ac:dyDescent="0.2">
      <c r="L365" s="12"/>
    </row>
    <row r="366" spans="12:12" x14ac:dyDescent="0.2">
      <c r="L366" s="12"/>
    </row>
    <row r="367" spans="12:12" x14ac:dyDescent="0.2">
      <c r="L367" s="12"/>
    </row>
    <row r="368" spans="12:12" x14ac:dyDescent="0.2">
      <c r="L368" s="12"/>
    </row>
    <row r="369" spans="12:12" x14ac:dyDescent="0.2">
      <c r="L369" s="12"/>
    </row>
    <row r="370" spans="12:12" x14ac:dyDescent="0.2">
      <c r="L370" s="12"/>
    </row>
    <row r="371" spans="12:12" x14ac:dyDescent="0.2">
      <c r="L371" s="12"/>
    </row>
    <row r="372" spans="12:12" x14ac:dyDescent="0.2">
      <c r="L372" s="12"/>
    </row>
    <row r="373" spans="12:12" x14ac:dyDescent="0.2">
      <c r="L373" s="12"/>
    </row>
    <row r="374" spans="12:12" x14ac:dyDescent="0.2">
      <c r="L374" s="12"/>
    </row>
    <row r="375" spans="12:12" x14ac:dyDescent="0.2">
      <c r="L375" s="12"/>
    </row>
    <row r="376" spans="12:12" x14ac:dyDescent="0.2">
      <c r="L376" s="12"/>
    </row>
    <row r="377" spans="12:12" x14ac:dyDescent="0.2">
      <c r="L377" s="12"/>
    </row>
    <row r="378" spans="12:12" x14ac:dyDescent="0.2">
      <c r="L378" s="12"/>
    </row>
    <row r="379" spans="12:12" x14ac:dyDescent="0.2">
      <c r="L379" s="12"/>
    </row>
    <row r="380" spans="12:12" x14ac:dyDescent="0.2">
      <c r="L380" s="12"/>
    </row>
    <row r="381" spans="12:12" x14ac:dyDescent="0.2">
      <c r="L381" s="12"/>
    </row>
    <row r="382" spans="12:12" x14ac:dyDescent="0.2">
      <c r="L382" s="12"/>
    </row>
    <row r="383" spans="12:12" x14ac:dyDescent="0.2">
      <c r="L383" s="12"/>
    </row>
    <row r="384" spans="12:12" x14ac:dyDescent="0.2">
      <c r="L384" s="12"/>
    </row>
    <row r="385" spans="12:12" x14ac:dyDescent="0.2">
      <c r="L385" s="12"/>
    </row>
    <row r="386" spans="12:12" x14ac:dyDescent="0.2">
      <c r="L386" s="12"/>
    </row>
    <row r="387" spans="12:12" x14ac:dyDescent="0.2">
      <c r="L387" s="12"/>
    </row>
    <row r="388" spans="12:12" x14ac:dyDescent="0.2">
      <c r="L388" s="12"/>
    </row>
    <row r="389" spans="12:12" x14ac:dyDescent="0.2">
      <c r="L389" s="12"/>
    </row>
    <row r="390" spans="12:12" x14ac:dyDescent="0.2">
      <c r="L390" s="12"/>
    </row>
    <row r="391" spans="12:12" x14ac:dyDescent="0.2">
      <c r="L391" s="12"/>
    </row>
    <row r="392" spans="12:12" x14ac:dyDescent="0.2">
      <c r="L392" s="12"/>
    </row>
    <row r="393" spans="12:12" x14ac:dyDescent="0.2">
      <c r="L393" s="12"/>
    </row>
    <row r="394" spans="12:12" x14ac:dyDescent="0.2">
      <c r="L394" s="12"/>
    </row>
    <row r="395" spans="12:12" x14ac:dyDescent="0.2">
      <c r="L395" s="12"/>
    </row>
    <row r="396" spans="12:12" x14ac:dyDescent="0.2">
      <c r="L396" s="12"/>
    </row>
    <row r="397" spans="12:12" x14ac:dyDescent="0.2">
      <c r="L397" s="12"/>
    </row>
    <row r="398" spans="12:12" x14ac:dyDescent="0.2">
      <c r="L398" s="12"/>
    </row>
    <row r="399" spans="12:12" x14ac:dyDescent="0.2">
      <c r="L399" s="12"/>
    </row>
    <row r="400" spans="12:12" x14ac:dyDescent="0.2">
      <c r="L400" s="12"/>
    </row>
    <row r="401" spans="12:12" x14ac:dyDescent="0.2">
      <c r="L401" s="12"/>
    </row>
    <row r="402" spans="12:12" x14ac:dyDescent="0.2">
      <c r="L402" s="12"/>
    </row>
    <row r="403" spans="12:12" x14ac:dyDescent="0.2">
      <c r="L403" s="12"/>
    </row>
    <row r="404" spans="12:12" x14ac:dyDescent="0.2">
      <c r="L404" s="12"/>
    </row>
    <row r="405" spans="12:12" x14ac:dyDescent="0.2">
      <c r="L405" s="12"/>
    </row>
    <row r="406" spans="12:12" x14ac:dyDescent="0.2">
      <c r="L406" s="12"/>
    </row>
    <row r="407" spans="12:12" x14ac:dyDescent="0.2">
      <c r="L407" s="12"/>
    </row>
    <row r="408" spans="12:12" x14ac:dyDescent="0.2">
      <c r="L408" s="12"/>
    </row>
    <row r="409" spans="12:12" x14ac:dyDescent="0.2">
      <c r="L409" s="12"/>
    </row>
    <row r="410" spans="12:12" x14ac:dyDescent="0.2">
      <c r="L410" s="12"/>
    </row>
    <row r="411" spans="12:12" x14ac:dyDescent="0.2">
      <c r="L411" s="12"/>
    </row>
    <row r="412" spans="12:12" x14ac:dyDescent="0.2">
      <c r="L412" s="12"/>
    </row>
    <row r="413" spans="12:12" x14ac:dyDescent="0.2">
      <c r="L413" s="12"/>
    </row>
    <row r="414" spans="12:12" x14ac:dyDescent="0.2">
      <c r="L414" s="12"/>
    </row>
    <row r="415" spans="12:12" x14ac:dyDescent="0.2">
      <c r="L415" s="12"/>
    </row>
    <row r="416" spans="12:12" x14ac:dyDescent="0.2">
      <c r="L416" s="12"/>
    </row>
    <row r="417" spans="12:12" x14ac:dyDescent="0.2">
      <c r="L417" s="12"/>
    </row>
    <row r="418" spans="12:12" x14ac:dyDescent="0.2">
      <c r="L418" s="12"/>
    </row>
    <row r="419" spans="12:12" x14ac:dyDescent="0.2">
      <c r="L419" s="12"/>
    </row>
    <row r="420" spans="12:12" x14ac:dyDescent="0.2">
      <c r="L420" s="12"/>
    </row>
    <row r="421" spans="12:12" x14ac:dyDescent="0.2">
      <c r="L421" s="12"/>
    </row>
    <row r="422" spans="12:12" x14ac:dyDescent="0.2">
      <c r="L422" s="12"/>
    </row>
    <row r="423" spans="12:12" x14ac:dyDescent="0.2">
      <c r="L423" s="12"/>
    </row>
    <row r="424" spans="12:12" x14ac:dyDescent="0.2">
      <c r="L424" s="12"/>
    </row>
    <row r="425" spans="12:12" x14ac:dyDescent="0.2">
      <c r="L425" s="12"/>
    </row>
    <row r="426" spans="12:12" x14ac:dyDescent="0.2">
      <c r="L426" s="12"/>
    </row>
    <row r="427" spans="12:12" x14ac:dyDescent="0.2">
      <c r="L427" s="12"/>
    </row>
    <row r="428" spans="12:12" x14ac:dyDescent="0.2">
      <c r="L428" s="12"/>
    </row>
    <row r="429" spans="12:12" x14ac:dyDescent="0.2">
      <c r="L429" s="12"/>
    </row>
    <row r="430" spans="12:12" x14ac:dyDescent="0.2">
      <c r="L430" s="12"/>
    </row>
    <row r="431" spans="12:12" x14ac:dyDescent="0.2">
      <c r="L431" s="12"/>
    </row>
    <row r="432" spans="12:12" x14ac:dyDescent="0.2">
      <c r="L432" s="12"/>
    </row>
    <row r="433" spans="12:12" x14ac:dyDescent="0.2">
      <c r="L433" s="12"/>
    </row>
    <row r="434" spans="12:12" x14ac:dyDescent="0.2">
      <c r="L434" s="12"/>
    </row>
    <row r="435" spans="12:12" x14ac:dyDescent="0.2">
      <c r="L435" s="12"/>
    </row>
    <row r="436" spans="12:12" x14ac:dyDescent="0.2">
      <c r="L436" s="12"/>
    </row>
    <row r="437" spans="12:12" x14ac:dyDescent="0.2">
      <c r="L437" s="12"/>
    </row>
    <row r="438" spans="12:12" x14ac:dyDescent="0.2">
      <c r="L438" s="12"/>
    </row>
    <row r="439" spans="12:12" x14ac:dyDescent="0.2">
      <c r="L439" s="12"/>
    </row>
    <row r="440" spans="12:12" x14ac:dyDescent="0.2">
      <c r="L440" s="12"/>
    </row>
    <row r="441" spans="12:12" x14ac:dyDescent="0.2">
      <c r="L441" s="12"/>
    </row>
    <row r="442" spans="12:12" x14ac:dyDescent="0.2">
      <c r="L442" s="12"/>
    </row>
    <row r="443" spans="12:12" x14ac:dyDescent="0.2">
      <c r="L443" s="12"/>
    </row>
    <row r="444" spans="12:12" x14ac:dyDescent="0.2">
      <c r="L444" s="12"/>
    </row>
    <row r="445" spans="12:12" x14ac:dyDescent="0.2">
      <c r="L445" s="12"/>
    </row>
    <row r="446" spans="12:12" x14ac:dyDescent="0.2">
      <c r="L446" s="12"/>
    </row>
    <row r="447" spans="12:12" x14ac:dyDescent="0.2">
      <c r="L447" s="12"/>
    </row>
    <row r="448" spans="12:12" x14ac:dyDescent="0.2">
      <c r="L448" s="12"/>
    </row>
    <row r="449" spans="12:12" x14ac:dyDescent="0.2">
      <c r="L449" s="12"/>
    </row>
    <row r="450" spans="12:12" x14ac:dyDescent="0.2">
      <c r="L450" s="12"/>
    </row>
    <row r="451" spans="12:12" x14ac:dyDescent="0.2">
      <c r="L451" s="12"/>
    </row>
    <row r="452" spans="12:12" x14ac:dyDescent="0.2">
      <c r="L452" s="12"/>
    </row>
    <row r="453" spans="12:12" x14ac:dyDescent="0.2">
      <c r="L453" s="12"/>
    </row>
    <row r="454" spans="12:12" x14ac:dyDescent="0.2">
      <c r="L454" s="12"/>
    </row>
    <row r="455" spans="12:12" x14ac:dyDescent="0.2">
      <c r="L455" s="12"/>
    </row>
    <row r="456" spans="12:12" x14ac:dyDescent="0.2">
      <c r="L456" s="12"/>
    </row>
    <row r="457" spans="12:12" x14ac:dyDescent="0.2">
      <c r="L457" s="12"/>
    </row>
    <row r="458" spans="12:12" x14ac:dyDescent="0.2">
      <c r="L458" s="12"/>
    </row>
    <row r="459" spans="12:12" x14ac:dyDescent="0.2">
      <c r="L459" s="12"/>
    </row>
    <row r="460" spans="12:12" x14ac:dyDescent="0.2">
      <c r="L460" s="12"/>
    </row>
    <row r="461" spans="12:12" x14ac:dyDescent="0.2">
      <c r="L461" s="12"/>
    </row>
    <row r="462" spans="12:12" x14ac:dyDescent="0.2">
      <c r="L462" s="12"/>
    </row>
    <row r="463" spans="12:12" x14ac:dyDescent="0.2">
      <c r="L463" s="12"/>
    </row>
    <row r="464" spans="12:12" x14ac:dyDescent="0.2">
      <c r="L464" s="12"/>
    </row>
    <row r="465" spans="12:12" x14ac:dyDescent="0.2">
      <c r="L465" s="12"/>
    </row>
    <row r="466" spans="12:12" x14ac:dyDescent="0.2">
      <c r="L466" s="12"/>
    </row>
    <row r="467" spans="12:12" x14ac:dyDescent="0.2">
      <c r="L467" s="12"/>
    </row>
    <row r="468" spans="12:12" x14ac:dyDescent="0.2">
      <c r="L468" s="12"/>
    </row>
    <row r="469" spans="12:12" x14ac:dyDescent="0.2">
      <c r="L469" s="12"/>
    </row>
    <row r="470" spans="12:12" x14ac:dyDescent="0.2">
      <c r="L470" s="12"/>
    </row>
    <row r="471" spans="12:12" x14ac:dyDescent="0.2">
      <c r="L471" s="12"/>
    </row>
    <row r="472" spans="12:12" x14ac:dyDescent="0.2">
      <c r="L472" s="12"/>
    </row>
    <row r="473" spans="12:12" x14ac:dyDescent="0.2">
      <c r="L473" s="12"/>
    </row>
    <row r="474" spans="12:12" x14ac:dyDescent="0.2">
      <c r="L474" s="12"/>
    </row>
    <row r="475" spans="12:12" x14ac:dyDescent="0.2">
      <c r="L475" s="12"/>
    </row>
    <row r="476" spans="12:12" x14ac:dyDescent="0.2">
      <c r="L476" s="12"/>
    </row>
    <row r="477" spans="12:12" x14ac:dyDescent="0.2">
      <c r="L477" s="12"/>
    </row>
    <row r="478" spans="12:12" x14ac:dyDescent="0.2">
      <c r="L478" s="12"/>
    </row>
    <row r="479" spans="12:12" x14ac:dyDescent="0.2">
      <c r="L479" s="12"/>
    </row>
    <row r="480" spans="12:12" x14ac:dyDescent="0.2">
      <c r="L480" s="12"/>
    </row>
    <row r="481" spans="12:12" x14ac:dyDescent="0.2">
      <c r="L481" s="12"/>
    </row>
    <row r="482" spans="12:12" x14ac:dyDescent="0.2">
      <c r="L482" s="12"/>
    </row>
    <row r="483" spans="12:12" x14ac:dyDescent="0.2">
      <c r="L483" s="12"/>
    </row>
    <row r="484" spans="12:12" x14ac:dyDescent="0.2">
      <c r="L484" s="12"/>
    </row>
    <row r="485" spans="12:12" x14ac:dyDescent="0.2">
      <c r="L485" s="12"/>
    </row>
    <row r="486" spans="12:12" x14ac:dyDescent="0.2">
      <c r="L486" s="12"/>
    </row>
    <row r="487" spans="12:12" x14ac:dyDescent="0.2">
      <c r="L487" s="12"/>
    </row>
    <row r="488" spans="12:12" x14ac:dyDescent="0.2">
      <c r="L488" s="12"/>
    </row>
    <row r="489" spans="12:12" x14ac:dyDescent="0.2">
      <c r="L489" s="12"/>
    </row>
    <row r="490" spans="12:12" x14ac:dyDescent="0.2">
      <c r="L490" s="12"/>
    </row>
    <row r="491" spans="12:12" x14ac:dyDescent="0.2">
      <c r="L491" s="12"/>
    </row>
    <row r="492" spans="12:12" x14ac:dyDescent="0.2">
      <c r="L492" s="12"/>
    </row>
    <row r="493" spans="12:12" x14ac:dyDescent="0.2">
      <c r="L493" s="12"/>
    </row>
    <row r="494" spans="12:12" x14ac:dyDescent="0.2">
      <c r="L494" s="12"/>
    </row>
    <row r="495" spans="12:12" x14ac:dyDescent="0.2">
      <c r="L495" s="12"/>
    </row>
    <row r="496" spans="12:12" x14ac:dyDescent="0.2">
      <c r="L496" s="12"/>
    </row>
    <row r="497" spans="12:12" x14ac:dyDescent="0.2">
      <c r="L497" s="12"/>
    </row>
    <row r="498" spans="12:12" x14ac:dyDescent="0.2">
      <c r="L498" s="12"/>
    </row>
    <row r="499" spans="12:12" x14ac:dyDescent="0.2">
      <c r="L499" s="12"/>
    </row>
    <row r="500" spans="12:12" x14ac:dyDescent="0.2">
      <c r="L500" s="12"/>
    </row>
    <row r="501" spans="12:12" x14ac:dyDescent="0.2">
      <c r="L501" s="12"/>
    </row>
    <row r="502" spans="12:12" x14ac:dyDescent="0.2">
      <c r="L502" s="12"/>
    </row>
    <row r="503" spans="12:12" x14ac:dyDescent="0.2">
      <c r="L503" s="12"/>
    </row>
    <row r="504" spans="12:12" x14ac:dyDescent="0.2">
      <c r="L504" s="12"/>
    </row>
    <row r="505" spans="12:12" x14ac:dyDescent="0.2">
      <c r="L505" s="12"/>
    </row>
    <row r="506" spans="12:12" x14ac:dyDescent="0.2">
      <c r="L506" s="12"/>
    </row>
    <row r="507" spans="12:12" x14ac:dyDescent="0.2">
      <c r="L507" s="12"/>
    </row>
    <row r="508" spans="12:12" x14ac:dyDescent="0.2">
      <c r="L508" s="12"/>
    </row>
    <row r="509" spans="12:12" x14ac:dyDescent="0.2">
      <c r="L509" s="12"/>
    </row>
    <row r="510" spans="12:12" x14ac:dyDescent="0.2">
      <c r="L510" s="12"/>
    </row>
    <row r="511" spans="12:12" x14ac:dyDescent="0.2">
      <c r="L511" s="12"/>
    </row>
    <row r="512" spans="12:12" x14ac:dyDescent="0.2">
      <c r="L512" s="12"/>
    </row>
    <row r="513" spans="12:12" x14ac:dyDescent="0.2">
      <c r="L513" s="12"/>
    </row>
    <row r="514" spans="12:12" x14ac:dyDescent="0.2">
      <c r="L514" s="12"/>
    </row>
    <row r="515" spans="12:12" x14ac:dyDescent="0.2">
      <c r="L515" s="12"/>
    </row>
    <row r="516" spans="12:12" x14ac:dyDescent="0.2">
      <c r="L516" s="12"/>
    </row>
    <row r="517" spans="12:12" x14ac:dyDescent="0.2">
      <c r="L517" s="12"/>
    </row>
    <row r="518" spans="12:12" x14ac:dyDescent="0.2">
      <c r="L518" s="12"/>
    </row>
    <row r="519" spans="12:12" x14ac:dyDescent="0.2">
      <c r="L519" s="12"/>
    </row>
    <row r="520" spans="12:12" x14ac:dyDescent="0.2">
      <c r="L520" s="12"/>
    </row>
    <row r="521" spans="12:12" x14ac:dyDescent="0.2">
      <c r="L521" s="12"/>
    </row>
    <row r="522" spans="12:12" x14ac:dyDescent="0.2">
      <c r="L522" s="12"/>
    </row>
    <row r="523" spans="12:12" x14ac:dyDescent="0.2">
      <c r="L523" s="12"/>
    </row>
    <row r="524" spans="12:12" x14ac:dyDescent="0.2">
      <c r="L524" s="12"/>
    </row>
    <row r="525" spans="12:12" x14ac:dyDescent="0.2">
      <c r="L525" s="12"/>
    </row>
    <row r="526" spans="12:12" x14ac:dyDescent="0.2">
      <c r="L526" s="12"/>
    </row>
    <row r="527" spans="12:12" x14ac:dyDescent="0.2">
      <c r="L527" s="12"/>
    </row>
    <row r="528" spans="12:12" x14ac:dyDescent="0.2">
      <c r="L528" s="12"/>
    </row>
    <row r="529" spans="12:12" x14ac:dyDescent="0.2">
      <c r="L529" s="12"/>
    </row>
    <row r="530" spans="12:12" x14ac:dyDescent="0.2">
      <c r="L530" s="12"/>
    </row>
    <row r="531" spans="12:12" x14ac:dyDescent="0.2">
      <c r="L531" s="12"/>
    </row>
    <row r="532" spans="12:12" x14ac:dyDescent="0.2">
      <c r="L532" s="12"/>
    </row>
    <row r="533" spans="12:12" x14ac:dyDescent="0.2">
      <c r="L533" s="12"/>
    </row>
    <row r="534" spans="12:12" x14ac:dyDescent="0.2">
      <c r="L534" s="12"/>
    </row>
    <row r="535" spans="12:12" x14ac:dyDescent="0.2">
      <c r="L535" s="12"/>
    </row>
    <row r="536" spans="12:12" x14ac:dyDescent="0.2">
      <c r="L536" s="12"/>
    </row>
    <row r="537" spans="12:12" x14ac:dyDescent="0.2">
      <c r="L537" s="12"/>
    </row>
    <row r="538" spans="12:12" x14ac:dyDescent="0.2">
      <c r="L538" s="12"/>
    </row>
    <row r="539" spans="12:12" x14ac:dyDescent="0.2">
      <c r="L539" s="12"/>
    </row>
    <row r="540" spans="12:12" x14ac:dyDescent="0.2">
      <c r="L540" s="12"/>
    </row>
    <row r="541" spans="12:12" x14ac:dyDescent="0.2">
      <c r="L541" s="12"/>
    </row>
    <row r="542" spans="12:12" x14ac:dyDescent="0.2">
      <c r="L542" s="12"/>
    </row>
    <row r="543" spans="12:12" x14ac:dyDescent="0.2">
      <c r="L543" s="12"/>
    </row>
    <row r="544" spans="12:12" x14ac:dyDescent="0.2">
      <c r="L544" s="12"/>
    </row>
    <row r="545" spans="12:12" x14ac:dyDescent="0.2">
      <c r="L545" s="12"/>
    </row>
    <row r="546" spans="12:12" x14ac:dyDescent="0.2">
      <c r="L546" s="12"/>
    </row>
    <row r="547" spans="12:12" x14ac:dyDescent="0.2">
      <c r="L547" s="12"/>
    </row>
    <row r="548" spans="12:12" x14ac:dyDescent="0.2">
      <c r="L548" s="12"/>
    </row>
    <row r="549" spans="12:12" x14ac:dyDescent="0.2">
      <c r="L549" s="12"/>
    </row>
    <row r="550" spans="12:12" x14ac:dyDescent="0.2">
      <c r="L550" s="12"/>
    </row>
    <row r="551" spans="12:12" x14ac:dyDescent="0.2">
      <c r="L551" s="12"/>
    </row>
    <row r="552" spans="12:12" x14ac:dyDescent="0.2">
      <c r="L552" s="12"/>
    </row>
    <row r="553" spans="12:12" x14ac:dyDescent="0.2">
      <c r="L553" s="12"/>
    </row>
    <row r="554" spans="12:12" x14ac:dyDescent="0.2">
      <c r="L554" s="12"/>
    </row>
    <row r="555" spans="12:12" x14ac:dyDescent="0.2">
      <c r="L555" s="12"/>
    </row>
    <row r="556" spans="12:12" x14ac:dyDescent="0.2">
      <c r="L556" s="12"/>
    </row>
    <row r="557" spans="12:12" x14ac:dyDescent="0.2">
      <c r="L557" s="12"/>
    </row>
    <row r="558" spans="12:12" x14ac:dyDescent="0.2">
      <c r="L558" s="12"/>
    </row>
    <row r="559" spans="12:12" x14ac:dyDescent="0.2">
      <c r="L559" s="12"/>
    </row>
    <row r="560" spans="12:12" x14ac:dyDescent="0.2">
      <c r="L560" s="12"/>
    </row>
    <row r="561" spans="12:12" x14ac:dyDescent="0.2">
      <c r="L561" s="12"/>
    </row>
    <row r="562" spans="12:12" x14ac:dyDescent="0.2">
      <c r="L562" s="12"/>
    </row>
    <row r="563" spans="12:12" x14ac:dyDescent="0.2">
      <c r="L563" s="12"/>
    </row>
    <row r="564" spans="12:12" x14ac:dyDescent="0.2">
      <c r="L564" s="12"/>
    </row>
    <row r="565" spans="12:12" x14ac:dyDescent="0.2">
      <c r="L565" s="12"/>
    </row>
    <row r="566" spans="12:12" x14ac:dyDescent="0.2">
      <c r="L566" s="12"/>
    </row>
    <row r="567" spans="12:12" x14ac:dyDescent="0.2">
      <c r="L567" s="12"/>
    </row>
    <row r="568" spans="12:12" x14ac:dyDescent="0.2">
      <c r="L568" s="12"/>
    </row>
    <row r="569" spans="12:12" x14ac:dyDescent="0.2">
      <c r="L569" s="12"/>
    </row>
    <row r="570" spans="12:12" x14ac:dyDescent="0.2">
      <c r="L570" s="12"/>
    </row>
    <row r="571" spans="12:12" x14ac:dyDescent="0.2">
      <c r="L571" s="12"/>
    </row>
    <row r="572" spans="12:12" x14ac:dyDescent="0.2">
      <c r="L572" s="12"/>
    </row>
    <row r="573" spans="12:12" x14ac:dyDescent="0.2">
      <c r="L573" s="12"/>
    </row>
    <row r="574" spans="12:12" x14ac:dyDescent="0.2">
      <c r="L574" s="12"/>
    </row>
    <row r="575" spans="12:12" x14ac:dyDescent="0.2">
      <c r="L575" s="12"/>
    </row>
    <row r="576" spans="12:12" x14ac:dyDescent="0.2">
      <c r="L576" s="12"/>
    </row>
    <row r="577" spans="12:12" x14ac:dyDescent="0.2">
      <c r="L577" s="12"/>
    </row>
    <row r="578" spans="12:12" x14ac:dyDescent="0.2">
      <c r="L578" s="12"/>
    </row>
    <row r="579" spans="12:12" x14ac:dyDescent="0.2">
      <c r="L579" s="12"/>
    </row>
    <row r="580" spans="12:12" x14ac:dyDescent="0.2">
      <c r="L580" s="12"/>
    </row>
    <row r="581" spans="12:12" x14ac:dyDescent="0.2">
      <c r="L581" s="12"/>
    </row>
    <row r="582" spans="12:12" x14ac:dyDescent="0.2">
      <c r="L582" s="12"/>
    </row>
    <row r="583" spans="12:12" x14ac:dyDescent="0.2">
      <c r="L583" s="12"/>
    </row>
    <row r="584" spans="12:12" x14ac:dyDescent="0.2">
      <c r="L584" s="12"/>
    </row>
    <row r="585" spans="12:12" x14ac:dyDescent="0.2">
      <c r="L585" s="12"/>
    </row>
    <row r="586" spans="12:12" x14ac:dyDescent="0.2">
      <c r="L586" s="12"/>
    </row>
    <row r="587" spans="12:12" x14ac:dyDescent="0.2">
      <c r="L587" s="12"/>
    </row>
    <row r="588" spans="12:12" x14ac:dyDescent="0.2">
      <c r="L588" s="12"/>
    </row>
    <row r="589" spans="12:12" x14ac:dyDescent="0.2">
      <c r="L589" s="12"/>
    </row>
    <row r="590" spans="12:12" x14ac:dyDescent="0.2">
      <c r="L590" s="12"/>
    </row>
    <row r="591" spans="12:12" x14ac:dyDescent="0.2">
      <c r="L591" s="12"/>
    </row>
    <row r="592" spans="12:12" x14ac:dyDescent="0.2">
      <c r="L592" s="12"/>
    </row>
    <row r="593" spans="12:12" x14ac:dyDescent="0.2">
      <c r="L593" s="12"/>
    </row>
    <row r="594" spans="12:12" x14ac:dyDescent="0.2">
      <c r="L594" s="12"/>
    </row>
    <row r="595" spans="12:12" x14ac:dyDescent="0.2">
      <c r="L595" s="12"/>
    </row>
    <row r="596" spans="12:12" x14ac:dyDescent="0.2">
      <c r="L596" s="12"/>
    </row>
    <row r="597" spans="12:12" x14ac:dyDescent="0.2">
      <c r="L597" s="12"/>
    </row>
    <row r="598" spans="12:12" x14ac:dyDescent="0.2">
      <c r="L598" s="12"/>
    </row>
    <row r="599" spans="12:12" x14ac:dyDescent="0.2">
      <c r="L599" s="12"/>
    </row>
    <row r="600" spans="12:12" x14ac:dyDescent="0.2">
      <c r="L600" s="12"/>
    </row>
    <row r="601" spans="12:12" x14ac:dyDescent="0.2">
      <c r="L601" s="12"/>
    </row>
    <row r="602" spans="12:12" x14ac:dyDescent="0.2">
      <c r="L602" s="12"/>
    </row>
    <row r="603" spans="12:12" x14ac:dyDescent="0.2">
      <c r="L603" s="12"/>
    </row>
    <row r="604" spans="12:12" x14ac:dyDescent="0.2">
      <c r="L604" s="12"/>
    </row>
    <row r="605" spans="12:12" x14ac:dyDescent="0.2">
      <c r="L605" s="12"/>
    </row>
    <row r="606" spans="12:12" x14ac:dyDescent="0.2">
      <c r="L606" s="12"/>
    </row>
    <row r="607" spans="12:12" x14ac:dyDescent="0.2">
      <c r="L607" s="12"/>
    </row>
    <row r="608" spans="12:12" x14ac:dyDescent="0.2">
      <c r="L608" s="12"/>
    </row>
    <row r="609" spans="12:12" x14ac:dyDescent="0.2">
      <c r="L609" s="12"/>
    </row>
    <row r="610" spans="12:12" x14ac:dyDescent="0.2">
      <c r="L610" s="12"/>
    </row>
    <row r="611" spans="12:12" x14ac:dyDescent="0.2">
      <c r="L611" s="12"/>
    </row>
    <row r="612" spans="12:12" x14ac:dyDescent="0.2">
      <c r="L612" s="12"/>
    </row>
    <row r="613" spans="12:12" x14ac:dyDescent="0.2">
      <c r="L613" s="1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Madrid T</vt:lpstr>
      <vt:lpstr>Esperanza Vida Madrid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2010-2022 por edad. Totales</dc:title>
  <dc:creator>Dirección General de Economía. Comunidad de Madrid</dc:creator>
  <cp:keywords>Defunciones, Mortalidad, Esperanza de vida, Madrid, 2022</cp:keywords>
  <cp:lastModifiedBy>Dirección General de Economía. Comunidad de Madrid</cp:lastModifiedBy>
  <dcterms:created xsi:type="dcterms:W3CDTF">2018-03-23T07:16:28Z</dcterms:created>
  <dcterms:modified xsi:type="dcterms:W3CDTF">2024-01-24T07:48:45Z</dcterms:modified>
</cp:coreProperties>
</file>