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Est\est\ALBAS016\GRP\MNP\Publicacion\MNP_indicadores\2_DEFUNCIONES\4_ESPERANZA_VIDA_ZONIFICACION\_2022_NUTS_para_publicar\"/>
    </mc:Choice>
  </mc:AlternateContent>
  <bookViews>
    <workbookView xWindow="0" yWindow="0" windowWidth="21600" windowHeight="9435" tabRatio="827" activeTab="1"/>
  </bookViews>
  <sheets>
    <sheet name="Esperanza Vida Madrid M" sheetId="13" r:id="rId1"/>
    <sheet name="Esperanza Vida M" sheetId="3" r:id="rId2"/>
    <sheet name="2022" sheetId="17" r:id="rId3"/>
    <sheet name="2021" sheetId="16" r:id="rId4"/>
    <sheet name="2020" sheetId="15" r:id="rId5"/>
    <sheet name="2019" sheetId="14" r:id="rId6"/>
    <sheet name="2018" sheetId="12" r:id="rId7"/>
    <sheet name="2017" sheetId="11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I109" i="17"/>
  <c r="J108" i="17"/>
  <c r="K108" i="17"/>
  <c r="L108" i="17"/>
  <c r="J107" i="17"/>
  <c r="K107" i="17"/>
  <c r="L107" i="17"/>
  <c r="J106" i="17"/>
  <c r="K106" i="17"/>
  <c r="L106" i="17"/>
  <c r="J105" i="17"/>
  <c r="K105" i="17"/>
  <c r="L105" i="17"/>
  <c r="J104" i="17"/>
  <c r="K104" i="17"/>
  <c r="L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L109" i="16"/>
  <c r="I109" i="16"/>
  <c r="J108" i="16"/>
  <c r="K108" i="16"/>
  <c r="L108" i="16"/>
  <c r="J107" i="16"/>
  <c r="K107" i="16"/>
  <c r="L107" i="16"/>
  <c r="J106" i="16"/>
  <c r="K106" i="16"/>
  <c r="L106" i="16"/>
  <c r="J105" i="16"/>
  <c r="K105" i="16"/>
  <c r="L105" i="16"/>
  <c r="J104" i="16"/>
  <c r="K104" i="16"/>
  <c r="L104" i="16"/>
  <c r="J103" i="16"/>
  <c r="K103" i="16"/>
  <c r="L103" i="16"/>
  <c r="J102" i="16"/>
  <c r="K102" i="16"/>
  <c r="L102" i="16"/>
  <c r="J101" i="16"/>
  <c r="K101" i="16"/>
  <c r="L101" i="16"/>
  <c r="J100" i="16"/>
  <c r="K100" i="16"/>
  <c r="L100" i="16"/>
  <c r="J99" i="16"/>
  <c r="K99" i="16"/>
  <c r="L99" i="16"/>
  <c r="J98" i="16"/>
  <c r="K98" i="16"/>
  <c r="L98" i="16"/>
  <c r="J97" i="16"/>
  <c r="K97" i="16"/>
  <c r="L97" i="16"/>
  <c r="J96" i="16"/>
  <c r="K96" i="16"/>
  <c r="L96" i="16"/>
  <c r="J95" i="16"/>
  <c r="K95" i="16"/>
  <c r="L95" i="16"/>
  <c r="J94" i="16"/>
  <c r="K94" i="16"/>
  <c r="L94" i="16"/>
  <c r="J93" i="16"/>
  <c r="K93" i="16"/>
  <c r="L93" i="16"/>
  <c r="J92" i="16"/>
  <c r="K92" i="16"/>
  <c r="L92" i="16"/>
  <c r="J91" i="16"/>
  <c r="K91" i="16"/>
  <c r="L91" i="16"/>
  <c r="J90" i="16"/>
  <c r="K90" i="16"/>
  <c r="L90" i="16"/>
  <c r="J89" i="16"/>
  <c r="K89" i="16"/>
  <c r="L89" i="16"/>
  <c r="J88" i="16"/>
  <c r="K88" i="16"/>
  <c r="L88" i="16"/>
  <c r="J87" i="16"/>
  <c r="K87" i="16"/>
  <c r="L87" i="16"/>
  <c r="J86" i="16"/>
  <c r="K86" i="16"/>
  <c r="L86" i="16"/>
  <c r="J85" i="16"/>
  <c r="K85" i="16"/>
  <c r="L85" i="16"/>
  <c r="J84" i="16"/>
  <c r="K84" i="16"/>
  <c r="L84" i="16"/>
  <c r="J83" i="16"/>
  <c r="K83" i="16"/>
  <c r="L83" i="16"/>
  <c r="J82" i="16"/>
  <c r="K82" i="16"/>
  <c r="L82" i="16"/>
  <c r="J81" i="16"/>
  <c r="K81" i="16"/>
  <c r="L81" i="16"/>
  <c r="J80" i="16"/>
  <c r="K80" i="16"/>
  <c r="L80" i="16"/>
  <c r="J79" i="16"/>
  <c r="K79" i="16"/>
  <c r="L79" i="16"/>
  <c r="J78" i="16"/>
  <c r="K78" i="16"/>
  <c r="L78" i="16"/>
  <c r="J77" i="16"/>
  <c r="K77" i="16"/>
  <c r="L77" i="16"/>
  <c r="J76" i="16"/>
  <c r="K76" i="16"/>
  <c r="L76" i="16"/>
  <c r="J75" i="16"/>
  <c r="K75" i="16"/>
  <c r="L75" i="16"/>
  <c r="J74" i="16"/>
  <c r="K74" i="16"/>
  <c r="L74" i="16"/>
  <c r="J73" i="16"/>
  <c r="K73" i="16"/>
  <c r="L73" i="16"/>
  <c r="J72" i="16"/>
  <c r="K72" i="16"/>
  <c r="L72" i="16"/>
  <c r="J71" i="16"/>
  <c r="K71" i="16"/>
  <c r="L71" i="16"/>
  <c r="J70" i="16"/>
  <c r="K70" i="16"/>
  <c r="L70" i="16"/>
  <c r="J69" i="16"/>
  <c r="K69" i="16"/>
  <c r="L69" i="16"/>
  <c r="J68" i="16"/>
  <c r="K68" i="16"/>
  <c r="L68" i="16"/>
  <c r="J67" i="16"/>
  <c r="K67" i="16"/>
  <c r="L67" i="16"/>
  <c r="J66" i="16"/>
  <c r="K66" i="16"/>
  <c r="L66" i="16"/>
  <c r="J65" i="16"/>
  <c r="K65" i="16"/>
  <c r="L65" i="16"/>
  <c r="J64" i="16"/>
  <c r="K64" i="16"/>
  <c r="L64" i="16"/>
  <c r="J63" i="16"/>
  <c r="K63" i="16"/>
  <c r="L63" i="16"/>
  <c r="J62" i="16"/>
  <c r="K62" i="16"/>
  <c r="L62" i="16"/>
  <c r="J61" i="16"/>
  <c r="K61" i="16"/>
  <c r="L61" i="16"/>
  <c r="J60" i="16"/>
  <c r="K60" i="16"/>
  <c r="L60" i="16"/>
  <c r="J59" i="16"/>
  <c r="K59" i="16"/>
  <c r="L59" i="16"/>
  <c r="J58" i="16"/>
  <c r="K58" i="16"/>
  <c r="L58" i="16"/>
  <c r="J57" i="16"/>
  <c r="K57" i="16"/>
  <c r="L57" i="16"/>
  <c r="J56" i="16"/>
  <c r="K56" i="16"/>
  <c r="L56" i="16"/>
  <c r="J55" i="16"/>
  <c r="K55" i="16"/>
  <c r="L55" i="16"/>
  <c r="J54" i="16"/>
  <c r="K54" i="16"/>
  <c r="L54" i="16"/>
  <c r="J53" i="16"/>
  <c r="K53" i="16"/>
  <c r="L53" i="16"/>
  <c r="J52" i="16"/>
  <c r="K52" i="16"/>
  <c r="L52" i="16"/>
  <c r="J51" i="16"/>
  <c r="K51" i="16"/>
  <c r="L51" i="16"/>
  <c r="J50" i="16"/>
  <c r="K50" i="16"/>
  <c r="L50" i="16"/>
  <c r="J49" i="16"/>
  <c r="K49" i="16"/>
  <c r="L49" i="16"/>
  <c r="J48" i="16"/>
  <c r="K48" i="16"/>
  <c r="L48" i="16"/>
  <c r="J47" i="16"/>
  <c r="K47" i="16"/>
  <c r="L47" i="16"/>
  <c r="J46" i="16"/>
  <c r="K46" i="16"/>
  <c r="L46" i="16"/>
  <c r="J45" i="16"/>
  <c r="K45" i="16"/>
  <c r="L45" i="16"/>
  <c r="J44" i="16"/>
  <c r="K44" i="16"/>
  <c r="L44" i="16"/>
  <c r="J43" i="16"/>
  <c r="K43" i="16"/>
  <c r="L43" i="16"/>
  <c r="J42" i="16"/>
  <c r="K42" i="16"/>
  <c r="L42" i="16"/>
  <c r="J41" i="16"/>
  <c r="K41" i="16"/>
  <c r="L41" i="16"/>
  <c r="J40" i="16"/>
  <c r="K40" i="16"/>
  <c r="L40" i="16"/>
  <c r="J39" i="16"/>
  <c r="K39" i="16"/>
  <c r="L39" i="16"/>
  <c r="J38" i="16"/>
  <c r="K38" i="16"/>
  <c r="L38" i="16"/>
  <c r="J37" i="16"/>
  <c r="K37" i="16"/>
  <c r="L37" i="16"/>
  <c r="J36" i="16"/>
  <c r="K36" i="16"/>
  <c r="L36" i="16"/>
  <c r="J35" i="16"/>
  <c r="K35" i="16"/>
  <c r="L35" i="16"/>
  <c r="J34" i="16"/>
  <c r="K34" i="16"/>
  <c r="L34" i="16"/>
  <c r="J33" i="16"/>
  <c r="K33" i="16"/>
  <c r="L33" i="16"/>
  <c r="J32" i="16"/>
  <c r="K32" i="16"/>
  <c r="L32" i="16"/>
  <c r="J31" i="16"/>
  <c r="K31" i="16"/>
  <c r="L31" i="16"/>
  <c r="J30" i="16"/>
  <c r="K30" i="16"/>
  <c r="L30" i="16"/>
  <c r="J29" i="16"/>
  <c r="K29" i="16"/>
  <c r="L29" i="16"/>
  <c r="J28" i="16"/>
  <c r="K28" i="16"/>
  <c r="L28" i="16"/>
  <c r="J27" i="16"/>
  <c r="K27" i="16"/>
  <c r="L27" i="16"/>
  <c r="J26" i="16"/>
  <c r="K26" i="16"/>
  <c r="L26" i="16"/>
  <c r="J25" i="16"/>
  <c r="K25" i="16"/>
  <c r="L25" i="16"/>
  <c r="J24" i="16"/>
  <c r="K24" i="16"/>
  <c r="L24" i="16"/>
  <c r="J23" i="16"/>
  <c r="K23" i="16"/>
  <c r="L23" i="16"/>
  <c r="J22" i="16"/>
  <c r="K22" i="16"/>
  <c r="L22" i="16"/>
  <c r="J21" i="16"/>
  <c r="K21" i="16"/>
  <c r="L21" i="16"/>
  <c r="J20" i="16"/>
  <c r="K20" i="16"/>
  <c r="L20" i="16"/>
  <c r="J19" i="16"/>
  <c r="K19" i="16"/>
  <c r="L19" i="16"/>
  <c r="J18" i="16"/>
  <c r="K18" i="16"/>
  <c r="L18" i="16"/>
  <c r="J17" i="16"/>
  <c r="K17" i="16"/>
  <c r="L17" i="16"/>
  <c r="J16" i="16"/>
  <c r="K16" i="16"/>
  <c r="L16" i="16"/>
  <c r="J15" i="16"/>
  <c r="K15" i="16"/>
  <c r="L15" i="16"/>
  <c r="J14" i="16"/>
  <c r="K14" i="16"/>
  <c r="L14" i="16"/>
  <c r="J13" i="16"/>
  <c r="K13" i="16"/>
  <c r="L13" i="16"/>
  <c r="J12" i="16"/>
  <c r="K12" i="16"/>
  <c r="L12" i="16"/>
  <c r="J11" i="16"/>
  <c r="K11" i="16"/>
  <c r="L11" i="16"/>
  <c r="J10" i="16"/>
  <c r="K10" i="16"/>
  <c r="L10" i="16"/>
  <c r="J9" i="16"/>
  <c r="K9" i="16"/>
  <c r="L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J109" i="15"/>
  <c r="K109" i="15"/>
  <c r="L109" i="15"/>
  <c r="I109" i="15"/>
  <c r="J108" i="15"/>
  <c r="K108" i="15"/>
  <c r="L108" i="15"/>
  <c r="J107" i="15"/>
  <c r="K107" i="15"/>
  <c r="L107" i="15"/>
  <c r="J106" i="15"/>
  <c r="K106" i="15"/>
  <c r="L106" i="15"/>
  <c r="J105" i="15"/>
  <c r="K105" i="15"/>
  <c r="L105" i="15"/>
  <c r="J104" i="15"/>
  <c r="K104" i="15"/>
  <c r="L104" i="15"/>
  <c r="J103" i="15"/>
  <c r="K103" i="15"/>
  <c r="L103" i="15"/>
  <c r="J102" i="15"/>
  <c r="K102" i="15"/>
  <c r="L102" i="15"/>
  <c r="J101" i="15"/>
  <c r="K101" i="15"/>
  <c r="L101" i="15"/>
  <c r="J100" i="15"/>
  <c r="K100" i="15"/>
  <c r="L100" i="15"/>
  <c r="J99" i="15"/>
  <c r="K99" i="15"/>
  <c r="L99" i="15"/>
  <c r="J98" i="15"/>
  <c r="K98" i="15"/>
  <c r="L98" i="15"/>
  <c r="J97" i="15"/>
  <c r="K97" i="15"/>
  <c r="L97" i="15"/>
  <c r="J96" i="15"/>
  <c r="K96" i="15"/>
  <c r="L96" i="15"/>
  <c r="J95" i="15"/>
  <c r="K95" i="15"/>
  <c r="L95" i="15"/>
  <c r="J94" i="15"/>
  <c r="K94" i="15"/>
  <c r="L94" i="15"/>
  <c r="J93" i="15"/>
  <c r="K93" i="15"/>
  <c r="L93" i="15"/>
  <c r="J92" i="15"/>
  <c r="K92" i="15"/>
  <c r="L92" i="15"/>
  <c r="J91" i="15"/>
  <c r="K91" i="15"/>
  <c r="L91" i="15"/>
  <c r="J90" i="15"/>
  <c r="K90" i="15"/>
  <c r="L90" i="15"/>
  <c r="J89" i="15"/>
  <c r="K89" i="15"/>
  <c r="L89" i="15"/>
  <c r="J88" i="15"/>
  <c r="K88" i="15"/>
  <c r="L88" i="15"/>
  <c r="J87" i="15"/>
  <c r="K87" i="15"/>
  <c r="L87" i="15"/>
  <c r="J86" i="15"/>
  <c r="K86" i="15"/>
  <c r="L86" i="15"/>
  <c r="J85" i="15"/>
  <c r="K85" i="15"/>
  <c r="L85" i="15"/>
  <c r="J84" i="15"/>
  <c r="K84" i="15"/>
  <c r="L84" i="15"/>
  <c r="J83" i="15"/>
  <c r="K83" i="15"/>
  <c r="L83" i="15"/>
  <c r="J82" i="15"/>
  <c r="K82" i="15"/>
  <c r="L82" i="15"/>
  <c r="J81" i="15"/>
  <c r="K81" i="15"/>
  <c r="L81" i="15"/>
  <c r="J80" i="15"/>
  <c r="K80" i="15"/>
  <c r="L80" i="15"/>
  <c r="J79" i="15"/>
  <c r="K79" i="15"/>
  <c r="L79" i="15"/>
  <c r="J78" i="15"/>
  <c r="K78" i="15"/>
  <c r="L78" i="15"/>
  <c r="J77" i="15"/>
  <c r="K77" i="15"/>
  <c r="L77" i="15"/>
  <c r="J76" i="15"/>
  <c r="K76" i="15"/>
  <c r="L76" i="15"/>
  <c r="J75" i="15"/>
  <c r="K75" i="15"/>
  <c r="L75" i="15"/>
  <c r="J74" i="15"/>
  <c r="K74" i="15"/>
  <c r="L74" i="15"/>
  <c r="J73" i="15"/>
  <c r="K73" i="15"/>
  <c r="L73" i="15"/>
  <c r="J72" i="15"/>
  <c r="K72" i="15"/>
  <c r="L72" i="15"/>
  <c r="J71" i="15"/>
  <c r="K71" i="15"/>
  <c r="L71" i="15"/>
  <c r="J70" i="15"/>
  <c r="K70" i="15"/>
  <c r="L70" i="15"/>
  <c r="J69" i="15"/>
  <c r="K69" i="15"/>
  <c r="L69" i="15"/>
  <c r="J68" i="15"/>
  <c r="K68" i="15"/>
  <c r="L68" i="15"/>
  <c r="J67" i="15"/>
  <c r="K67" i="15"/>
  <c r="L67" i="15"/>
  <c r="J66" i="15"/>
  <c r="K66" i="15"/>
  <c r="L66" i="15"/>
  <c r="J65" i="15"/>
  <c r="K65" i="15"/>
  <c r="L65" i="15"/>
  <c r="J64" i="15"/>
  <c r="K64" i="15"/>
  <c r="L64" i="15"/>
  <c r="J63" i="15"/>
  <c r="K63" i="15"/>
  <c r="L63" i="15"/>
  <c r="J62" i="15"/>
  <c r="K62" i="15"/>
  <c r="L62" i="15"/>
  <c r="J61" i="15"/>
  <c r="K61" i="15"/>
  <c r="L61" i="15"/>
  <c r="J60" i="15"/>
  <c r="K60" i="15"/>
  <c r="L60" i="15"/>
  <c r="J59" i="15"/>
  <c r="K59" i="15"/>
  <c r="L59" i="15"/>
  <c r="J58" i="15"/>
  <c r="K58" i="15"/>
  <c r="L58" i="15"/>
  <c r="J57" i="15"/>
  <c r="K57" i="15"/>
  <c r="L57" i="15"/>
  <c r="J56" i="15"/>
  <c r="K56" i="15"/>
  <c r="L56" i="15"/>
  <c r="J55" i="15"/>
  <c r="K55" i="15"/>
  <c r="L55" i="15"/>
  <c r="J54" i="15"/>
  <c r="K54" i="15"/>
  <c r="L54" i="15"/>
  <c r="J53" i="15"/>
  <c r="K53" i="15"/>
  <c r="L53" i="15"/>
  <c r="J52" i="15"/>
  <c r="K52" i="15"/>
  <c r="L52" i="15"/>
  <c r="J51" i="15"/>
  <c r="K51" i="15"/>
  <c r="L51" i="15"/>
  <c r="J50" i="15"/>
  <c r="K50" i="15"/>
  <c r="L50" i="15"/>
  <c r="J49" i="15"/>
  <c r="K49" i="15"/>
  <c r="L49" i="15"/>
  <c r="J48" i="15"/>
  <c r="K48" i="15"/>
  <c r="L48" i="15"/>
  <c r="J47" i="15"/>
  <c r="K47" i="15"/>
  <c r="L47" i="15"/>
  <c r="J46" i="15"/>
  <c r="K46" i="15"/>
  <c r="L46" i="15"/>
  <c r="J45" i="15"/>
  <c r="K45" i="15"/>
  <c r="L45" i="15"/>
  <c r="J44" i="15"/>
  <c r="K44" i="15"/>
  <c r="L44" i="15"/>
  <c r="J43" i="15"/>
  <c r="K43" i="15"/>
  <c r="L43" i="15"/>
  <c r="J42" i="15"/>
  <c r="K42" i="15"/>
  <c r="L42" i="15"/>
  <c r="J41" i="15"/>
  <c r="K41" i="15"/>
  <c r="L41" i="15"/>
  <c r="J40" i="15"/>
  <c r="K40" i="15"/>
  <c r="L40" i="15"/>
  <c r="J39" i="15"/>
  <c r="K39" i="15"/>
  <c r="L39" i="15"/>
  <c r="J38" i="15"/>
  <c r="K38" i="15"/>
  <c r="L38" i="15"/>
  <c r="J37" i="15"/>
  <c r="K37" i="15"/>
  <c r="L37" i="15"/>
  <c r="J36" i="15"/>
  <c r="K36" i="15"/>
  <c r="L36" i="15"/>
  <c r="J35" i="15"/>
  <c r="K35" i="15"/>
  <c r="L35" i="15"/>
  <c r="J34" i="15"/>
  <c r="K34" i="15"/>
  <c r="L34" i="15"/>
  <c r="J33" i="15"/>
  <c r="K33" i="15"/>
  <c r="L33" i="15"/>
  <c r="J32" i="15"/>
  <c r="K32" i="15"/>
  <c r="L32" i="15"/>
  <c r="J31" i="15"/>
  <c r="K31" i="15"/>
  <c r="L31" i="15"/>
  <c r="J30" i="15"/>
  <c r="K30" i="15"/>
  <c r="L30" i="15"/>
  <c r="J29" i="15"/>
  <c r="K29" i="15"/>
  <c r="L29" i="15"/>
  <c r="J28" i="15"/>
  <c r="K28" i="15"/>
  <c r="L28" i="15"/>
  <c r="J27" i="15"/>
  <c r="K27" i="15"/>
  <c r="L27" i="15"/>
  <c r="J26" i="15"/>
  <c r="K26" i="15"/>
  <c r="L26" i="15"/>
  <c r="J25" i="15"/>
  <c r="K25" i="15"/>
  <c r="L25" i="15"/>
  <c r="J24" i="15"/>
  <c r="K24" i="15"/>
  <c r="L24" i="15"/>
  <c r="J23" i="15"/>
  <c r="K23" i="15"/>
  <c r="L23" i="15"/>
  <c r="J22" i="15"/>
  <c r="K22" i="15"/>
  <c r="L22" i="15"/>
  <c r="J21" i="15"/>
  <c r="K21" i="15"/>
  <c r="L21" i="15"/>
  <c r="J20" i="15"/>
  <c r="K20" i="15"/>
  <c r="L20" i="15"/>
  <c r="J19" i="15"/>
  <c r="K19" i="15"/>
  <c r="L19" i="15"/>
  <c r="J18" i="15"/>
  <c r="K18" i="15"/>
  <c r="L18" i="15"/>
  <c r="J17" i="15"/>
  <c r="K17" i="15"/>
  <c r="L17" i="15"/>
  <c r="J16" i="15"/>
  <c r="K16" i="15"/>
  <c r="L16" i="15"/>
  <c r="J15" i="15"/>
  <c r="K15" i="15"/>
  <c r="L15" i="15"/>
  <c r="J14" i="15"/>
  <c r="K14" i="15"/>
  <c r="L14" i="15"/>
  <c r="J13" i="15"/>
  <c r="K13" i="15"/>
  <c r="L13" i="15"/>
  <c r="J12" i="15"/>
  <c r="K12" i="15"/>
  <c r="L12" i="15"/>
  <c r="J11" i="15"/>
  <c r="K11" i="15"/>
  <c r="L11" i="15"/>
  <c r="J10" i="15"/>
  <c r="K10" i="15"/>
  <c r="L10" i="15"/>
  <c r="J9" i="15"/>
  <c r="K9" i="15"/>
  <c r="L9" i="15"/>
  <c r="F109" i="14"/>
  <c r="F108" i="14"/>
  <c r="G108" i="14"/>
  <c r="F107" i="14"/>
  <c r="G107" i="14"/>
  <c r="F106" i="14"/>
  <c r="G106" i="14"/>
  <c r="F105" i="14"/>
  <c r="G105" i="14"/>
  <c r="F104" i="14"/>
  <c r="G104" i="14"/>
  <c r="F103" i="14"/>
  <c r="G103" i="14"/>
  <c r="F102" i="14"/>
  <c r="G102" i="14"/>
  <c r="F101" i="14"/>
  <c r="G101" i="14"/>
  <c r="F100" i="14"/>
  <c r="G100" i="14"/>
  <c r="F99" i="14"/>
  <c r="G99" i="14"/>
  <c r="F98" i="14"/>
  <c r="G98" i="14"/>
  <c r="F97" i="14"/>
  <c r="G97" i="14"/>
  <c r="F96" i="14"/>
  <c r="G96" i="14"/>
  <c r="F95" i="14"/>
  <c r="G95" i="14"/>
  <c r="F94" i="14"/>
  <c r="G94" i="14"/>
  <c r="F93" i="14"/>
  <c r="G93" i="14"/>
  <c r="F92" i="14"/>
  <c r="G92" i="14"/>
  <c r="F91" i="14"/>
  <c r="G91" i="14"/>
  <c r="F90" i="14"/>
  <c r="G90" i="14"/>
  <c r="F89" i="14"/>
  <c r="G89" i="14"/>
  <c r="F88" i="14"/>
  <c r="G88" i="14"/>
  <c r="F87" i="14"/>
  <c r="G87" i="14"/>
  <c r="F86" i="14"/>
  <c r="G86" i="14"/>
  <c r="F85" i="14"/>
  <c r="G85" i="14"/>
  <c r="F84" i="14"/>
  <c r="G84" i="14"/>
  <c r="F83" i="14"/>
  <c r="G83" i="14"/>
  <c r="F82" i="14"/>
  <c r="G82" i="14"/>
  <c r="F81" i="14"/>
  <c r="G81" i="14"/>
  <c r="F80" i="14"/>
  <c r="G80" i="14"/>
  <c r="F79" i="14"/>
  <c r="G79" i="14"/>
  <c r="F78" i="14"/>
  <c r="G78" i="14"/>
  <c r="F77" i="14"/>
  <c r="G77" i="14"/>
  <c r="F76" i="14"/>
  <c r="G76" i="14"/>
  <c r="F75" i="14"/>
  <c r="G75" i="14"/>
  <c r="F74" i="14"/>
  <c r="G74" i="14"/>
  <c r="F73" i="14"/>
  <c r="G73" i="14"/>
  <c r="F72" i="14"/>
  <c r="G72" i="14"/>
  <c r="F71" i="14"/>
  <c r="G71" i="14"/>
  <c r="F70" i="14"/>
  <c r="G70" i="14"/>
  <c r="F69" i="14"/>
  <c r="G69" i="14"/>
  <c r="F68" i="14"/>
  <c r="G68" i="14"/>
  <c r="F67" i="14"/>
  <c r="G67" i="14"/>
  <c r="F66" i="14"/>
  <c r="G66" i="14"/>
  <c r="F65" i="14"/>
  <c r="G65" i="14"/>
  <c r="F64" i="14"/>
  <c r="G64" i="14"/>
  <c r="F63" i="14"/>
  <c r="G63" i="14"/>
  <c r="F62" i="14"/>
  <c r="G62" i="14"/>
  <c r="F61" i="14"/>
  <c r="G61" i="14"/>
  <c r="F60" i="14"/>
  <c r="G60" i="14"/>
  <c r="F59" i="14"/>
  <c r="G59" i="14"/>
  <c r="F58" i="14"/>
  <c r="G58" i="14"/>
  <c r="F57" i="14"/>
  <c r="G57" i="14"/>
  <c r="F56" i="14"/>
  <c r="G56" i="14"/>
  <c r="F55" i="14"/>
  <c r="G55" i="14"/>
  <c r="F54" i="14"/>
  <c r="G54" i="14"/>
  <c r="F53" i="14"/>
  <c r="G53" i="14"/>
  <c r="F52" i="14"/>
  <c r="G52" i="14"/>
  <c r="F51" i="14"/>
  <c r="G51" i="14"/>
  <c r="F50" i="14"/>
  <c r="G50" i="14"/>
  <c r="F49" i="14"/>
  <c r="G49" i="14"/>
  <c r="F48" i="14"/>
  <c r="G48" i="14"/>
  <c r="F47" i="14"/>
  <c r="G47" i="14"/>
  <c r="F46" i="14"/>
  <c r="G46" i="14"/>
  <c r="F45" i="14"/>
  <c r="G45" i="14"/>
  <c r="F44" i="14"/>
  <c r="G44" i="14"/>
  <c r="F43" i="14"/>
  <c r="G43" i="14"/>
  <c r="F42" i="14"/>
  <c r="G42" i="14"/>
  <c r="F41" i="14"/>
  <c r="G41" i="14"/>
  <c r="F40" i="14"/>
  <c r="G40" i="14"/>
  <c r="F39" i="14"/>
  <c r="G39" i="14"/>
  <c r="F38" i="14"/>
  <c r="G38" i="14"/>
  <c r="F37" i="14"/>
  <c r="G37" i="14"/>
  <c r="F36" i="14"/>
  <c r="G36" i="14"/>
  <c r="F35" i="14"/>
  <c r="G35" i="14"/>
  <c r="F34" i="14"/>
  <c r="G34" i="14"/>
  <c r="F33" i="14"/>
  <c r="G33" i="14"/>
  <c r="F32" i="14"/>
  <c r="G32" i="14"/>
  <c r="F31" i="14"/>
  <c r="G31" i="14"/>
  <c r="F30" i="14"/>
  <c r="G30" i="14"/>
  <c r="F29" i="14"/>
  <c r="G29" i="14"/>
  <c r="F28" i="14"/>
  <c r="G28" i="14"/>
  <c r="F27" i="14"/>
  <c r="G27" i="14"/>
  <c r="F26" i="14"/>
  <c r="G26" i="14"/>
  <c r="F25" i="14"/>
  <c r="G25" i="14"/>
  <c r="F24" i="14"/>
  <c r="G24" i="14"/>
  <c r="F23" i="14"/>
  <c r="G23" i="14"/>
  <c r="F22" i="14"/>
  <c r="G22" i="14"/>
  <c r="F21" i="14"/>
  <c r="G21" i="14"/>
  <c r="F20" i="14"/>
  <c r="G20" i="14"/>
  <c r="F19" i="14"/>
  <c r="G19" i="14"/>
  <c r="F18" i="14"/>
  <c r="G18" i="14"/>
  <c r="F17" i="14"/>
  <c r="G17" i="14"/>
  <c r="F16" i="14"/>
  <c r="G16" i="14"/>
  <c r="F15" i="14"/>
  <c r="G15" i="14"/>
  <c r="F14" i="14"/>
  <c r="G14" i="14"/>
  <c r="F13" i="14"/>
  <c r="G13" i="14"/>
  <c r="F12" i="14"/>
  <c r="G12" i="14"/>
  <c r="F11" i="14"/>
  <c r="G11" i="14"/>
  <c r="F10" i="14"/>
  <c r="G10" i="14"/>
  <c r="F9" i="14"/>
  <c r="G9" i="14"/>
  <c r="I9" i="14"/>
  <c r="H10" i="14"/>
  <c r="I10" i="14"/>
  <c r="H11" i="14"/>
  <c r="J9" i="14"/>
  <c r="I11" i="14"/>
  <c r="H12" i="14"/>
  <c r="J10" i="14"/>
  <c r="F109" i="12"/>
  <c r="F108" i="12"/>
  <c r="G108" i="12"/>
  <c r="F107" i="12"/>
  <c r="G107" i="12"/>
  <c r="F106" i="12"/>
  <c r="G106" i="12"/>
  <c r="F105" i="12"/>
  <c r="G105" i="12"/>
  <c r="F104" i="12"/>
  <c r="G104" i="12"/>
  <c r="F103" i="12"/>
  <c r="G103" i="12"/>
  <c r="F102" i="12"/>
  <c r="G102" i="12"/>
  <c r="F101" i="12"/>
  <c r="G101" i="12"/>
  <c r="F100" i="12"/>
  <c r="G100" i="12"/>
  <c r="F99" i="12"/>
  <c r="G99" i="12"/>
  <c r="F98" i="12"/>
  <c r="G98" i="12"/>
  <c r="F97" i="12"/>
  <c r="G97" i="12"/>
  <c r="F96" i="12"/>
  <c r="G96" i="12"/>
  <c r="F95" i="12"/>
  <c r="G95" i="12"/>
  <c r="F94" i="12"/>
  <c r="G94" i="12"/>
  <c r="F93" i="12"/>
  <c r="G93" i="12"/>
  <c r="F92" i="12"/>
  <c r="G92" i="12"/>
  <c r="F91" i="12"/>
  <c r="G91" i="12"/>
  <c r="F90" i="12"/>
  <c r="G90" i="12"/>
  <c r="F89" i="12"/>
  <c r="G89" i="12"/>
  <c r="F88" i="12"/>
  <c r="G88" i="12"/>
  <c r="F87" i="12"/>
  <c r="G87" i="12"/>
  <c r="F86" i="12"/>
  <c r="G86" i="12"/>
  <c r="F85" i="12"/>
  <c r="G85" i="12"/>
  <c r="F84" i="12"/>
  <c r="G84" i="12"/>
  <c r="F83" i="12"/>
  <c r="G83" i="12"/>
  <c r="F82" i="12"/>
  <c r="G82" i="12"/>
  <c r="F81" i="12"/>
  <c r="G81" i="12"/>
  <c r="F80" i="12"/>
  <c r="G80" i="12"/>
  <c r="F79" i="12"/>
  <c r="G79" i="12"/>
  <c r="F78" i="12"/>
  <c r="G78" i="12"/>
  <c r="F77" i="12"/>
  <c r="G77" i="12"/>
  <c r="F76" i="12"/>
  <c r="G76" i="12"/>
  <c r="F75" i="12"/>
  <c r="G75" i="12"/>
  <c r="F74" i="12"/>
  <c r="G74" i="12"/>
  <c r="F73" i="12"/>
  <c r="G73" i="12"/>
  <c r="F72" i="12"/>
  <c r="G72" i="12"/>
  <c r="F71" i="12"/>
  <c r="G71" i="12"/>
  <c r="F70" i="12"/>
  <c r="G70" i="12"/>
  <c r="F69" i="12"/>
  <c r="G69" i="12"/>
  <c r="F68" i="12"/>
  <c r="G68" i="12"/>
  <c r="F67" i="12"/>
  <c r="G67" i="12"/>
  <c r="F66" i="12"/>
  <c r="G66" i="12"/>
  <c r="F65" i="12"/>
  <c r="G65" i="12"/>
  <c r="F64" i="12"/>
  <c r="G64" i="12"/>
  <c r="F63" i="12"/>
  <c r="G63" i="12"/>
  <c r="F62" i="12"/>
  <c r="G62" i="12"/>
  <c r="F61" i="12"/>
  <c r="G61" i="12"/>
  <c r="F60" i="12"/>
  <c r="G60" i="12"/>
  <c r="F59" i="12"/>
  <c r="G59" i="12"/>
  <c r="F58" i="12"/>
  <c r="G58" i="12"/>
  <c r="F57" i="12"/>
  <c r="G57" i="12"/>
  <c r="F56" i="12"/>
  <c r="G56" i="12"/>
  <c r="F55" i="12"/>
  <c r="G55" i="12"/>
  <c r="F54" i="12"/>
  <c r="G54" i="12"/>
  <c r="F53" i="12"/>
  <c r="G53" i="12"/>
  <c r="F52" i="12"/>
  <c r="G52" i="12"/>
  <c r="F51" i="12"/>
  <c r="G51" i="12"/>
  <c r="F50" i="12"/>
  <c r="G50" i="12"/>
  <c r="F49" i="12"/>
  <c r="G49" i="12"/>
  <c r="F48" i="12"/>
  <c r="G48" i="12"/>
  <c r="F47" i="12"/>
  <c r="G47" i="12"/>
  <c r="F46" i="12"/>
  <c r="G46" i="12"/>
  <c r="F45" i="12"/>
  <c r="G45" i="12"/>
  <c r="F44" i="12"/>
  <c r="G44" i="12"/>
  <c r="F43" i="12"/>
  <c r="G43" i="12"/>
  <c r="F42" i="12"/>
  <c r="G42" i="12"/>
  <c r="F41" i="12"/>
  <c r="G41" i="12"/>
  <c r="F40" i="12"/>
  <c r="G40" i="12"/>
  <c r="F39" i="12"/>
  <c r="G39" i="12"/>
  <c r="F38" i="12"/>
  <c r="G38" i="12"/>
  <c r="F37" i="12"/>
  <c r="G37" i="12"/>
  <c r="F36" i="12"/>
  <c r="G36" i="12"/>
  <c r="F35" i="12"/>
  <c r="G35" i="12"/>
  <c r="F34" i="12"/>
  <c r="G34" i="12"/>
  <c r="F33" i="12"/>
  <c r="G33" i="12"/>
  <c r="F32" i="12"/>
  <c r="G32" i="12"/>
  <c r="F31" i="12"/>
  <c r="G31" i="12"/>
  <c r="F30" i="12"/>
  <c r="G30" i="12"/>
  <c r="F29" i="12"/>
  <c r="G29" i="12"/>
  <c r="F28" i="12"/>
  <c r="G28" i="12"/>
  <c r="F27" i="12"/>
  <c r="G27" i="12"/>
  <c r="F26" i="12"/>
  <c r="G26" i="12"/>
  <c r="F25" i="12"/>
  <c r="G25" i="12"/>
  <c r="F24" i="12"/>
  <c r="G24" i="12"/>
  <c r="F23" i="12"/>
  <c r="G23" i="12"/>
  <c r="F22" i="12"/>
  <c r="G22" i="12"/>
  <c r="F21" i="12"/>
  <c r="G21" i="12"/>
  <c r="F20" i="12"/>
  <c r="G20" i="12"/>
  <c r="F19" i="12"/>
  <c r="G19" i="12"/>
  <c r="F18" i="12"/>
  <c r="G18" i="12"/>
  <c r="F17" i="12"/>
  <c r="G17" i="12"/>
  <c r="F16" i="12"/>
  <c r="G16" i="12"/>
  <c r="F15" i="12"/>
  <c r="G15" i="12"/>
  <c r="F14" i="12"/>
  <c r="G14" i="12"/>
  <c r="F13" i="12"/>
  <c r="G13" i="12"/>
  <c r="F12" i="12"/>
  <c r="G12" i="12"/>
  <c r="F11" i="12"/>
  <c r="G11" i="12"/>
  <c r="F10" i="12"/>
  <c r="G10" i="12"/>
  <c r="F9" i="12"/>
  <c r="G9" i="12"/>
  <c r="I9" i="12"/>
  <c r="H10" i="12"/>
  <c r="J11" i="14"/>
  <c r="I12" i="14"/>
  <c r="H13" i="14"/>
  <c r="J9" i="12"/>
  <c r="I10" i="12"/>
  <c r="H11" i="12"/>
  <c r="F109" i="11"/>
  <c r="F108" i="11"/>
  <c r="G108" i="11"/>
  <c r="F107" i="11"/>
  <c r="G107" i="11"/>
  <c r="F106" i="11"/>
  <c r="G106" i="11"/>
  <c r="F105" i="11"/>
  <c r="G105" i="11"/>
  <c r="F104" i="11"/>
  <c r="G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J12" i="14"/>
  <c r="I13" i="14"/>
  <c r="H14" i="14"/>
  <c r="J10" i="12"/>
  <c r="I11" i="12"/>
  <c r="H12" i="12"/>
  <c r="J9" i="11"/>
  <c r="I10" i="11"/>
  <c r="H11" i="11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14" i="14"/>
  <c r="H15" i="14"/>
  <c r="J13" i="14"/>
  <c r="I12" i="12"/>
  <c r="H13" i="12"/>
  <c r="J11" i="12"/>
  <c r="I11" i="11"/>
  <c r="H12" i="11"/>
  <c r="J10" i="11"/>
  <c r="I10" i="10"/>
  <c r="H11" i="10"/>
  <c r="J9" i="10"/>
  <c r="I10" i="9"/>
  <c r="H11" i="9"/>
  <c r="J9" i="9"/>
  <c r="F9" i="8"/>
  <c r="G9" i="8"/>
  <c r="I9" i="8"/>
  <c r="F9" i="7"/>
  <c r="G9" i="7"/>
  <c r="I9" i="7"/>
  <c r="H10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J14" i="14"/>
  <c r="I15" i="14"/>
  <c r="H16" i="14"/>
  <c r="I13" i="12"/>
  <c r="H14" i="12"/>
  <c r="J12" i="12"/>
  <c r="I12" i="11"/>
  <c r="H13" i="11"/>
  <c r="J11" i="11"/>
  <c r="I11" i="10"/>
  <c r="H12" i="10"/>
  <c r="J10" i="10"/>
  <c r="I11" i="9"/>
  <c r="H12" i="9"/>
  <c r="J10" i="9"/>
  <c r="I10" i="7"/>
  <c r="H11" i="7"/>
  <c r="J9" i="7"/>
  <c r="F109" i="8"/>
  <c r="F108" i="8"/>
  <c r="G108" i="8"/>
  <c r="F107" i="8"/>
  <c r="G107" i="8"/>
  <c r="F106" i="8"/>
  <c r="G106" i="8"/>
  <c r="F105" i="8"/>
  <c r="G105" i="8"/>
  <c r="F104" i="8"/>
  <c r="G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H10" i="8"/>
  <c r="J9" i="8"/>
  <c r="J15" i="14"/>
  <c r="I16" i="14"/>
  <c r="H17" i="14"/>
  <c r="I14" i="12"/>
  <c r="H15" i="12"/>
  <c r="J13" i="12"/>
  <c r="I13" i="11"/>
  <c r="H14" i="11"/>
  <c r="J12" i="11"/>
  <c r="I12" i="10"/>
  <c r="H13" i="10"/>
  <c r="J11" i="10"/>
  <c r="J11" i="9"/>
  <c r="I12" i="9"/>
  <c r="H13" i="9"/>
  <c r="I11" i="7"/>
  <c r="H12" i="7"/>
  <c r="J10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17" i="14"/>
  <c r="H18" i="14"/>
  <c r="J16" i="14"/>
  <c r="J14" i="12"/>
  <c r="I15" i="12"/>
  <c r="H16" i="12"/>
  <c r="J13" i="11"/>
  <c r="I14" i="11"/>
  <c r="H15" i="11"/>
  <c r="J12" i="10"/>
  <c r="I13" i="10"/>
  <c r="H14" i="10"/>
  <c r="I13" i="9"/>
  <c r="H14" i="9"/>
  <c r="J12" i="9"/>
  <c r="J11" i="7"/>
  <c r="I12" i="7"/>
  <c r="H13" i="7"/>
  <c r="J10" i="8"/>
  <c r="I11" i="8"/>
  <c r="H12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18" i="14"/>
  <c r="H19" i="14"/>
  <c r="J17" i="14"/>
  <c r="J15" i="12"/>
  <c r="I16" i="12"/>
  <c r="H17" i="12"/>
  <c r="I15" i="11"/>
  <c r="H16" i="11"/>
  <c r="J14" i="11"/>
  <c r="I14" i="10"/>
  <c r="H15" i="10"/>
  <c r="J13" i="10"/>
  <c r="I14" i="9"/>
  <c r="H15" i="9"/>
  <c r="J13" i="9"/>
  <c r="J12" i="7"/>
  <c r="I13" i="7"/>
  <c r="H14" i="7"/>
  <c r="I12" i="8"/>
  <c r="H13" i="8"/>
  <c r="J11" i="8"/>
  <c r="I11" i="6"/>
  <c r="H12" i="6"/>
  <c r="J10" i="6"/>
  <c r="I11" i="4"/>
  <c r="H12" i="4"/>
  <c r="J10" i="4"/>
  <c r="I10" i="2"/>
  <c r="H11" i="2"/>
  <c r="J9" i="2"/>
  <c r="I19" i="14"/>
  <c r="H20" i="14"/>
  <c r="J18" i="14"/>
  <c r="J16" i="12"/>
  <c r="I17" i="12"/>
  <c r="H18" i="12"/>
  <c r="I16" i="11"/>
  <c r="H17" i="11"/>
  <c r="J15" i="11"/>
  <c r="I15" i="10"/>
  <c r="H16" i="10"/>
  <c r="J14" i="10"/>
  <c r="I15" i="9"/>
  <c r="H16" i="9"/>
  <c r="J14" i="9"/>
  <c r="I14" i="7"/>
  <c r="H15" i="7"/>
  <c r="J13" i="7"/>
  <c r="I13" i="8"/>
  <c r="H14" i="8"/>
  <c r="J12" i="8"/>
  <c r="I12" i="6"/>
  <c r="H13" i="6"/>
  <c r="J11" i="6"/>
  <c r="I12" i="4"/>
  <c r="H13" i="4"/>
  <c r="J11" i="4"/>
  <c r="I11" i="2"/>
  <c r="H12" i="2"/>
  <c r="J10" i="2"/>
  <c r="J19" i="14"/>
  <c r="I20" i="14"/>
  <c r="H21" i="14"/>
  <c r="J17" i="12"/>
  <c r="I18" i="12"/>
  <c r="H19" i="12"/>
  <c r="J16" i="11"/>
  <c r="I17" i="11"/>
  <c r="H18" i="11"/>
  <c r="I16" i="10"/>
  <c r="H17" i="10"/>
  <c r="J15" i="10"/>
  <c r="J15" i="9"/>
  <c r="I16" i="9"/>
  <c r="H17" i="9"/>
  <c r="I15" i="7"/>
  <c r="H16" i="7"/>
  <c r="J14" i="7"/>
  <c r="J13" i="8"/>
  <c r="I14" i="8"/>
  <c r="H15" i="8"/>
  <c r="J12" i="6"/>
  <c r="I13" i="6"/>
  <c r="H14" i="6"/>
  <c r="J12" i="4"/>
  <c r="I13" i="4"/>
  <c r="H14" i="4"/>
  <c r="J11" i="2"/>
  <c r="I12" i="2"/>
  <c r="H13" i="2"/>
  <c r="J20" i="14"/>
  <c r="I21" i="14"/>
  <c r="H22" i="14"/>
  <c r="J18" i="12"/>
  <c r="I19" i="12"/>
  <c r="H20" i="12"/>
  <c r="J17" i="11"/>
  <c r="I18" i="11"/>
  <c r="H19" i="11"/>
  <c r="I17" i="10"/>
  <c r="H18" i="10"/>
  <c r="J16" i="10"/>
  <c r="I17" i="9"/>
  <c r="H18" i="9"/>
  <c r="J16" i="9"/>
  <c r="J15" i="7"/>
  <c r="I16" i="7"/>
  <c r="H17" i="7"/>
  <c r="J14" i="8"/>
  <c r="I15" i="8"/>
  <c r="H16" i="8"/>
  <c r="I14" i="6"/>
  <c r="H15" i="6"/>
  <c r="J13" i="6"/>
  <c r="J13" i="4"/>
  <c r="I14" i="4"/>
  <c r="H15" i="4"/>
  <c r="J12" i="2"/>
  <c r="I13" i="2"/>
  <c r="H14" i="2"/>
  <c r="J21" i="14"/>
  <c r="I22" i="14"/>
  <c r="H23" i="14"/>
  <c r="I20" i="12"/>
  <c r="H21" i="12"/>
  <c r="J19" i="12"/>
  <c r="I19" i="11"/>
  <c r="H20" i="11"/>
  <c r="J18" i="11"/>
  <c r="J17" i="10"/>
  <c r="I18" i="10"/>
  <c r="H19" i="10"/>
  <c r="I18" i="9"/>
  <c r="H19" i="9"/>
  <c r="J17" i="9"/>
  <c r="J16" i="7"/>
  <c r="I17" i="7"/>
  <c r="H18" i="7"/>
  <c r="I16" i="8"/>
  <c r="H17" i="8"/>
  <c r="J15" i="8"/>
  <c r="I15" i="6"/>
  <c r="H16" i="6"/>
  <c r="J14" i="6"/>
  <c r="I15" i="4"/>
  <c r="H16" i="4"/>
  <c r="J14" i="4"/>
  <c r="I14" i="2"/>
  <c r="H15" i="2"/>
  <c r="J13" i="2"/>
  <c r="I23" i="14"/>
  <c r="H24" i="14"/>
  <c r="J22" i="14"/>
  <c r="I21" i="12"/>
  <c r="H22" i="12"/>
  <c r="J20" i="12"/>
  <c r="I20" i="11"/>
  <c r="H21" i="11"/>
  <c r="J19" i="11"/>
  <c r="I19" i="10"/>
  <c r="H20" i="10"/>
  <c r="J18" i="10"/>
  <c r="J18" i="9"/>
  <c r="I19" i="9"/>
  <c r="H20" i="9"/>
  <c r="I18" i="7"/>
  <c r="H19" i="7"/>
  <c r="J17" i="7"/>
  <c r="I17" i="8"/>
  <c r="H18" i="8"/>
  <c r="J16" i="8"/>
  <c r="J15" i="6"/>
  <c r="I16" i="6"/>
  <c r="H17" i="6"/>
  <c r="J15" i="4"/>
  <c r="I16" i="4"/>
  <c r="H17" i="4"/>
  <c r="I15" i="2"/>
  <c r="H16" i="2"/>
  <c r="J14" i="2"/>
  <c r="J23" i="14"/>
  <c r="I24" i="14"/>
  <c r="H25" i="14"/>
  <c r="I22" i="12"/>
  <c r="H23" i="12"/>
  <c r="J21" i="12"/>
  <c r="I21" i="11"/>
  <c r="H22" i="11"/>
  <c r="J20" i="11"/>
  <c r="I20" i="10"/>
  <c r="H21" i="10"/>
  <c r="J19" i="10"/>
  <c r="J19" i="9"/>
  <c r="I20" i="9"/>
  <c r="H21" i="9"/>
  <c r="I19" i="7"/>
  <c r="H20" i="7"/>
  <c r="J18" i="7"/>
  <c r="J17" i="8"/>
  <c r="I18" i="8"/>
  <c r="H19" i="8"/>
  <c r="J16" i="6"/>
  <c r="I17" i="6"/>
  <c r="H18" i="6"/>
  <c r="J16" i="4"/>
  <c r="I17" i="4"/>
  <c r="H18" i="4"/>
  <c r="I16" i="2"/>
  <c r="H17" i="2"/>
  <c r="J15" i="2"/>
  <c r="J24" i="14"/>
  <c r="I25" i="14"/>
  <c r="H26" i="14"/>
  <c r="J22" i="12"/>
  <c r="I23" i="12"/>
  <c r="H24" i="12"/>
  <c r="J21" i="11"/>
  <c r="I22" i="11"/>
  <c r="H23" i="11"/>
  <c r="J20" i="10"/>
  <c r="I21" i="10"/>
  <c r="H22" i="10"/>
  <c r="I21" i="9"/>
  <c r="H22" i="9"/>
  <c r="J20" i="9"/>
  <c r="J19" i="7"/>
  <c r="I20" i="7"/>
  <c r="H21" i="7"/>
  <c r="J18" i="8"/>
  <c r="I19" i="8"/>
  <c r="H20" i="8"/>
  <c r="I18" i="6"/>
  <c r="H19" i="6"/>
  <c r="J17" i="6"/>
  <c r="J17" i="4"/>
  <c r="I18" i="4"/>
  <c r="H19" i="4"/>
  <c r="J16" i="2"/>
  <c r="I17" i="2"/>
  <c r="H18" i="2"/>
  <c r="I26" i="14"/>
  <c r="H27" i="14"/>
  <c r="J25" i="14"/>
  <c r="J23" i="12"/>
  <c r="I24" i="12"/>
  <c r="H25" i="12"/>
  <c r="I23" i="11"/>
  <c r="H24" i="11"/>
  <c r="J22" i="11"/>
  <c r="J21" i="10"/>
  <c r="I22" i="10"/>
  <c r="H23" i="10"/>
  <c r="I22" i="9"/>
  <c r="H23" i="9"/>
  <c r="J21" i="9"/>
  <c r="J20" i="7"/>
  <c r="I21" i="7"/>
  <c r="H22" i="7"/>
  <c r="J19" i="8"/>
  <c r="I20" i="8"/>
  <c r="H21" i="8"/>
  <c r="I19" i="6"/>
  <c r="H20" i="6"/>
  <c r="J18" i="6"/>
  <c r="I19" i="4"/>
  <c r="H20" i="4"/>
  <c r="J18" i="4"/>
  <c r="J17" i="2"/>
  <c r="I18" i="2"/>
  <c r="H19" i="2"/>
  <c r="I27" i="14"/>
  <c r="H28" i="14"/>
  <c r="J26" i="14"/>
  <c r="J24" i="12"/>
  <c r="I25" i="12"/>
  <c r="H26" i="12"/>
  <c r="I24" i="11"/>
  <c r="H25" i="11"/>
  <c r="J23" i="11"/>
  <c r="I23" i="10"/>
  <c r="H24" i="10"/>
  <c r="J22" i="10"/>
  <c r="I23" i="9"/>
  <c r="H24" i="9"/>
  <c r="J22" i="9"/>
  <c r="I22" i="7"/>
  <c r="H23" i="7"/>
  <c r="J21" i="7"/>
  <c r="I21" i="8"/>
  <c r="H22" i="8"/>
  <c r="J20" i="8"/>
  <c r="J19" i="6"/>
  <c r="I20" i="6"/>
  <c r="H21" i="6"/>
  <c r="I20" i="4"/>
  <c r="H21" i="4"/>
  <c r="J19" i="4"/>
  <c r="I19" i="2"/>
  <c r="H20" i="2"/>
  <c r="J18" i="2"/>
  <c r="I28" i="14"/>
  <c r="H29" i="14"/>
  <c r="J27" i="14"/>
  <c r="J25" i="12"/>
  <c r="I26" i="12"/>
  <c r="H27" i="12"/>
  <c r="I25" i="11"/>
  <c r="H26" i="11"/>
  <c r="J24" i="11"/>
  <c r="I24" i="10"/>
  <c r="H25" i="10"/>
  <c r="J23" i="10"/>
  <c r="J23" i="9"/>
  <c r="I24" i="9"/>
  <c r="H25" i="9"/>
  <c r="I23" i="7"/>
  <c r="H24" i="7"/>
  <c r="J22" i="7"/>
  <c r="I22" i="8"/>
  <c r="H23" i="8"/>
  <c r="J21" i="8"/>
  <c r="J20" i="6"/>
  <c r="I21" i="6"/>
  <c r="H22" i="6"/>
  <c r="J20" i="4"/>
  <c r="I21" i="4"/>
  <c r="H22" i="4"/>
  <c r="J19" i="2"/>
  <c r="I20" i="2"/>
  <c r="H21" i="2"/>
  <c r="J28" i="14"/>
  <c r="I29" i="14"/>
  <c r="H30" i="14"/>
  <c r="J26" i="12"/>
  <c r="I27" i="12"/>
  <c r="H28" i="12"/>
  <c r="J25" i="11"/>
  <c r="I26" i="11"/>
  <c r="H27" i="11"/>
  <c r="I25" i="10"/>
  <c r="H26" i="10"/>
  <c r="J24" i="10"/>
  <c r="I25" i="9"/>
  <c r="H26" i="9"/>
  <c r="J24" i="9"/>
  <c r="J23" i="7"/>
  <c r="I24" i="7"/>
  <c r="H25" i="7"/>
  <c r="J22" i="8"/>
  <c r="I23" i="8"/>
  <c r="H24" i="8"/>
  <c r="I22" i="6"/>
  <c r="H23" i="6"/>
  <c r="J21" i="6"/>
  <c r="I22" i="4"/>
  <c r="H23" i="4"/>
  <c r="J21" i="4"/>
  <c r="J20" i="2"/>
  <c r="I21" i="2"/>
  <c r="H22" i="2"/>
  <c r="J29" i="14"/>
  <c r="I30" i="14"/>
  <c r="H31" i="14"/>
  <c r="I28" i="12"/>
  <c r="H29" i="12"/>
  <c r="J27" i="12"/>
  <c r="J26" i="11"/>
  <c r="I27" i="11"/>
  <c r="H28" i="11"/>
  <c r="J25" i="10"/>
  <c r="I26" i="10"/>
  <c r="H27" i="10"/>
  <c r="I26" i="9"/>
  <c r="H27" i="9"/>
  <c r="J25" i="9"/>
  <c r="J24" i="7"/>
  <c r="I25" i="7"/>
  <c r="H26" i="7"/>
  <c r="I24" i="8"/>
  <c r="H25" i="8"/>
  <c r="J23" i="8"/>
  <c r="I23" i="6"/>
  <c r="H24" i="6"/>
  <c r="J22" i="6"/>
  <c r="I23" i="4"/>
  <c r="H24" i="4"/>
  <c r="J22" i="4"/>
  <c r="I22" i="2"/>
  <c r="H23" i="2"/>
  <c r="J21" i="2"/>
  <c r="I31" i="14"/>
  <c r="H32" i="14"/>
  <c r="J30" i="14"/>
  <c r="I29" i="12"/>
  <c r="H30" i="12"/>
  <c r="J28" i="12"/>
  <c r="I28" i="11"/>
  <c r="H29" i="11"/>
  <c r="J27" i="11"/>
  <c r="I27" i="10"/>
  <c r="H28" i="10"/>
  <c r="J26" i="10"/>
  <c r="J26" i="9"/>
  <c r="I27" i="9"/>
  <c r="H28" i="9"/>
  <c r="I26" i="7"/>
  <c r="H27" i="7"/>
  <c r="J25" i="7"/>
  <c r="I25" i="8"/>
  <c r="H26" i="8"/>
  <c r="J24" i="8"/>
  <c r="J23" i="6"/>
  <c r="I24" i="6"/>
  <c r="H25" i="6"/>
  <c r="J23" i="4"/>
  <c r="I24" i="4"/>
  <c r="H25" i="4"/>
  <c r="I23" i="2"/>
  <c r="H24" i="2"/>
  <c r="J22" i="2"/>
  <c r="I32" i="14"/>
  <c r="H33" i="14"/>
  <c r="J31" i="14"/>
  <c r="I30" i="12"/>
  <c r="H31" i="12"/>
  <c r="J29" i="12"/>
  <c r="I29" i="11"/>
  <c r="H30" i="11"/>
  <c r="J28" i="11"/>
  <c r="I28" i="10"/>
  <c r="H29" i="10"/>
  <c r="J27" i="10"/>
  <c r="J27" i="9"/>
  <c r="I28" i="9"/>
  <c r="H29" i="9"/>
  <c r="I27" i="7"/>
  <c r="H28" i="7"/>
  <c r="J26" i="7"/>
  <c r="I26" i="8"/>
  <c r="H27" i="8"/>
  <c r="J25" i="8"/>
  <c r="J24" i="6"/>
  <c r="I25" i="6"/>
  <c r="H26" i="6"/>
  <c r="J24" i="4"/>
  <c r="I25" i="4"/>
  <c r="H26" i="4"/>
  <c r="I24" i="2"/>
  <c r="H25" i="2"/>
  <c r="J23" i="2"/>
  <c r="I33" i="14"/>
  <c r="H34" i="14"/>
  <c r="J32" i="14"/>
  <c r="J30" i="12"/>
  <c r="I31" i="12"/>
  <c r="H32" i="12"/>
  <c r="J29" i="11"/>
  <c r="I30" i="11"/>
  <c r="H31" i="11"/>
  <c r="I29" i="10"/>
  <c r="H30" i="10"/>
  <c r="J28" i="10"/>
  <c r="I29" i="9"/>
  <c r="H30" i="9"/>
  <c r="J28" i="9"/>
  <c r="J27" i="7"/>
  <c r="I28" i="7"/>
  <c r="H29" i="7"/>
  <c r="J26" i="8"/>
  <c r="I27" i="8"/>
  <c r="H28" i="8"/>
  <c r="I26" i="6"/>
  <c r="H27" i="6"/>
  <c r="J25" i="6"/>
  <c r="I26" i="4"/>
  <c r="H27" i="4"/>
  <c r="J25" i="4"/>
  <c r="J24" i="2"/>
  <c r="I25" i="2"/>
  <c r="H26" i="2"/>
  <c r="J33" i="14"/>
  <c r="I34" i="14"/>
  <c r="H35" i="14"/>
  <c r="J31" i="12"/>
  <c r="I32" i="12"/>
  <c r="H33" i="12"/>
  <c r="J30" i="11"/>
  <c r="I31" i="11"/>
  <c r="H32" i="11"/>
  <c r="J29" i="10"/>
  <c r="I30" i="10"/>
  <c r="H31" i="10"/>
  <c r="I30" i="9"/>
  <c r="H31" i="9"/>
  <c r="J29" i="9"/>
  <c r="J28" i="7"/>
  <c r="I29" i="7"/>
  <c r="H30" i="7"/>
  <c r="I28" i="8"/>
  <c r="H29" i="8"/>
  <c r="J27" i="8"/>
  <c r="I27" i="6"/>
  <c r="H28" i="6"/>
  <c r="J26" i="6"/>
  <c r="I27" i="4"/>
  <c r="H28" i="4"/>
  <c r="J26" i="4"/>
  <c r="J25" i="2"/>
  <c r="I26" i="2"/>
  <c r="H27" i="2"/>
  <c r="I35" i="14"/>
  <c r="H36" i="14"/>
  <c r="J34" i="14"/>
  <c r="J32" i="12"/>
  <c r="I33" i="12"/>
  <c r="H34" i="12"/>
  <c r="I32" i="11"/>
  <c r="H33" i="11"/>
  <c r="J31" i="11"/>
  <c r="J30" i="10"/>
  <c r="I31" i="10"/>
  <c r="H32" i="10"/>
  <c r="I31" i="9"/>
  <c r="H32" i="9"/>
  <c r="J30" i="9"/>
  <c r="I30" i="7"/>
  <c r="H31" i="7"/>
  <c r="J29" i="7"/>
  <c r="I29" i="8"/>
  <c r="H30" i="8"/>
  <c r="J28" i="8"/>
  <c r="J27" i="6"/>
  <c r="I28" i="6"/>
  <c r="H29" i="6"/>
  <c r="I28" i="4"/>
  <c r="H29" i="4"/>
  <c r="J27" i="4"/>
  <c r="I27" i="2"/>
  <c r="H28" i="2"/>
  <c r="J26" i="2"/>
  <c r="J35" i="14"/>
  <c r="I36" i="14"/>
  <c r="H37" i="14"/>
  <c r="J33" i="12"/>
  <c r="I34" i="12"/>
  <c r="H35" i="12"/>
  <c r="I33" i="11"/>
  <c r="H34" i="11"/>
  <c r="J32" i="11"/>
  <c r="I32" i="10"/>
  <c r="H33" i="10"/>
  <c r="J31" i="10"/>
  <c r="J31" i="9"/>
  <c r="I32" i="9"/>
  <c r="H33" i="9"/>
  <c r="I31" i="7"/>
  <c r="H32" i="7"/>
  <c r="J30" i="7"/>
  <c r="I30" i="8"/>
  <c r="H31" i="8"/>
  <c r="J29" i="8"/>
  <c r="J28" i="6"/>
  <c r="I29" i="6"/>
  <c r="H30" i="6"/>
  <c r="I29" i="4"/>
  <c r="H30" i="4"/>
  <c r="J28" i="4"/>
  <c r="J27" i="2"/>
  <c r="I28" i="2"/>
  <c r="H29" i="2"/>
  <c r="J36" i="14"/>
  <c r="I37" i="14"/>
  <c r="H38" i="14"/>
  <c r="I35" i="12"/>
  <c r="H36" i="12"/>
  <c r="J34" i="12"/>
  <c r="J33" i="11"/>
  <c r="I34" i="11"/>
  <c r="H35" i="11"/>
  <c r="I33" i="10"/>
  <c r="H34" i="10"/>
  <c r="J32" i="10"/>
  <c r="I33" i="9"/>
  <c r="H34" i="9"/>
  <c r="J32" i="9"/>
  <c r="J31" i="7"/>
  <c r="I32" i="7"/>
  <c r="H33" i="7"/>
  <c r="J30" i="8"/>
  <c r="I31" i="8"/>
  <c r="H32" i="8"/>
  <c r="J29" i="6"/>
  <c r="I30" i="6"/>
  <c r="H31" i="6"/>
  <c r="I30" i="4"/>
  <c r="H31" i="4"/>
  <c r="J29" i="4"/>
  <c r="J28" i="2"/>
  <c r="I29" i="2"/>
  <c r="H30" i="2"/>
  <c r="J37" i="14"/>
  <c r="I38" i="14"/>
  <c r="H39" i="14"/>
  <c r="I36" i="12"/>
  <c r="H37" i="12"/>
  <c r="J35" i="12"/>
  <c r="J34" i="11"/>
  <c r="I35" i="11"/>
  <c r="H36" i="11"/>
  <c r="J33" i="10"/>
  <c r="I34" i="10"/>
  <c r="H35" i="10"/>
  <c r="I34" i="9"/>
  <c r="H35" i="9"/>
  <c r="J33" i="9"/>
  <c r="J32" i="7"/>
  <c r="I33" i="7"/>
  <c r="H34" i="7"/>
  <c r="J31" i="8"/>
  <c r="I32" i="8"/>
  <c r="H33" i="8"/>
  <c r="I31" i="6"/>
  <c r="H32" i="6"/>
  <c r="J30" i="6"/>
  <c r="J30" i="4"/>
  <c r="I31" i="4"/>
  <c r="H32" i="4"/>
  <c r="I30" i="2"/>
  <c r="H31" i="2"/>
  <c r="J29" i="2"/>
  <c r="J38" i="14"/>
  <c r="I39" i="14"/>
  <c r="H40" i="14"/>
  <c r="I37" i="12"/>
  <c r="H38" i="12"/>
  <c r="J36" i="12"/>
  <c r="I36" i="11"/>
  <c r="H37" i="11"/>
  <c r="J35" i="11"/>
  <c r="J34" i="10"/>
  <c r="I35" i="10"/>
  <c r="H36" i="10"/>
  <c r="J34" i="9"/>
  <c r="I35" i="9"/>
  <c r="H36" i="9"/>
  <c r="I34" i="7"/>
  <c r="H35" i="7"/>
  <c r="J33" i="7"/>
  <c r="I33" i="8"/>
  <c r="H34" i="8"/>
  <c r="J32" i="8"/>
  <c r="I32" i="6"/>
  <c r="H33" i="6"/>
  <c r="J31" i="6"/>
  <c r="I32" i="4"/>
  <c r="H33" i="4"/>
  <c r="J31" i="4"/>
  <c r="I31" i="2"/>
  <c r="H32" i="2"/>
  <c r="J30" i="2"/>
  <c r="J39" i="14"/>
  <c r="I40" i="14"/>
  <c r="H41" i="14"/>
  <c r="I38" i="12"/>
  <c r="H39" i="12"/>
  <c r="J37" i="12"/>
  <c r="J36" i="11"/>
  <c r="I37" i="11"/>
  <c r="H38" i="11"/>
  <c r="I36" i="10"/>
  <c r="H37" i="10"/>
  <c r="J35" i="10"/>
  <c r="J35" i="9"/>
  <c r="I36" i="9"/>
  <c r="H37" i="9"/>
  <c r="I35" i="7"/>
  <c r="H36" i="7"/>
  <c r="J34" i="7"/>
  <c r="I34" i="8"/>
  <c r="H35" i="8"/>
  <c r="J33" i="8"/>
  <c r="J32" i="6"/>
  <c r="I33" i="6"/>
  <c r="H34" i="6"/>
  <c r="I33" i="4"/>
  <c r="H34" i="4"/>
  <c r="J32" i="4"/>
  <c r="I32" i="2"/>
  <c r="H33" i="2"/>
  <c r="J31" i="2"/>
  <c r="I41" i="14"/>
  <c r="H42" i="14"/>
  <c r="J40" i="14"/>
  <c r="J38" i="12"/>
  <c r="I39" i="12"/>
  <c r="H40" i="12"/>
  <c r="I38" i="11"/>
  <c r="H39" i="11"/>
  <c r="J37" i="11"/>
  <c r="I37" i="10"/>
  <c r="H38" i="10"/>
  <c r="J36" i="10"/>
  <c r="I37" i="9"/>
  <c r="H38" i="9"/>
  <c r="J36" i="9"/>
  <c r="J35" i="7"/>
  <c r="I36" i="7"/>
  <c r="H37" i="7"/>
  <c r="J34" i="8"/>
  <c r="I35" i="8"/>
  <c r="H36" i="8"/>
  <c r="J33" i="6"/>
  <c r="I34" i="6"/>
  <c r="H35" i="6"/>
  <c r="I34" i="4"/>
  <c r="H35" i="4"/>
  <c r="J33" i="4"/>
  <c r="J32" i="2"/>
  <c r="I33" i="2"/>
  <c r="H34" i="2"/>
  <c r="I42" i="14"/>
  <c r="H43" i="14"/>
  <c r="J41" i="14"/>
  <c r="J39" i="12"/>
  <c r="I40" i="12"/>
  <c r="H41" i="12"/>
  <c r="I39" i="11"/>
  <c r="H40" i="11"/>
  <c r="J38" i="11"/>
  <c r="J37" i="10"/>
  <c r="I38" i="10"/>
  <c r="H39" i="10"/>
  <c r="I38" i="9"/>
  <c r="H39" i="9"/>
  <c r="J37" i="9"/>
  <c r="J36" i="7"/>
  <c r="I37" i="7"/>
  <c r="H38" i="7"/>
  <c r="J35" i="8"/>
  <c r="I36" i="8"/>
  <c r="H37" i="8"/>
  <c r="I35" i="6"/>
  <c r="H36" i="6"/>
  <c r="J34" i="6"/>
  <c r="J34" i="4"/>
  <c r="I35" i="4"/>
  <c r="H36" i="4"/>
  <c r="J33" i="2"/>
  <c r="I34" i="2"/>
  <c r="H35" i="2"/>
  <c r="I43" i="14"/>
  <c r="H44" i="14"/>
  <c r="J42" i="14"/>
  <c r="J40" i="12"/>
  <c r="I41" i="12"/>
  <c r="H42" i="12"/>
  <c r="J39" i="11"/>
  <c r="I40" i="11"/>
  <c r="H41" i="11"/>
  <c r="J38" i="10"/>
  <c r="I39" i="10"/>
  <c r="H40" i="10"/>
  <c r="I39" i="9"/>
  <c r="H40" i="9"/>
  <c r="J38" i="9"/>
  <c r="I38" i="7"/>
  <c r="H39" i="7"/>
  <c r="J37" i="7"/>
  <c r="I37" i="8"/>
  <c r="H38" i="8"/>
  <c r="J36" i="8"/>
  <c r="I36" i="6"/>
  <c r="H37" i="6"/>
  <c r="J35" i="6"/>
  <c r="I36" i="4"/>
  <c r="H37" i="4"/>
  <c r="J35" i="4"/>
  <c r="I35" i="2"/>
  <c r="H36" i="2"/>
  <c r="J34" i="2"/>
  <c r="I44" i="14"/>
  <c r="H45" i="14"/>
  <c r="J43" i="14"/>
  <c r="I42" i="12"/>
  <c r="H43" i="12"/>
  <c r="J41" i="12"/>
  <c r="J40" i="11"/>
  <c r="I41" i="11"/>
  <c r="H42" i="11"/>
  <c r="I40" i="10"/>
  <c r="H41" i="10"/>
  <c r="J39" i="10"/>
  <c r="J39" i="9"/>
  <c r="I40" i="9"/>
  <c r="H41" i="9"/>
  <c r="I39" i="7"/>
  <c r="H40" i="7"/>
  <c r="J38" i="7"/>
  <c r="I38" i="8"/>
  <c r="H39" i="8"/>
  <c r="J37" i="8"/>
  <c r="J36" i="6"/>
  <c r="I37" i="6"/>
  <c r="H38" i="6"/>
  <c r="I37" i="4"/>
  <c r="H38" i="4"/>
  <c r="J36" i="4"/>
  <c r="J35" i="2"/>
  <c r="I36" i="2"/>
  <c r="H37" i="2"/>
  <c r="J44" i="14"/>
  <c r="I45" i="14"/>
  <c r="H46" i="14"/>
  <c r="I43" i="12"/>
  <c r="H44" i="12"/>
  <c r="J42" i="12"/>
  <c r="I42" i="11"/>
  <c r="H43" i="11"/>
  <c r="J41" i="11"/>
  <c r="I41" i="10"/>
  <c r="H42" i="10"/>
  <c r="J40" i="10"/>
  <c r="J40" i="9"/>
  <c r="I41" i="9"/>
  <c r="H42" i="9"/>
  <c r="J39" i="7"/>
  <c r="I40" i="7"/>
  <c r="H41" i="7"/>
  <c r="J38" i="8"/>
  <c r="I39" i="8"/>
  <c r="H40" i="8"/>
  <c r="J37" i="6"/>
  <c r="I38" i="6"/>
  <c r="H39" i="6"/>
  <c r="I38" i="4"/>
  <c r="H39" i="4"/>
  <c r="J37" i="4"/>
  <c r="J36" i="2"/>
  <c r="I37" i="2"/>
  <c r="H38" i="2"/>
  <c r="I46" i="14"/>
  <c r="H47" i="14"/>
  <c r="J45" i="14"/>
  <c r="J43" i="12"/>
  <c r="I44" i="12"/>
  <c r="H45" i="12"/>
  <c r="I43" i="11"/>
  <c r="H44" i="11"/>
  <c r="J42" i="11"/>
  <c r="J41" i="10"/>
  <c r="I42" i="10"/>
  <c r="H43" i="10"/>
  <c r="I42" i="9"/>
  <c r="H43" i="9"/>
  <c r="J41" i="9"/>
  <c r="J40" i="7"/>
  <c r="I41" i="7"/>
  <c r="H42" i="7"/>
  <c r="J39" i="8"/>
  <c r="I40" i="8"/>
  <c r="H41" i="8"/>
  <c r="I39" i="6"/>
  <c r="H40" i="6"/>
  <c r="J38" i="6"/>
  <c r="J38" i="4"/>
  <c r="I39" i="4"/>
  <c r="H40" i="4"/>
  <c r="I38" i="2"/>
  <c r="H39" i="2"/>
  <c r="J37" i="2"/>
  <c r="J46" i="14"/>
  <c r="I47" i="14"/>
  <c r="H48" i="14"/>
  <c r="J44" i="12"/>
  <c r="I45" i="12"/>
  <c r="H46" i="12"/>
  <c r="I44" i="11"/>
  <c r="H45" i="11"/>
  <c r="J43" i="11"/>
  <c r="J42" i="10"/>
  <c r="I43" i="10"/>
  <c r="H44" i="10"/>
  <c r="J42" i="9"/>
  <c r="I43" i="9"/>
  <c r="H44" i="9"/>
  <c r="I42" i="7"/>
  <c r="H43" i="7"/>
  <c r="J41" i="7"/>
  <c r="I41" i="8"/>
  <c r="H42" i="8"/>
  <c r="J40" i="8"/>
  <c r="J39" i="6"/>
  <c r="I40" i="6"/>
  <c r="H41" i="6"/>
  <c r="I40" i="4"/>
  <c r="H41" i="4"/>
  <c r="J39" i="4"/>
  <c r="I39" i="2"/>
  <c r="H40" i="2"/>
  <c r="J38" i="2"/>
  <c r="J47" i="14"/>
  <c r="I48" i="14"/>
  <c r="H49" i="14"/>
  <c r="I46" i="12"/>
  <c r="H47" i="12"/>
  <c r="J45" i="12"/>
  <c r="J44" i="11"/>
  <c r="I45" i="11"/>
  <c r="H46" i="11"/>
  <c r="I44" i="10"/>
  <c r="H45" i="10"/>
  <c r="J43" i="10"/>
  <c r="J43" i="9"/>
  <c r="I44" i="9"/>
  <c r="H45" i="9"/>
  <c r="I43" i="7"/>
  <c r="H44" i="7"/>
  <c r="J42" i="7"/>
  <c r="I42" i="8"/>
  <c r="H43" i="8"/>
  <c r="J41" i="8"/>
  <c r="I41" i="6"/>
  <c r="H42" i="6"/>
  <c r="J40" i="6"/>
  <c r="I41" i="4"/>
  <c r="H42" i="4"/>
  <c r="J40" i="4"/>
  <c r="I40" i="2"/>
  <c r="H41" i="2"/>
  <c r="J39" i="2"/>
  <c r="I49" i="14"/>
  <c r="H50" i="14"/>
  <c r="J48" i="14"/>
  <c r="J46" i="12"/>
  <c r="I47" i="12"/>
  <c r="H48" i="12"/>
  <c r="J45" i="11"/>
  <c r="I46" i="11"/>
  <c r="H47" i="11"/>
  <c r="I45" i="10"/>
  <c r="H46" i="10"/>
  <c r="J44" i="10"/>
  <c r="I45" i="9"/>
  <c r="H46" i="9"/>
  <c r="J44" i="9"/>
  <c r="J43" i="7"/>
  <c r="I44" i="7"/>
  <c r="H45" i="7"/>
  <c r="J42" i="8"/>
  <c r="I43" i="8"/>
  <c r="H44" i="8"/>
  <c r="J41" i="6"/>
  <c r="I42" i="6"/>
  <c r="H43" i="6"/>
  <c r="I42" i="4"/>
  <c r="H43" i="4"/>
  <c r="J41" i="4"/>
  <c r="J40" i="2"/>
  <c r="I41" i="2"/>
  <c r="H42" i="2"/>
  <c r="I50" i="14"/>
  <c r="H51" i="14"/>
  <c r="J49" i="14"/>
  <c r="J47" i="12"/>
  <c r="I48" i="12"/>
  <c r="H49" i="12"/>
  <c r="I47" i="11"/>
  <c r="H48" i="11"/>
  <c r="J46" i="11"/>
  <c r="J45" i="10"/>
  <c r="I46" i="10"/>
  <c r="H47" i="10"/>
  <c r="I46" i="9"/>
  <c r="H47" i="9"/>
  <c r="J45" i="9"/>
  <c r="J44" i="7"/>
  <c r="I45" i="7"/>
  <c r="H46" i="7"/>
  <c r="J43" i="8"/>
  <c r="I44" i="8"/>
  <c r="H45" i="8"/>
  <c r="J42" i="6"/>
  <c r="I43" i="6"/>
  <c r="H44" i="6"/>
  <c r="J42" i="4"/>
  <c r="I43" i="4"/>
  <c r="H44" i="4"/>
  <c r="I42" i="2"/>
  <c r="H43" i="2"/>
  <c r="J41" i="2"/>
  <c r="I51" i="14"/>
  <c r="H52" i="14"/>
  <c r="J50" i="14"/>
  <c r="J48" i="12"/>
  <c r="I49" i="12"/>
  <c r="H50" i="12"/>
  <c r="J47" i="11"/>
  <c r="I48" i="11"/>
  <c r="H49" i="11"/>
  <c r="J46" i="10"/>
  <c r="I47" i="10"/>
  <c r="H48" i="10"/>
  <c r="I47" i="9"/>
  <c r="H48" i="9"/>
  <c r="J46" i="9"/>
  <c r="I46" i="7"/>
  <c r="H47" i="7"/>
  <c r="J45" i="7"/>
  <c r="I45" i="8"/>
  <c r="H46" i="8"/>
  <c r="J44" i="8"/>
  <c r="I44" i="6"/>
  <c r="H45" i="6"/>
  <c r="J43" i="6"/>
  <c r="I44" i="4"/>
  <c r="H45" i="4"/>
  <c r="J43" i="4"/>
  <c r="I43" i="2"/>
  <c r="H44" i="2"/>
  <c r="J42" i="2"/>
  <c r="J51" i="14"/>
  <c r="I52" i="14"/>
  <c r="H53" i="14"/>
  <c r="I50" i="12"/>
  <c r="H51" i="12"/>
  <c r="J49" i="12"/>
  <c r="J48" i="11"/>
  <c r="I49" i="11"/>
  <c r="H50" i="11"/>
  <c r="I48" i="10"/>
  <c r="H49" i="10"/>
  <c r="J47" i="10"/>
  <c r="J47" i="9"/>
  <c r="I48" i="9"/>
  <c r="H49" i="9"/>
  <c r="I47" i="7"/>
  <c r="H48" i="7"/>
  <c r="J46" i="7"/>
  <c r="I46" i="8"/>
  <c r="H47" i="8"/>
  <c r="J45" i="8"/>
  <c r="I45" i="6"/>
  <c r="H46" i="6"/>
  <c r="J44" i="6"/>
  <c r="I45" i="4"/>
  <c r="H46" i="4"/>
  <c r="J44" i="4"/>
  <c r="J43" i="2"/>
  <c r="I44" i="2"/>
  <c r="H45" i="2"/>
  <c r="J52" i="14"/>
  <c r="I53" i="14"/>
  <c r="H54" i="14"/>
  <c r="I51" i="12"/>
  <c r="H52" i="12"/>
  <c r="J50" i="12"/>
  <c r="I50" i="11"/>
  <c r="H51" i="11"/>
  <c r="J49" i="11"/>
  <c r="I49" i="10"/>
  <c r="H50" i="10"/>
  <c r="J48" i="10"/>
  <c r="I49" i="9"/>
  <c r="H50" i="9"/>
  <c r="J48" i="9"/>
  <c r="J47" i="7"/>
  <c r="I48" i="7"/>
  <c r="H49" i="7"/>
  <c r="J46" i="8"/>
  <c r="I47" i="8"/>
  <c r="H48" i="8"/>
  <c r="I46" i="6"/>
  <c r="H47" i="6"/>
  <c r="J45" i="6"/>
  <c r="I46" i="4"/>
  <c r="H47" i="4"/>
  <c r="J45" i="4"/>
  <c r="J44" i="2"/>
  <c r="I45" i="2"/>
  <c r="H46" i="2"/>
  <c r="J53" i="14"/>
  <c r="I54" i="14"/>
  <c r="H55" i="14"/>
  <c r="J51" i="12"/>
  <c r="I52" i="12"/>
  <c r="H53" i="12"/>
  <c r="I51" i="11"/>
  <c r="H52" i="11"/>
  <c r="J50" i="11"/>
  <c r="J49" i="10"/>
  <c r="I50" i="10"/>
  <c r="H51" i="10"/>
  <c r="I50" i="9"/>
  <c r="H51" i="9"/>
  <c r="J49" i="9"/>
  <c r="J48" i="7"/>
  <c r="I49" i="7"/>
  <c r="H50" i="7"/>
  <c r="J47" i="8"/>
  <c r="I48" i="8"/>
  <c r="H49" i="8"/>
  <c r="J46" i="6"/>
  <c r="I47" i="6"/>
  <c r="H48" i="6"/>
  <c r="J46" i="4"/>
  <c r="I47" i="4"/>
  <c r="H48" i="4"/>
  <c r="I46" i="2"/>
  <c r="H47" i="2"/>
  <c r="J45" i="2"/>
  <c r="I55" i="14"/>
  <c r="H56" i="14"/>
  <c r="J54" i="14"/>
  <c r="J52" i="12"/>
  <c r="I53" i="12"/>
  <c r="H54" i="12"/>
  <c r="I52" i="11"/>
  <c r="H53" i="11"/>
  <c r="J51" i="11"/>
  <c r="J50" i="10"/>
  <c r="I51" i="10"/>
  <c r="H52" i="10"/>
  <c r="J50" i="9"/>
  <c r="I51" i="9"/>
  <c r="H52" i="9"/>
  <c r="I50" i="7"/>
  <c r="H51" i="7"/>
  <c r="J49" i="7"/>
  <c r="I49" i="8"/>
  <c r="H50" i="8"/>
  <c r="J48" i="8"/>
  <c r="I48" i="6"/>
  <c r="H49" i="6"/>
  <c r="J47" i="6"/>
  <c r="I48" i="4"/>
  <c r="H49" i="4"/>
  <c r="J47" i="4"/>
  <c r="I47" i="2"/>
  <c r="H48" i="2"/>
  <c r="J46" i="2"/>
  <c r="J55" i="14"/>
  <c r="I56" i="14"/>
  <c r="H57" i="14"/>
  <c r="I54" i="12"/>
  <c r="H55" i="12"/>
  <c r="J53" i="12"/>
  <c r="J52" i="11"/>
  <c r="I53" i="11"/>
  <c r="H54" i="11"/>
  <c r="I52" i="10"/>
  <c r="H53" i="10"/>
  <c r="J51" i="10"/>
  <c r="J51" i="9"/>
  <c r="I52" i="9"/>
  <c r="H53" i="9"/>
  <c r="I51" i="7"/>
  <c r="H52" i="7"/>
  <c r="J50" i="7"/>
  <c r="I50" i="8"/>
  <c r="H51" i="8"/>
  <c r="J49" i="8"/>
  <c r="I49" i="6"/>
  <c r="H50" i="6"/>
  <c r="J48" i="6"/>
  <c r="I49" i="4"/>
  <c r="H50" i="4"/>
  <c r="J48" i="4"/>
  <c r="I48" i="2"/>
  <c r="H49" i="2"/>
  <c r="J47" i="2"/>
  <c r="J56" i="14"/>
  <c r="I57" i="14"/>
  <c r="H58" i="14"/>
  <c r="J54" i="12"/>
  <c r="I55" i="12"/>
  <c r="H56" i="12"/>
  <c r="J53" i="11"/>
  <c r="I54" i="11"/>
  <c r="H55" i="11"/>
  <c r="I53" i="10"/>
  <c r="H54" i="10"/>
  <c r="J52" i="10"/>
  <c r="I53" i="9"/>
  <c r="H54" i="9"/>
  <c r="J52" i="9"/>
  <c r="J51" i="7"/>
  <c r="I52" i="7"/>
  <c r="H53" i="7"/>
  <c r="J50" i="8"/>
  <c r="I51" i="8"/>
  <c r="H52" i="8"/>
  <c r="J49" i="6"/>
  <c r="I50" i="6"/>
  <c r="H51" i="6"/>
  <c r="I50" i="4"/>
  <c r="H51" i="4"/>
  <c r="J49" i="4"/>
  <c r="J48" i="2"/>
  <c r="I49" i="2"/>
  <c r="H50" i="2"/>
  <c r="I58" i="14"/>
  <c r="H59" i="14"/>
  <c r="J57" i="14"/>
  <c r="J55" i="12"/>
  <c r="I56" i="12"/>
  <c r="H57" i="12"/>
  <c r="I55" i="11"/>
  <c r="H56" i="11"/>
  <c r="J54" i="11"/>
  <c r="I54" i="10"/>
  <c r="H55" i="10"/>
  <c r="J53" i="10"/>
  <c r="J53" i="9"/>
  <c r="I54" i="9"/>
  <c r="H55" i="9"/>
  <c r="J52" i="7"/>
  <c r="I53" i="7"/>
  <c r="H54" i="7"/>
  <c r="J51" i="8"/>
  <c r="I52" i="8"/>
  <c r="H53" i="8"/>
  <c r="J50" i="6"/>
  <c r="I51" i="6"/>
  <c r="H52" i="6"/>
  <c r="J50" i="4"/>
  <c r="I51" i="4"/>
  <c r="H52" i="4"/>
  <c r="J49" i="2"/>
  <c r="I50" i="2"/>
  <c r="H51" i="2"/>
  <c r="I59" i="14"/>
  <c r="H60" i="14"/>
  <c r="J58" i="14"/>
  <c r="J56" i="12"/>
  <c r="I57" i="12"/>
  <c r="H58" i="12"/>
  <c r="I56" i="11"/>
  <c r="H57" i="11"/>
  <c r="J55" i="11"/>
  <c r="I55" i="10"/>
  <c r="H56" i="10"/>
  <c r="J54" i="10"/>
  <c r="I55" i="9"/>
  <c r="H56" i="9"/>
  <c r="J54" i="9"/>
  <c r="I54" i="7"/>
  <c r="H55" i="7"/>
  <c r="J53" i="7"/>
  <c r="I53" i="8"/>
  <c r="H54" i="8"/>
  <c r="J52" i="8"/>
  <c r="I52" i="6"/>
  <c r="H53" i="6"/>
  <c r="J51" i="6"/>
  <c r="I52" i="4"/>
  <c r="H53" i="4"/>
  <c r="J51" i="4"/>
  <c r="I51" i="2"/>
  <c r="H52" i="2"/>
  <c r="J50" i="2"/>
  <c r="I60" i="14"/>
  <c r="H61" i="14"/>
  <c r="J59" i="14"/>
  <c r="J57" i="12"/>
  <c r="I58" i="12"/>
  <c r="H59" i="12"/>
  <c r="I57" i="11"/>
  <c r="H58" i="11"/>
  <c r="J56" i="11"/>
  <c r="I56" i="10"/>
  <c r="H57" i="10"/>
  <c r="J55" i="10"/>
  <c r="I56" i="9"/>
  <c r="H57" i="9"/>
  <c r="J55" i="9"/>
  <c r="I55" i="7"/>
  <c r="H56" i="7"/>
  <c r="J54" i="7"/>
  <c r="I54" i="8"/>
  <c r="H55" i="8"/>
  <c r="J53" i="8"/>
  <c r="I53" i="6"/>
  <c r="H54" i="6"/>
  <c r="J52" i="6"/>
  <c r="I53" i="4"/>
  <c r="H54" i="4"/>
  <c r="J52" i="4"/>
  <c r="J51" i="2"/>
  <c r="I52" i="2"/>
  <c r="H53" i="2"/>
  <c r="J60" i="14"/>
  <c r="I61" i="14"/>
  <c r="H62" i="14"/>
  <c r="I59" i="12"/>
  <c r="H60" i="12"/>
  <c r="J58" i="12"/>
  <c r="J57" i="11"/>
  <c r="I58" i="11"/>
  <c r="H59" i="11"/>
  <c r="J56" i="10"/>
  <c r="I57" i="10"/>
  <c r="H58" i="10"/>
  <c r="I57" i="9"/>
  <c r="H58" i="9"/>
  <c r="J56" i="9"/>
  <c r="J55" i="7"/>
  <c r="I56" i="7"/>
  <c r="H57" i="7"/>
  <c r="I55" i="8"/>
  <c r="H56" i="8"/>
  <c r="J54" i="8"/>
  <c r="J53" i="6"/>
  <c r="I54" i="6"/>
  <c r="H55" i="6"/>
  <c r="J53" i="4"/>
  <c r="I54" i="4"/>
  <c r="H55" i="4"/>
  <c r="J52" i="2"/>
  <c r="I53" i="2"/>
  <c r="H54" i="2"/>
  <c r="J61" i="14"/>
  <c r="I62" i="14"/>
  <c r="H63" i="14"/>
  <c r="J59" i="12"/>
  <c r="I60" i="12"/>
  <c r="H61" i="12"/>
  <c r="I59" i="11"/>
  <c r="H60" i="11"/>
  <c r="J58" i="11"/>
  <c r="I58" i="10"/>
  <c r="J57" i="10"/>
  <c r="H59" i="10"/>
  <c r="J57" i="9"/>
  <c r="I58" i="9"/>
  <c r="H59" i="9"/>
  <c r="J56" i="7"/>
  <c r="I57" i="7"/>
  <c r="H58" i="7"/>
  <c r="J55" i="8"/>
  <c r="I56" i="8"/>
  <c r="H57" i="8"/>
  <c r="J54" i="6"/>
  <c r="I55" i="6"/>
  <c r="H56" i="6"/>
  <c r="J54" i="4"/>
  <c r="I55" i="4"/>
  <c r="H56" i="4"/>
  <c r="J53" i="2"/>
  <c r="I54" i="2"/>
  <c r="H55" i="2"/>
  <c r="J62" i="14"/>
  <c r="I63" i="14"/>
  <c r="H64" i="14"/>
  <c r="J60" i="12"/>
  <c r="I61" i="12"/>
  <c r="H62" i="12"/>
  <c r="I60" i="11"/>
  <c r="H61" i="11"/>
  <c r="J59" i="11"/>
  <c r="I59" i="10"/>
  <c r="H60" i="10"/>
  <c r="J58" i="10"/>
  <c r="J58" i="9"/>
  <c r="I59" i="9"/>
  <c r="H60" i="9"/>
  <c r="I58" i="7"/>
  <c r="H59" i="7"/>
  <c r="J57" i="7"/>
  <c r="I57" i="8"/>
  <c r="H58" i="8"/>
  <c r="J56" i="8"/>
  <c r="I56" i="6"/>
  <c r="H57" i="6"/>
  <c r="J55" i="6"/>
  <c r="I56" i="4"/>
  <c r="H57" i="4"/>
  <c r="J55" i="4"/>
  <c r="I55" i="2"/>
  <c r="H56" i="2"/>
  <c r="J54" i="2"/>
  <c r="I64" i="14"/>
  <c r="H65" i="14"/>
  <c r="J63" i="14"/>
  <c r="I62" i="12"/>
  <c r="H63" i="12"/>
  <c r="J61" i="12"/>
  <c r="J60" i="11"/>
  <c r="I61" i="11"/>
  <c r="H62" i="11"/>
  <c r="I60" i="10"/>
  <c r="H61" i="10"/>
  <c r="J59" i="10"/>
  <c r="I60" i="9"/>
  <c r="H61" i="9"/>
  <c r="J59" i="9"/>
  <c r="I59" i="7"/>
  <c r="H60" i="7"/>
  <c r="J58" i="7"/>
  <c r="I58" i="8"/>
  <c r="H59" i="8"/>
  <c r="J57" i="8"/>
  <c r="I57" i="6"/>
  <c r="H58" i="6"/>
  <c r="J56" i="6"/>
  <c r="I57" i="4"/>
  <c r="H58" i="4"/>
  <c r="J56" i="4"/>
  <c r="I56" i="2"/>
  <c r="H57" i="2"/>
  <c r="J55" i="2"/>
  <c r="I65" i="14"/>
  <c r="H66" i="14"/>
  <c r="J64" i="14"/>
  <c r="J62" i="12"/>
  <c r="I63" i="12"/>
  <c r="H64" i="12"/>
  <c r="J61" i="11"/>
  <c r="I62" i="11"/>
  <c r="H63" i="11"/>
  <c r="J60" i="10"/>
  <c r="I61" i="10"/>
  <c r="H62" i="10"/>
  <c r="I61" i="9"/>
  <c r="H62" i="9"/>
  <c r="J60" i="9"/>
  <c r="J59" i="7"/>
  <c r="I60" i="7"/>
  <c r="H61" i="7"/>
  <c r="J58" i="8"/>
  <c r="I59" i="8"/>
  <c r="H60" i="8"/>
  <c r="I58" i="6"/>
  <c r="H59" i="6"/>
  <c r="J57" i="6"/>
  <c r="I58" i="4"/>
  <c r="H59" i="4"/>
  <c r="J57" i="4"/>
  <c r="I57" i="2"/>
  <c r="H58" i="2"/>
  <c r="J56" i="2"/>
  <c r="J65" i="14"/>
  <c r="I66" i="14"/>
  <c r="H67" i="14"/>
  <c r="J63" i="12"/>
  <c r="I64" i="12"/>
  <c r="H65" i="12"/>
  <c r="I63" i="11"/>
  <c r="H64" i="11"/>
  <c r="J62" i="11"/>
  <c r="I62" i="10"/>
  <c r="H63" i="10"/>
  <c r="J61" i="10"/>
  <c r="J61" i="9"/>
  <c r="I62" i="9"/>
  <c r="H63" i="9"/>
  <c r="J60" i="7"/>
  <c r="I61" i="7"/>
  <c r="H62" i="7"/>
  <c r="J59" i="8"/>
  <c r="I60" i="8"/>
  <c r="H61" i="8"/>
  <c r="J58" i="6"/>
  <c r="I59" i="6"/>
  <c r="H60" i="6"/>
  <c r="J58" i="4"/>
  <c r="I59" i="4"/>
  <c r="H60" i="4"/>
  <c r="J57" i="2"/>
  <c r="I58" i="2"/>
  <c r="H59" i="2"/>
  <c r="I67" i="14"/>
  <c r="H68" i="14"/>
  <c r="J66" i="14"/>
  <c r="J64" i="12"/>
  <c r="I65" i="12"/>
  <c r="H66" i="12"/>
  <c r="I64" i="11"/>
  <c r="H65" i="11"/>
  <c r="J63" i="11"/>
  <c r="I63" i="10"/>
  <c r="H64" i="10"/>
  <c r="J62" i="10"/>
  <c r="I63" i="9"/>
  <c r="H64" i="9"/>
  <c r="J62" i="9"/>
  <c r="I62" i="7"/>
  <c r="H63" i="7"/>
  <c r="J61" i="7"/>
  <c r="I61" i="8"/>
  <c r="H62" i="8"/>
  <c r="J60" i="8"/>
  <c r="I60" i="6"/>
  <c r="H61" i="6"/>
  <c r="J59" i="6"/>
  <c r="I60" i="4"/>
  <c r="H61" i="4"/>
  <c r="J59" i="4"/>
  <c r="I59" i="2"/>
  <c r="H60" i="2"/>
  <c r="J58" i="2"/>
  <c r="J67" i="14"/>
  <c r="I68" i="14"/>
  <c r="H69" i="14"/>
  <c r="J65" i="12"/>
  <c r="I66" i="12"/>
  <c r="H67" i="12"/>
  <c r="I65" i="11"/>
  <c r="H66" i="11"/>
  <c r="J64" i="11"/>
  <c r="I64" i="10"/>
  <c r="H65" i="10"/>
  <c r="J63" i="10"/>
  <c r="I64" i="9"/>
  <c r="H65" i="9"/>
  <c r="J63" i="9"/>
  <c r="I63" i="7"/>
  <c r="H64" i="7"/>
  <c r="J62" i="7"/>
  <c r="I62" i="8"/>
  <c r="H63" i="8"/>
  <c r="J61" i="8"/>
  <c r="I61" i="6"/>
  <c r="H62" i="6"/>
  <c r="J60" i="6"/>
  <c r="I61" i="4"/>
  <c r="H62" i="4"/>
  <c r="J60" i="4"/>
  <c r="I60" i="2"/>
  <c r="H61" i="2"/>
  <c r="J59" i="2"/>
  <c r="J68" i="14"/>
  <c r="I69" i="14"/>
  <c r="H70" i="14"/>
  <c r="I67" i="12"/>
  <c r="H68" i="12"/>
  <c r="J66" i="12"/>
  <c r="J65" i="11"/>
  <c r="I66" i="11"/>
  <c r="H67" i="11"/>
  <c r="J64" i="10"/>
  <c r="I65" i="10"/>
  <c r="H66" i="10"/>
  <c r="I65" i="9"/>
  <c r="H66" i="9"/>
  <c r="J64" i="9"/>
  <c r="J63" i="7"/>
  <c r="I64" i="7"/>
  <c r="H65" i="7"/>
  <c r="I63" i="8"/>
  <c r="H64" i="8"/>
  <c r="J62" i="8"/>
  <c r="J61" i="6"/>
  <c r="I62" i="6"/>
  <c r="H63" i="6"/>
  <c r="J61" i="4"/>
  <c r="I62" i="4"/>
  <c r="H63" i="4"/>
  <c r="I61" i="2"/>
  <c r="H62" i="2"/>
  <c r="J60" i="2"/>
  <c r="J69" i="14"/>
  <c r="I70" i="14"/>
  <c r="H71" i="14"/>
  <c r="I68" i="12"/>
  <c r="H69" i="12"/>
  <c r="J67" i="12"/>
  <c r="J66" i="11"/>
  <c r="I67" i="11"/>
  <c r="H68" i="11"/>
  <c r="I66" i="10"/>
  <c r="H67" i="10"/>
  <c r="J65" i="10"/>
  <c r="J65" i="9"/>
  <c r="I66" i="9"/>
  <c r="H67" i="9"/>
  <c r="J64" i="7"/>
  <c r="I65" i="7"/>
  <c r="H66" i="7"/>
  <c r="J63" i="8"/>
  <c r="I64" i="8"/>
  <c r="H65" i="8"/>
  <c r="J62" i="6"/>
  <c r="I63" i="6"/>
  <c r="H64" i="6"/>
  <c r="J62" i="4"/>
  <c r="I63" i="4"/>
  <c r="H64" i="4"/>
  <c r="J61" i="2"/>
  <c r="I62" i="2"/>
  <c r="H63" i="2"/>
  <c r="J70" i="14"/>
  <c r="I71" i="14"/>
  <c r="H72" i="14"/>
  <c r="J68" i="12"/>
  <c r="I69" i="12"/>
  <c r="H70" i="12"/>
  <c r="I68" i="11"/>
  <c r="H69" i="11"/>
  <c r="J67" i="11"/>
  <c r="I67" i="10"/>
  <c r="H68" i="10"/>
  <c r="J66" i="10"/>
  <c r="J66" i="9"/>
  <c r="I67" i="9"/>
  <c r="H68" i="9"/>
  <c r="I66" i="7"/>
  <c r="H67" i="7"/>
  <c r="J65" i="7"/>
  <c r="J64" i="8"/>
  <c r="I65" i="8"/>
  <c r="H66" i="8"/>
  <c r="I64" i="6"/>
  <c r="H65" i="6"/>
  <c r="J63" i="6"/>
  <c r="I64" i="4"/>
  <c r="H65" i="4"/>
  <c r="J63" i="4"/>
  <c r="J62" i="2"/>
  <c r="I63" i="2"/>
  <c r="H64" i="2"/>
  <c r="J71" i="14"/>
  <c r="I72" i="14"/>
  <c r="H73" i="14"/>
  <c r="I70" i="12"/>
  <c r="H71" i="12"/>
  <c r="J69" i="12"/>
  <c r="J68" i="11"/>
  <c r="I69" i="11"/>
  <c r="H70" i="11"/>
  <c r="I68" i="10"/>
  <c r="H69" i="10"/>
  <c r="J67" i="10"/>
  <c r="I68" i="9"/>
  <c r="H69" i="9"/>
  <c r="J67" i="9"/>
  <c r="J66" i="7"/>
  <c r="I67" i="7"/>
  <c r="H68" i="7"/>
  <c r="I66" i="8"/>
  <c r="H67" i="8"/>
  <c r="J65" i="8"/>
  <c r="I65" i="6"/>
  <c r="H66" i="6"/>
  <c r="J64" i="6"/>
  <c r="I65" i="4"/>
  <c r="H66" i="4"/>
  <c r="J64" i="4"/>
  <c r="I64" i="2"/>
  <c r="H65" i="2"/>
  <c r="J63" i="2"/>
  <c r="I73" i="14"/>
  <c r="H74" i="14"/>
  <c r="J72" i="14"/>
  <c r="J70" i="12"/>
  <c r="I71" i="12"/>
  <c r="H72" i="12"/>
  <c r="J69" i="11"/>
  <c r="I70" i="11"/>
  <c r="H71" i="11"/>
  <c r="J68" i="10"/>
  <c r="I69" i="10"/>
  <c r="H70" i="10"/>
  <c r="I69" i="9"/>
  <c r="H70" i="9"/>
  <c r="J68" i="9"/>
  <c r="J67" i="7"/>
  <c r="I68" i="7"/>
  <c r="H69" i="7"/>
  <c r="J66" i="8"/>
  <c r="I67" i="8"/>
  <c r="H68" i="8"/>
  <c r="I66" i="6"/>
  <c r="H67" i="6"/>
  <c r="J65" i="6"/>
  <c r="I66" i="4"/>
  <c r="H67" i="4"/>
  <c r="J65" i="4"/>
  <c r="I65" i="2"/>
  <c r="H66" i="2"/>
  <c r="J64" i="2"/>
  <c r="I74" i="14"/>
  <c r="H75" i="14"/>
  <c r="J73" i="14"/>
  <c r="J71" i="12"/>
  <c r="I72" i="12"/>
  <c r="H73" i="12"/>
  <c r="I71" i="11"/>
  <c r="H72" i="11"/>
  <c r="J70" i="11"/>
  <c r="J69" i="10"/>
  <c r="I70" i="10"/>
  <c r="H71" i="10"/>
  <c r="J69" i="9"/>
  <c r="I70" i="9"/>
  <c r="H71" i="9"/>
  <c r="I69" i="7"/>
  <c r="H70" i="7"/>
  <c r="J68" i="7"/>
  <c r="J67" i="8"/>
  <c r="I68" i="8"/>
  <c r="H69" i="8"/>
  <c r="J66" i="6"/>
  <c r="I67" i="6"/>
  <c r="H68" i="6"/>
  <c r="J66" i="4"/>
  <c r="I67" i="4"/>
  <c r="H68" i="4"/>
  <c r="J65" i="2"/>
  <c r="I66" i="2"/>
  <c r="H67" i="2"/>
  <c r="I75" i="14"/>
  <c r="H76" i="14"/>
  <c r="J74" i="14"/>
  <c r="J72" i="12"/>
  <c r="I73" i="12"/>
  <c r="H74" i="12"/>
  <c r="I72" i="11"/>
  <c r="H73" i="11"/>
  <c r="J71" i="11"/>
  <c r="I71" i="10"/>
  <c r="H72" i="10"/>
  <c r="J70" i="10"/>
  <c r="J70" i="9"/>
  <c r="I71" i="9"/>
  <c r="H72" i="9"/>
  <c r="I70" i="7"/>
  <c r="H71" i="7"/>
  <c r="J69" i="7"/>
  <c r="I69" i="8"/>
  <c r="H70" i="8"/>
  <c r="J68" i="8"/>
  <c r="J67" i="6"/>
  <c r="I68" i="6"/>
  <c r="H69" i="6"/>
  <c r="I68" i="4"/>
  <c r="H69" i="4"/>
  <c r="J67" i="4"/>
  <c r="J66" i="2"/>
  <c r="I67" i="2"/>
  <c r="H68" i="2"/>
  <c r="J75" i="14"/>
  <c r="I76" i="14"/>
  <c r="H77" i="14"/>
  <c r="J73" i="12"/>
  <c r="I74" i="12"/>
  <c r="H75" i="12"/>
  <c r="I73" i="11"/>
  <c r="H74" i="11"/>
  <c r="J72" i="11"/>
  <c r="I72" i="10"/>
  <c r="H73" i="10"/>
  <c r="J71" i="10"/>
  <c r="I72" i="9"/>
  <c r="H73" i="9"/>
  <c r="J71" i="9"/>
  <c r="J70" i="7"/>
  <c r="I71" i="7"/>
  <c r="H72" i="7"/>
  <c r="I70" i="8"/>
  <c r="H71" i="8"/>
  <c r="J69" i="8"/>
  <c r="I69" i="6"/>
  <c r="H70" i="6"/>
  <c r="J68" i="6"/>
  <c r="I69" i="4"/>
  <c r="H70" i="4"/>
  <c r="J68" i="4"/>
  <c r="I68" i="2"/>
  <c r="H69" i="2"/>
  <c r="J67" i="2"/>
  <c r="J76" i="14"/>
  <c r="I77" i="14"/>
  <c r="H78" i="14"/>
  <c r="I75" i="12"/>
  <c r="H76" i="12"/>
  <c r="J74" i="12"/>
  <c r="J73" i="11"/>
  <c r="I74" i="11"/>
  <c r="H75" i="11"/>
  <c r="J72" i="10"/>
  <c r="I73" i="10"/>
  <c r="H74" i="10"/>
  <c r="I73" i="9"/>
  <c r="H74" i="9"/>
  <c r="J72" i="9"/>
  <c r="J71" i="7"/>
  <c r="I72" i="7"/>
  <c r="H73" i="7"/>
  <c r="J70" i="8"/>
  <c r="I71" i="8"/>
  <c r="H72" i="8"/>
  <c r="J69" i="6"/>
  <c r="I70" i="6"/>
  <c r="H71" i="6"/>
  <c r="J69" i="4"/>
  <c r="I70" i="4"/>
  <c r="H71" i="4"/>
  <c r="I69" i="2"/>
  <c r="H70" i="2"/>
  <c r="J68" i="2"/>
  <c r="I78" i="14"/>
  <c r="H79" i="14"/>
  <c r="J77" i="14"/>
  <c r="I76" i="12"/>
  <c r="H77" i="12"/>
  <c r="J75" i="12"/>
  <c r="I75" i="11"/>
  <c r="H76" i="11"/>
  <c r="J74" i="11"/>
  <c r="J73" i="10"/>
  <c r="I74" i="10"/>
  <c r="H75" i="10"/>
  <c r="J73" i="9"/>
  <c r="I74" i="9"/>
  <c r="H75" i="9"/>
  <c r="I73" i="7"/>
  <c r="H74" i="7"/>
  <c r="J72" i="7"/>
  <c r="J71" i="8"/>
  <c r="I72" i="8"/>
  <c r="H73" i="8"/>
  <c r="J70" i="6"/>
  <c r="I71" i="6"/>
  <c r="H72" i="6"/>
  <c r="J70" i="4"/>
  <c r="I71" i="4"/>
  <c r="H72" i="4"/>
  <c r="J69" i="2"/>
  <c r="I70" i="2"/>
  <c r="H71" i="2"/>
  <c r="J78" i="14"/>
  <c r="I79" i="14"/>
  <c r="H80" i="14"/>
  <c r="J76" i="12"/>
  <c r="I77" i="12"/>
  <c r="H78" i="12"/>
  <c r="I76" i="11"/>
  <c r="H77" i="11"/>
  <c r="J75" i="11"/>
  <c r="I75" i="10"/>
  <c r="H76" i="10"/>
  <c r="J74" i="10"/>
  <c r="J74" i="9"/>
  <c r="I75" i="9"/>
  <c r="H76" i="9"/>
  <c r="I74" i="7"/>
  <c r="H75" i="7"/>
  <c r="J73" i="7"/>
  <c r="I73" i="8"/>
  <c r="H74" i="8"/>
  <c r="J72" i="8"/>
  <c r="I72" i="6"/>
  <c r="H73" i="6"/>
  <c r="J71" i="6"/>
  <c r="I72" i="4"/>
  <c r="H73" i="4"/>
  <c r="J71" i="4"/>
  <c r="J70" i="2"/>
  <c r="I71" i="2"/>
  <c r="H72" i="2"/>
  <c r="J79" i="14"/>
  <c r="I80" i="14"/>
  <c r="H81" i="14"/>
  <c r="J77" i="12"/>
  <c r="I78" i="12"/>
  <c r="H79" i="12"/>
  <c r="J76" i="11"/>
  <c r="I77" i="11"/>
  <c r="H78" i="11"/>
  <c r="I76" i="10"/>
  <c r="H77" i="10"/>
  <c r="J75" i="10"/>
  <c r="I76" i="9"/>
  <c r="H77" i="9"/>
  <c r="J75" i="9"/>
  <c r="J74" i="7"/>
  <c r="I75" i="7"/>
  <c r="H76" i="7"/>
  <c r="I74" i="8"/>
  <c r="H75" i="8"/>
  <c r="J73" i="8"/>
  <c r="I73" i="6"/>
  <c r="H74" i="6"/>
  <c r="J72" i="6"/>
  <c r="I73" i="4"/>
  <c r="H74" i="4"/>
  <c r="J72" i="4"/>
  <c r="I72" i="2"/>
  <c r="H73" i="2"/>
  <c r="J71" i="2"/>
  <c r="I81" i="14"/>
  <c r="H82" i="14"/>
  <c r="J80" i="14"/>
  <c r="J78" i="12"/>
  <c r="I79" i="12"/>
  <c r="H80" i="12"/>
  <c r="J77" i="11"/>
  <c r="I78" i="11"/>
  <c r="H79" i="11"/>
  <c r="J76" i="10"/>
  <c r="I77" i="10"/>
  <c r="H78" i="10"/>
  <c r="I77" i="9"/>
  <c r="H78" i="9"/>
  <c r="J76" i="9"/>
  <c r="J75" i="7"/>
  <c r="I76" i="7"/>
  <c r="H77" i="7"/>
  <c r="J74" i="8"/>
  <c r="I75" i="8"/>
  <c r="H76" i="8"/>
  <c r="I74" i="6"/>
  <c r="H75" i="6"/>
  <c r="J73" i="6"/>
  <c r="I74" i="4"/>
  <c r="H75" i="4"/>
  <c r="J73" i="4"/>
  <c r="I73" i="2"/>
  <c r="H74" i="2"/>
  <c r="J72" i="2"/>
  <c r="I82" i="14"/>
  <c r="H83" i="14"/>
  <c r="J81" i="14"/>
  <c r="J79" i="12"/>
  <c r="I80" i="12"/>
  <c r="H81" i="12"/>
  <c r="I79" i="11"/>
  <c r="H80" i="11"/>
  <c r="J78" i="11"/>
  <c r="J77" i="10"/>
  <c r="I78" i="10"/>
  <c r="H79" i="10"/>
  <c r="J77" i="9"/>
  <c r="I78" i="9"/>
  <c r="H79" i="9"/>
  <c r="I77" i="7"/>
  <c r="H78" i="7"/>
  <c r="J76" i="7"/>
  <c r="J75" i="8"/>
  <c r="I76" i="8"/>
  <c r="H77" i="8"/>
  <c r="J74" i="6"/>
  <c r="I75" i="6"/>
  <c r="H76" i="6"/>
  <c r="J74" i="4"/>
  <c r="I75" i="4"/>
  <c r="H76" i="4"/>
  <c r="J73" i="2"/>
  <c r="I74" i="2"/>
  <c r="H75" i="2"/>
  <c r="I83" i="14"/>
  <c r="H84" i="14"/>
  <c r="J82" i="14"/>
  <c r="J80" i="12"/>
  <c r="I81" i="12"/>
  <c r="H82" i="12"/>
  <c r="I80" i="11"/>
  <c r="H81" i="11"/>
  <c r="J79" i="11"/>
  <c r="I79" i="10"/>
  <c r="H80" i="10"/>
  <c r="J78" i="10"/>
  <c r="J78" i="9"/>
  <c r="I79" i="9"/>
  <c r="H80" i="9"/>
  <c r="I78" i="7"/>
  <c r="H79" i="7"/>
  <c r="J77" i="7"/>
  <c r="I77" i="8"/>
  <c r="H78" i="8"/>
  <c r="J76" i="8"/>
  <c r="I76" i="6"/>
  <c r="H77" i="6"/>
  <c r="J75" i="6"/>
  <c r="I76" i="4"/>
  <c r="H77" i="4"/>
  <c r="J75" i="4"/>
  <c r="J74" i="2"/>
  <c r="I75" i="2"/>
  <c r="H76" i="2"/>
  <c r="J83" i="14"/>
  <c r="I84" i="14"/>
  <c r="H85" i="14"/>
  <c r="J81" i="12"/>
  <c r="I82" i="12"/>
  <c r="H83" i="12"/>
  <c r="I81" i="11"/>
  <c r="H82" i="11"/>
  <c r="J80" i="11"/>
  <c r="I80" i="10"/>
  <c r="H81" i="10"/>
  <c r="J79" i="10"/>
  <c r="I80" i="9"/>
  <c r="H81" i="9"/>
  <c r="J79" i="9"/>
  <c r="J78" i="7"/>
  <c r="I79" i="7"/>
  <c r="H80" i="7"/>
  <c r="I78" i="8"/>
  <c r="H79" i="8"/>
  <c r="J77" i="8"/>
  <c r="I77" i="6"/>
  <c r="H78" i="6"/>
  <c r="J76" i="6"/>
  <c r="I77" i="4"/>
  <c r="H78" i="4"/>
  <c r="J76" i="4"/>
  <c r="I76" i="2"/>
  <c r="H77" i="2"/>
  <c r="J75" i="2"/>
  <c r="J84" i="14"/>
  <c r="I85" i="14"/>
  <c r="H86" i="14"/>
  <c r="I83" i="12"/>
  <c r="H84" i="12"/>
  <c r="J82" i="12"/>
  <c r="J81" i="11"/>
  <c r="I82" i="11"/>
  <c r="H83" i="11"/>
  <c r="J80" i="10"/>
  <c r="I81" i="10"/>
  <c r="H82" i="10"/>
  <c r="I81" i="9"/>
  <c r="H82" i="9"/>
  <c r="J80" i="9"/>
  <c r="J79" i="7"/>
  <c r="I80" i="7"/>
  <c r="H81" i="7"/>
  <c r="J78" i="8"/>
  <c r="I79" i="8"/>
  <c r="H80" i="8"/>
  <c r="J77" i="6"/>
  <c r="I78" i="6"/>
  <c r="H79" i="6"/>
  <c r="J77" i="4"/>
  <c r="I78" i="4"/>
  <c r="H79" i="4"/>
  <c r="I77" i="2"/>
  <c r="H78" i="2"/>
  <c r="J76" i="2"/>
  <c r="J85" i="14"/>
  <c r="I86" i="14"/>
  <c r="H87" i="14"/>
  <c r="I84" i="12"/>
  <c r="H85" i="12"/>
  <c r="J83" i="12"/>
  <c r="I83" i="11"/>
  <c r="H84" i="11"/>
  <c r="J82" i="11"/>
  <c r="J81" i="10"/>
  <c r="I82" i="10"/>
  <c r="H83" i="10"/>
  <c r="J81" i="9"/>
  <c r="I82" i="9"/>
  <c r="H83" i="9"/>
  <c r="I81" i="7"/>
  <c r="H82" i="7"/>
  <c r="J80" i="7"/>
  <c r="J79" i="8"/>
  <c r="I80" i="8"/>
  <c r="H81" i="8"/>
  <c r="J78" i="6"/>
  <c r="I79" i="6"/>
  <c r="H80" i="6"/>
  <c r="J78" i="4"/>
  <c r="I79" i="4"/>
  <c r="H80" i="4"/>
  <c r="J77" i="2"/>
  <c r="I78" i="2"/>
  <c r="H79" i="2"/>
  <c r="I87" i="14"/>
  <c r="H88" i="14"/>
  <c r="J86" i="14"/>
  <c r="J84" i="12"/>
  <c r="I85" i="12"/>
  <c r="H86" i="12"/>
  <c r="I84" i="11"/>
  <c r="H85" i="11"/>
  <c r="J83" i="11"/>
  <c r="I83" i="10"/>
  <c r="H84" i="10"/>
  <c r="J82" i="10"/>
  <c r="J82" i="9"/>
  <c r="I83" i="9"/>
  <c r="H84" i="9"/>
  <c r="I82" i="7"/>
  <c r="H83" i="7"/>
  <c r="J81" i="7"/>
  <c r="I81" i="8"/>
  <c r="H82" i="8"/>
  <c r="J80" i="8"/>
  <c r="I80" i="6"/>
  <c r="H81" i="6"/>
  <c r="J79" i="6"/>
  <c r="I80" i="4"/>
  <c r="H81" i="4"/>
  <c r="J79" i="4"/>
  <c r="J78" i="2"/>
  <c r="I79" i="2"/>
  <c r="H80" i="2"/>
  <c r="J87" i="14"/>
  <c r="I88" i="14"/>
  <c r="H89" i="14"/>
  <c r="J85" i="12"/>
  <c r="I86" i="12"/>
  <c r="H87" i="12"/>
  <c r="J84" i="11"/>
  <c r="I85" i="11"/>
  <c r="H86" i="11"/>
  <c r="I84" i="10"/>
  <c r="H85" i="10"/>
  <c r="J83" i="10"/>
  <c r="I84" i="9"/>
  <c r="H85" i="9"/>
  <c r="J83" i="9"/>
  <c r="J82" i="7"/>
  <c r="I83" i="7"/>
  <c r="H84" i="7"/>
  <c r="I82" i="8"/>
  <c r="H83" i="8"/>
  <c r="J81" i="8"/>
  <c r="I81" i="6"/>
  <c r="H82" i="6"/>
  <c r="J80" i="6"/>
  <c r="I81" i="4"/>
  <c r="H82" i="4"/>
  <c r="J80" i="4"/>
  <c r="I80" i="2"/>
  <c r="H81" i="2"/>
  <c r="J79" i="2"/>
  <c r="J88" i="14"/>
  <c r="I89" i="14"/>
  <c r="H90" i="14"/>
  <c r="J86" i="12"/>
  <c r="I87" i="12"/>
  <c r="H88" i="12"/>
  <c r="J85" i="11"/>
  <c r="I86" i="11"/>
  <c r="H87" i="11"/>
  <c r="J84" i="10"/>
  <c r="I85" i="10"/>
  <c r="H86" i="10"/>
  <c r="I85" i="9"/>
  <c r="H86" i="9"/>
  <c r="J84" i="9"/>
  <c r="J83" i="7"/>
  <c r="I84" i="7"/>
  <c r="H85" i="7"/>
  <c r="J82" i="8"/>
  <c r="I83" i="8"/>
  <c r="H84" i="8"/>
  <c r="I82" i="6"/>
  <c r="H83" i="6"/>
  <c r="J81" i="6"/>
  <c r="J81" i="4"/>
  <c r="I82" i="4"/>
  <c r="H83" i="4"/>
  <c r="I81" i="2"/>
  <c r="H82" i="2"/>
  <c r="J80" i="2"/>
  <c r="I90" i="14"/>
  <c r="H91" i="14"/>
  <c r="J89" i="14"/>
  <c r="J87" i="12"/>
  <c r="I88" i="12"/>
  <c r="H89" i="12"/>
  <c r="I87" i="11"/>
  <c r="H88" i="11"/>
  <c r="J86" i="11"/>
  <c r="J85" i="10"/>
  <c r="I86" i="10"/>
  <c r="H87" i="10"/>
  <c r="J85" i="9"/>
  <c r="I86" i="9"/>
  <c r="H87" i="9"/>
  <c r="I85" i="7"/>
  <c r="H86" i="7"/>
  <c r="J84" i="7"/>
  <c r="J83" i="8"/>
  <c r="I84" i="8"/>
  <c r="H85" i="8"/>
  <c r="J82" i="6"/>
  <c r="I83" i="6"/>
  <c r="H84" i="6"/>
  <c r="I83" i="4"/>
  <c r="H84" i="4"/>
  <c r="J82" i="4"/>
  <c r="J81" i="2"/>
  <c r="I82" i="2"/>
  <c r="H83" i="2"/>
  <c r="I91" i="14"/>
  <c r="H92" i="14"/>
  <c r="J90" i="14"/>
  <c r="J88" i="12"/>
  <c r="I89" i="12"/>
  <c r="H90" i="12"/>
  <c r="I88" i="11"/>
  <c r="H89" i="11"/>
  <c r="J87" i="11"/>
  <c r="I87" i="10"/>
  <c r="H88" i="10"/>
  <c r="J86" i="10"/>
  <c r="I87" i="9"/>
  <c r="H88" i="9"/>
  <c r="J86" i="9"/>
  <c r="I86" i="7"/>
  <c r="H87" i="7"/>
  <c r="J85" i="7"/>
  <c r="I85" i="8"/>
  <c r="H86" i="8"/>
  <c r="J84" i="8"/>
  <c r="I84" i="6"/>
  <c r="H85" i="6"/>
  <c r="J83" i="6"/>
  <c r="J83" i="4"/>
  <c r="I84" i="4"/>
  <c r="H85" i="4"/>
  <c r="J82" i="2"/>
  <c r="I83" i="2"/>
  <c r="H84" i="2"/>
  <c r="I92" i="14"/>
  <c r="H93" i="14"/>
  <c r="J91" i="14"/>
  <c r="J89" i="12"/>
  <c r="I90" i="12"/>
  <c r="H91" i="12"/>
  <c r="I89" i="11"/>
  <c r="H90" i="11"/>
  <c r="J88" i="11"/>
  <c r="I88" i="10"/>
  <c r="H89" i="10"/>
  <c r="J87" i="10"/>
  <c r="I88" i="9"/>
  <c r="H89" i="9"/>
  <c r="J87" i="9"/>
  <c r="J86" i="7"/>
  <c r="I87" i="7"/>
  <c r="H88" i="7"/>
  <c r="I86" i="8"/>
  <c r="H87" i="8"/>
  <c r="J85" i="8"/>
  <c r="I85" i="6"/>
  <c r="H86" i="6"/>
  <c r="J84" i="6"/>
  <c r="J84" i="4"/>
  <c r="I85" i="4"/>
  <c r="H86" i="4"/>
  <c r="I84" i="2"/>
  <c r="H85" i="2"/>
  <c r="J83" i="2"/>
  <c r="J92" i="14"/>
  <c r="I93" i="14"/>
  <c r="H94" i="14"/>
  <c r="I91" i="12"/>
  <c r="H92" i="12"/>
  <c r="J90" i="12"/>
  <c r="J89" i="11"/>
  <c r="I90" i="11"/>
  <c r="H91" i="11"/>
  <c r="J88" i="10"/>
  <c r="I89" i="10"/>
  <c r="H90" i="10"/>
  <c r="I89" i="9"/>
  <c r="H90" i="9"/>
  <c r="J88" i="9"/>
  <c r="J87" i="7"/>
  <c r="I88" i="7"/>
  <c r="H89" i="7"/>
  <c r="J86" i="8"/>
  <c r="I87" i="8"/>
  <c r="H88" i="8"/>
  <c r="J85" i="6"/>
  <c r="I86" i="6"/>
  <c r="H87" i="6"/>
  <c r="I86" i="4"/>
  <c r="H87" i="4"/>
  <c r="J85" i="4"/>
  <c r="I85" i="2"/>
  <c r="H86" i="2"/>
  <c r="J84" i="2"/>
  <c r="J93" i="14"/>
  <c r="I94" i="14"/>
  <c r="H95" i="14"/>
  <c r="I92" i="12"/>
  <c r="H93" i="12"/>
  <c r="J91" i="12"/>
  <c r="I91" i="11"/>
  <c r="H92" i="11"/>
  <c r="J90" i="11"/>
  <c r="J89" i="10"/>
  <c r="I90" i="10"/>
  <c r="H91" i="10"/>
  <c r="J89" i="9"/>
  <c r="I90" i="9"/>
  <c r="H91" i="9"/>
  <c r="I89" i="7"/>
  <c r="H90" i="7"/>
  <c r="J88" i="7"/>
  <c r="J87" i="8"/>
  <c r="I88" i="8"/>
  <c r="H89" i="8"/>
  <c r="J86" i="6"/>
  <c r="I87" i="6"/>
  <c r="H88" i="6"/>
  <c r="I87" i="4"/>
  <c r="H88" i="4"/>
  <c r="J86" i="4"/>
  <c r="J85" i="2"/>
  <c r="I86" i="2"/>
  <c r="H87" i="2"/>
  <c r="J94" i="14"/>
  <c r="I95" i="14"/>
  <c r="H96" i="14"/>
  <c r="J92" i="12"/>
  <c r="I93" i="12"/>
  <c r="H94" i="12"/>
  <c r="I92" i="11"/>
  <c r="H93" i="11"/>
  <c r="J91" i="11"/>
  <c r="I91" i="10"/>
  <c r="H92" i="10"/>
  <c r="J90" i="10"/>
  <c r="J90" i="9"/>
  <c r="I91" i="9"/>
  <c r="H92" i="9"/>
  <c r="I90" i="7"/>
  <c r="H91" i="7"/>
  <c r="J89" i="7"/>
  <c r="I89" i="8"/>
  <c r="H90" i="8"/>
  <c r="J88" i="8"/>
  <c r="I88" i="6"/>
  <c r="H89" i="6"/>
  <c r="J87" i="6"/>
  <c r="J87" i="4"/>
  <c r="I88" i="4"/>
  <c r="H89" i="4"/>
  <c r="J86" i="2"/>
  <c r="I87" i="2"/>
  <c r="H88" i="2"/>
  <c r="I96" i="14"/>
  <c r="H97" i="14"/>
  <c r="J95" i="14"/>
  <c r="J93" i="12"/>
  <c r="I94" i="12"/>
  <c r="H95" i="12"/>
  <c r="J92" i="11"/>
  <c r="I93" i="11"/>
  <c r="H94" i="11"/>
  <c r="I92" i="10"/>
  <c r="H93" i="10"/>
  <c r="J91" i="10"/>
  <c r="I92" i="9"/>
  <c r="H93" i="9"/>
  <c r="J91" i="9"/>
  <c r="J90" i="7"/>
  <c r="I91" i="7"/>
  <c r="H92" i="7"/>
  <c r="I90" i="8"/>
  <c r="H91" i="8"/>
  <c r="J89" i="8"/>
  <c r="I89" i="6"/>
  <c r="H90" i="6"/>
  <c r="J88" i="6"/>
  <c r="J88" i="4"/>
  <c r="I89" i="4"/>
  <c r="H90" i="4"/>
  <c r="I88" i="2"/>
  <c r="H89" i="2"/>
  <c r="J87" i="2"/>
  <c r="I97" i="14"/>
  <c r="H98" i="14"/>
  <c r="J96" i="14"/>
  <c r="J94" i="12"/>
  <c r="I95" i="12"/>
  <c r="H96" i="12"/>
  <c r="J93" i="11"/>
  <c r="I94" i="11"/>
  <c r="H95" i="11"/>
  <c r="J92" i="10"/>
  <c r="I93" i="10"/>
  <c r="H94" i="10"/>
  <c r="I93" i="9"/>
  <c r="H94" i="9"/>
  <c r="J92" i="9"/>
  <c r="J91" i="7"/>
  <c r="I92" i="7"/>
  <c r="H93" i="7"/>
  <c r="J90" i="8"/>
  <c r="I91" i="8"/>
  <c r="H92" i="8"/>
  <c r="I90" i="6"/>
  <c r="H91" i="6"/>
  <c r="J89" i="6"/>
  <c r="J89" i="4"/>
  <c r="I90" i="4"/>
  <c r="H91" i="4"/>
  <c r="I89" i="2"/>
  <c r="H90" i="2"/>
  <c r="J88" i="2"/>
  <c r="J97" i="14"/>
  <c r="I98" i="14"/>
  <c r="H99" i="14"/>
  <c r="J95" i="12"/>
  <c r="I96" i="12"/>
  <c r="H97" i="12"/>
  <c r="I95" i="11"/>
  <c r="H96" i="11"/>
  <c r="J94" i="11"/>
  <c r="J93" i="10"/>
  <c r="I94" i="10"/>
  <c r="H95" i="10"/>
  <c r="J93" i="9"/>
  <c r="I94" i="9"/>
  <c r="H95" i="9"/>
  <c r="I93" i="7"/>
  <c r="H94" i="7"/>
  <c r="J92" i="7"/>
  <c r="J91" i="8"/>
  <c r="I92" i="8"/>
  <c r="H93" i="8"/>
  <c r="J90" i="6"/>
  <c r="I91" i="6"/>
  <c r="H92" i="6"/>
  <c r="I91" i="4"/>
  <c r="H92" i="4"/>
  <c r="J90" i="4"/>
  <c r="J89" i="2"/>
  <c r="I90" i="2"/>
  <c r="H91" i="2"/>
  <c r="I99" i="14"/>
  <c r="H100" i="14"/>
  <c r="J98" i="14"/>
  <c r="J96" i="12"/>
  <c r="I97" i="12"/>
  <c r="H98" i="12"/>
  <c r="I96" i="11"/>
  <c r="H97" i="11"/>
  <c r="J95" i="11"/>
  <c r="I95" i="10"/>
  <c r="H96" i="10"/>
  <c r="J94" i="10"/>
  <c r="I95" i="9"/>
  <c r="H96" i="9"/>
  <c r="J94" i="9"/>
  <c r="I94" i="7"/>
  <c r="H95" i="7"/>
  <c r="J93" i="7"/>
  <c r="I93" i="8"/>
  <c r="H94" i="8"/>
  <c r="J92" i="8"/>
  <c r="I92" i="6"/>
  <c r="H93" i="6"/>
  <c r="J91" i="6"/>
  <c r="J91" i="4"/>
  <c r="I92" i="4"/>
  <c r="H93" i="4"/>
  <c r="J90" i="2"/>
  <c r="I91" i="2"/>
  <c r="H92" i="2"/>
  <c r="I100" i="14"/>
  <c r="H101" i="14"/>
  <c r="J99" i="14"/>
  <c r="J97" i="12"/>
  <c r="I98" i="12"/>
  <c r="H99" i="12"/>
  <c r="I97" i="11"/>
  <c r="H98" i="11"/>
  <c r="J96" i="11"/>
  <c r="I96" i="10"/>
  <c r="H97" i="10"/>
  <c r="J95" i="10"/>
  <c r="I96" i="9"/>
  <c r="H97" i="9"/>
  <c r="J95" i="9"/>
  <c r="J94" i="7"/>
  <c r="I95" i="7"/>
  <c r="H96" i="7"/>
  <c r="I94" i="8"/>
  <c r="H95" i="8"/>
  <c r="J93" i="8"/>
  <c r="I93" i="6"/>
  <c r="H94" i="6"/>
  <c r="J92" i="6"/>
  <c r="J92" i="4"/>
  <c r="I93" i="4"/>
  <c r="H94" i="4"/>
  <c r="I92" i="2"/>
  <c r="H93" i="2"/>
  <c r="J91" i="2"/>
  <c r="J100" i="14"/>
  <c r="I101" i="14"/>
  <c r="H102" i="14"/>
  <c r="I99" i="12"/>
  <c r="H100" i="12"/>
  <c r="J98" i="12"/>
  <c r="J97" i="11"/>
  <c r="I98" i="11"/>
  <c r="H99" i="11"/>
  <c r="J96" i="10"/>
  <c r="I97" i="10"/>
  <c r="H98" i="10"/>
  <c r="I97" i="9"/>
  <c r="H98" i="9"/>
  <c r="J96" i="9"/>
  <c r="J95" i="7"/>
  <c r="I96" i="7"/>
  <c r="H97" i="7"/>
  <c r="J94" i="8"/>
  <c r="I95" i="8"/>
  <c r="H96" i="8"/>
  <c r="J93" i="6"/>
  <c r="I94" i="6"/>
  <c r="H95" i="6"/>
  <c r="I94" i="4"/>
  <c r="H95" i="4"/>
  <c r="J93" i="4"/>
  <c r="I93" i="2"/>
  <c r="H94" i="2"/>
  <c r="J92" i="2"/>
  <c r="J101" i="14"/>
  <c r="I102" i="14"/>
  <c r="H103" i="14"/>
  <c r="I100" i="12"/>
  <c r="H101" i="12"/>
  <c r="J99" i="12"/>
  <c r="I99" i="11"/>
  <c r="H100" i="11"/>
  <c r="J98" i="11"/>
  <c r="J97" i="10"/>
  <c r="I98" i="10"/>
  <c r="H99" i="10"/>
  <c r="J97" i="9"/>
  <c r="I98" i="9"/>
  <c r="H99" i="9"/>
  <c r="I97" i="7"/>
  <c r="H98" i="7"/>
  <c r="J96" i="7"/>
  <c r="J95" i="8"/>
  <c r="I96" i="8"/>
  <c r="H97" i="8"/>
  <c r="J94" i="6"/>
  <c r="I95" i="6"/>
  <c r="H96" i="6"/>
  <c r="I95" i="4"/>
  <c r="H96" i="4"/>
  <c r="J94" i="4"/>
  <c r="J93" i="2"/>
  <c r="I94" i="2"/>
  <c r="H95" i="2"/>
  <c r="I103" i="14"/>
  <c r="H104" i="14"/>
  <c r="J102" i="14"/>
  <c r="J100" i="12"/>
  <c r="I101" i="12"/>
  <c r="H102" i="12"/>
  <c r="I100" i="11"/>
  <c r="H101" i="11"/>
  <c r="J99" i="11"/>
  <c r="I99" i="10"/>
  <c r="H100" i="10"/>
  <c r="J98" i="10"/>
  <c r="J98" i="9"/>
  <c r="I99" i="9"/>
  <c r="H100" i="9"/>
  <c r="I98" i="7"/>
  <c r="H99" i="7"/>
  <c r="J97" i="7"/>
  <c r="I97" i="8"/>
  <c r="H98" i="8"/>
  <c r="J96" i="8"/>
  <c r="I96" i="6"/>
  <c r="H97" i="6"/>
  <c r="J95" i="6"/>
  <c r="J95" i="4"/>
  <c r="I96" i="4"/>
  <c r="H97" i="4"/>
  <c r="J94" i="2"/>
  <c r="I95" i="2"/>
  <c r="H96" i="2"/>
  <c r="J103" i="14"/>
  <c r="I104" i="14"/>
  <c r="H105" i="14"/>
  <c r="J101" i="12"/>
  <c r="I102" i="12"/>
  <c r="H103" i="12"/>
  <c r="J100" i="11"/>
  <c r="I101" i="11"/>
  <c r="H102" i="11"/>
  <c r="I100" i="10"/>
  <c r="H101" i="10"/>
  <c r="J99" i="10"/>
  <c r="I100" i="9"/>
  <c r="H101" i="9"/>
  <c r="J99" i="9"/>
  <c r="J98" i="7"/>
  <c r="I99" i="7"/>
  <c r="H100" i="7"/>
  <c r="I98" i="8"/>
  <c r="H99" i="8"/>
  <c r="J97" i="8"/>
  <c r="I97" i="6"/>
  <c r="H98" i="6"/>
  <c r="J96" i="6"/>
  <c r="J96" i="4"/>
  <c r="I97" i="4"/>
  <c r="H98" i="4"/>
  <c r="I96" i="2"/>
  <c r="H97" i="2"/>
  <c r="J95" i="2"/>
  <c r="J104" i="14"/>
  <c r="I105" i="14"/>
  <c r="H106" i="14"/>
  <c r="J102" i="12"/>
  <c r="I103" i="12"/>
  <c r="H104" i="12"/>
  <c r="J101" i="11"/>
  <c r="I102" i="11"/>
  <c r="H103" i="11"/>
  <c r="J100" i="10"/>
  <c r="I101" i="10"/>
  <c r="H102" i="10"/>
  <c r="I101" i="9"/>
  <c r="H102" i="9"/>
  <c r="J100" i="9"/>
  <c r="J99" i="7"/>
  <c r="I100" i="7"/>
  <c r="H101" i="7"/>
  <c r="J98" i="8"/>
  <c r="I99" i="8"/>
  <c r="H100" i="8"/>
  <c r="I98" i="6"/>
  <c r="H99" i="6"/>
  <c r="J97" i="6"/>
  <c r="J97" i="4"/>
  <c r="I98" i="4"/>
  <c r="H99" i="4"/>
  <c r="I97" i="2"/>
  <c r="H98" i="2"/>
  <c r="J96" i="2"/>
  <c r="I106" i="14"/>
  <c r="H107" i="14"/>
  <c r="J105" i="14"/>
  <c r="J103" i="12"/>
  <c r="I104" i="12"/>
  <c r="H105" i="12"/>
  <c r="I103" i="11"/>
  <c r="H104" i="11"/>
  <c r="J102" i="11"/>
  <c r="J101" i="10"/>
  <c r="I102" i="10"/>
  <c r="H103" i="10"/>
  <c r="J101" i="9"/>
  <c r="I102" i="9"/>
  <c r="H103" i="9"/>
  <c r="I101" i="7"/>
  <c r="H102" i="7"/>
  <c r="J100" i="7"/>
  <c r="J99" i="8"/>
  <c r="I100" i="8"/>
  <c r="H101" i="8"/>
  <c r="J98" i="6"/>
  <c r="I99" i="6"/>
  <c r="H100" i="6"/>
  <c r="I99" i="4"/>
  <c r="H100" i="4"/>
  <c r="J98" i="4"/>
  <c r="J97" i="2"/>
  <c r="I98" i="2"/>
  <c r="H99" i="2"/>
  <c r="I107" i="14"/>
  <c r="H108" i="14"/>
  <c r="J106" i="14"/>
  <c r="J104" i="12"/>
  <c r="I105" i="12"/>
  <c r="H106" i="12"/>
  <c r="I104" i="11"/>
  <c r="H105" i="11"/>
  <c r="J103" i="11"/>
  <c r="I103" i="10"/>
  <c r="H104" i="10"/>
  <c r="J102" i="10"/>
  <c r="J102" i="9"/>
  <c r="I103" i="9"/>
  <c r="H104" i="9"/>
  <c r="I102" i="7"/>
  <c r="H103" i="7"/>
  <c r="J101" i="7"/>
  <c r="I101" i="8"/>
  <c r="H102" i="8"/>
  <c r="J100" i="8"/>
  <c r="I100" i="6"/>
  <c r="H101" i="6"/>
  <c r="J99" i="6"/>
  <c r="J99" i="4"/>
  <c r="I100" i="4"/>
  <c r="H101" i="4"/>
  <c r="J98" i="2"/>
  <c r="I99" i="2"/>
  <c r="H100" i="2"/>
  <c r="I108" i="14"/>
  <c r="H109" i="14"/>
  <c r="J107" i="14"/>
  <c r="J105" i="12"/>
  <c r="I106" i="12"/>
  <c r="H107" i="12"/>
  <c r="J104" i="11"/>
  <c r="I105" i="11"/>
  <c r="H106" i="11"/>
  <c r="I104" i="10"/>
  <c r="H105" i="10"/>
  <c r="J103" i="10"/>
  <c r="I104" i="9"/>
  <c r="H105" i="9"/>
  <c r="J103" i="9"/>
  <c r="J102" i="7"/>
  <c r="I103" i="7"/>
  <c r="H104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J108" i="14"/>
  <c r="I109" i="14"/>
  <c r="J109" i="14"/>
  <c r="K109" i="14"/>
  <c r="I107" i="12"/>
  <c r="H108" i="12"/>
  <c r="J106" i="12"/>
  <c r="J105" i="11"/>
  <c r="I106" i="11"/>
  <c r="H107" i="11"/>
  <c r="J104" i="10"/>
  <c r="I105" i="10"/>
  <c r="H106" i="10"/>
  <c r="I105" i="9"/>
  <c r="H106" i="9"/>
  <c r="J104" i="9"/>
  <c r="J103" i="7"/>
  <c r="I104" i="7"/>
  <c r="H105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L109" i="14"/>
  <c r="K108" i="14"/>
  <c r="I108" i="12"/>
  <c r="H109" i="12"/>
  <c r="J107" i="12"/>
  <c r="I107" i="11"/>
  <c r="H108" i="11"/>
  <c r="J106" i="11"/>
  <c r="J105" i="10"/>
  <c r="I106" i="10"/>
  <c r="H107" i="10"/>
  <c r="J105" i="9"/>
  <c r="I106" i="9"/>
  <c r="H107" i="9"/>
  <c r="I105" i="7"/>
  <c r="H106" i="7"/>
  <c r="J104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K107" i="14"/>
  <c r="L108" i="14"/>
  <c r="J108" i="12"/>
  <c r="J109" i="12"/>
  <c r="K109" i="12"/>
  <c r="I109" i="12"/>
  <c r="I108" i="11"/>
  <c r="H109" i="11"/>
  <c r="J107" i="11"/>
  <c r="I107" i="10"/>
  <c r="H108" i="10"/>
  <c r="J106" i="10"/>
  <c r="J106" i="9"/>
  <c r="I107" i="9"/>
  <c r="H108" i="9"/>
  <c r="I106" i="7"/>
  <c r="H107" i="7"/>
  <c r="J105" i="7"/>
  <c r="I105" i="8"/>
  <c r="H106" i="8"/>
  <c r="J104" i="8"/>
  <c r="I104" i="6"/>
  <c r="H105" i="6"/>
  <c r="J103" i="6"/>
  <c r="J103" i="4"/>
  <c r="I104" i="4"/>
  <c r="H105" i="4"/>
  <c r="J102" i="2"/>
  <c r="I103" i="2"/>
  <c r="H104" i="2"/>
  <c r="L107" i="14"/>
  <c r="K106" i="14"/>
  <c r="L109" i="12"/>
  <c r="K108" i="12"/>
  <c r="J108" i="11"/>
  <c r="J109" i="11"/>
  <c r="K109" i="11"/>
  <c r="I109" i="11"/>
  <c r="I108" i="10"/>
  <c r="H109" i="10"/>
  <c r="J107" i="10"/>
  <c r="I108" i="9"/>
  <c r="H109" i="9"/>
  <c r="J107" i="9"/>
  <c r="J106" i="7"/>
  <c r="I107" i="7"/>
  <c r="H108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L106" i="14"/>
  <c r="K105" i="14"/>
  <c r="K107" i="12"/>
  <c r="L108" i="12"/>
  <c r="L109" i="11"/>
  <c r="K108" i="11"/>
  <c r="J108" i="10"/>
  <c r="J109" i="10"/>
  <c r="K109" i="10"/>
  <c r="I109" i="10"/>
  <c r="I109" i="9"/>
  <c r="J109" i="9"/>
  <c r="K109" i="9"/>
  <c r="J108" i="9"/>
  <c r="J107" i="7"/>
  <c r="I108" i="7"/>
  <c r="H109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K104" i="14"/>
  <c r="L105" i="14"/>
  <c r="L107" i="12"/>
  <c r="K106" i="12"/>
  <c r="K107" i="11"/>
  <c r="L108" i="11"/>
  <c r="L109" i="10"/>
  <c r="K108" i="10"/>
  <c r="K108" i="9"/>
  <c r="L109" i="9"/>
  <c r="I109" i="7"/>
  <c r="J109" i="7"/>
  <c r="K109" i="7"/>
  <c r="J108" i="7"/>
  <c r="I108" i="8"/>
  <c r="H109" i="8"/>
  <c r="J107" i="8"/>
  <c r="J106" i="6"/>
  <c r="I107" i="6"/>
  <c r="H108" i="6"/>
  <c r="I107" i="4"/>
  <c r="H108" i="4"/>
  <c r="J106" i="4"/>
  <c r="J105" i="2"/>
  <c r="I106" i="2"/>
  <c r="H107" i="2"/>
  <c r="L104" i="14"/>
  <c r="K103" i="14"/>
  <c r="L106" i="12"/>
  <c r="K105" i="12"/>
  <c r="L107" i="11"/>
  <c r="K106" i="11"/>
  <c r="L108" i="10"/>
  <c r="K107" i="10"/>
  <c r="L108" i="9"/>
  <c r="K107" i="9"/>
  <c r="K108" i="7"/>
  <c r="L109" i="7"/>
  <c r="J109" i="8"/>
  <c r="K109" i="8"/>
  <c r="I109" i="8"/>
  <c r="J108" i="8"/>
  <c r="I108" i="6"/>
  <c r="H109" i="6"/>
  <c r="J107" i="6"/>
  <c r="J107" i="4"/>
  <c r="I108" i="4"/>
  <c r="H109" i="4"/>
  <c r="J106" i="2"/>
  <c r="I107" i="2"/>
  <c r="H108" i="2"/>
  <c r="L103" i="14"/>
  <c r="K102" i="14"/>
  <c r="L105" i="12"/>
  <c r="K104" i="12"/>
  <c r="L106" i="11"/>
  <c r="K105" i="11"/>
  <c r="L107" i="10"/>
  <c r="K106" i="10"/>
  <c r="L107" i="9"/>
  <c r="K106" i="9"/>
  <c r="K107" i="7"/>
  <c r="L108" i="7"/>
  <c r="K108" i="8"/>
  <c r="L109" i="8"/>
  <c r="J109" i="6"/>
  <c r="K109" i="6"/>
  <c r="J108" i="6"/>
  <c r="I109" i="6"/>
  <c r="J108" i="4"/>
  <c r="J109" i="4"/>
  <c r="K109" i="4"/>
  <c r="I109" i="4"/>
  <c r="I108" i="2"/>
  <c r="H109" i="2"/>
  <c r="J107" i="2"/>
  <c r="L102" i="14"/>
  <c r="K101" i="14"/>
  <c r="L104" i="12"/>
  <c r="K103" i="12"/>
  <c r="K104" i="11"/>
  <c r="L105" i="11"/>
  <c r="L106" i="10"/>
  <c r="K105" i="10"/>
  <c r="K105" i="9"/>
  <c r="L106" i="9"/>
  <c r="K106" i="7"/>
  <c r="L107" i="7"/>
  <c r="L108" i="8"/>
  <c r="K107" i="8"/>
  <c r="K108" i="6"/>
  <c r="L109" i="6"/>
  <c r="L109" i="4"/>
  <c r="K108" i="4"/>
  <c r="J109" i="2"/>
  <c r="K109" i="2"/>
  <c r="J108" i="2"/>
  <c r="I109" i="2"/>
  <c r="K100" i="14"/>
  <c r="L101" i="14"/>
  <c r="L103" i="12"/>
  <c r="K102" i="12"/>
  <c r="L104" i="11"/>
  <c r="K103" i="11"/>
  <c r="K104" i="10"/>
  <c r="L105" i="10"/>
  <c r="L105" i="9"/>
  <c r="K104" i="9"/>
  <c r="K105" i="7"/>
  <c r="L106" i="7"/>
  <c r="L107" i="8"/>
  <c r="K106" i="8"/>
  <c r="L108" i="6"/>
  <c r="K107" i="6"/>
  <c r="L108" i="4"/>
  <c r="K107" i="4"/>
  <c r="L109" i="2"/>
  <c r="K108" i="2"/>
  <c r="K99" i="14"/>
  <c r="L100" i="14"/>
  <c r="L102" i="12"/>
  <c r="K101" i="12"/>
  <c r="L103" i="11"/>
  <c r="K102" i="11"/>
  <c r="L104" i="10"/>
  <c r="K103" i="10"/>
  <c r="L104" i="9"/>
  <c r="K103" i="9"/>
  <c r="K104" i="7"/>
  <c r="L105" i="7"/>
  <c r="L106" i="8"/>
  <c r="K105" i="8"/>
  <c r="L107" i="6"/>
  <c r="K106" i="6"/>
  <c r="L107" i="4"/>
  <c r="K106" i="4"/>
  <c r="L108" i="2"/>
  <c r="K107" i="2"/>
  <c r="K98" i="14"/>
  <c r="L99" i="14"/>
  <c r="L101" i="12"/>
  <c r="K100" i="12"/>
  <c r="L102" i="11"/>
  <c r="K101" i="11"/>
  <c r="L103" i="10"/>
  <c r="K102" i="10"/>
  <c r="L103" i="9"/>
  <c r="K102" i="9"/>
  <c r="K103" i="7"/>
  <c r="L104" i="7"/>
  <c r="L105" i="8"/>
  <c r="K104" i="8"/>
  <c r="L106" i="6"/>
  <c r="K105" i="6"/>
  <c r="L106" i="4"/>
  <c r="K105" i="4"/>
  <c r="L107" i="2"/>
  <c r="K106" i="2"/>
  <c r="K97" i="14"/>
  <c r="L98" i="14"/>
  <c r="L100" i="12"/>
  <c r="K99" i="12"/>
  <c r="K100" i="11"/>
  <c r="L101" i="11"/>
  <c r="L102" i="10"/>
  <c r="K101" i="10"/>
  <c r="L102" i="9"/>
  <c r="K101" i="9"/>
  <c r="K102" i="7"/>
  <c r="L103" i="7"/>
  <c r="L104" i="8"/>
  <c r="K103" i="8"/>
  <c r="L105" i="6"/>
  <c r="K104" i="6"/>
  <c r="L105" i="4"/>
  <c r="K104" i="4"/>
  <c r="L106" i="2"/>
  <c r="K105" i="2"/>
  <c r="K96" i="14"/>
  <c r="L97" i="14"/>
  <c r="L99" i="12"/>
  <c r="K98" i="12"/>
  <c r="K99" i="11"/>
  <c r="L100" i="11"/>
  <c r="L101" i="10"/>
  <c r="K100" i="10"/>
  <c r="K100" i="9"/>
  <c r="L101" i="9"/>
  <c r="K101" i="7"/>
  <c r="L102" i="7"/>
  <c r="K102" i="8"/>
  <c r="L103" i="8"/>
  <c r="L104" i="6"/>
  <c r="K103" i="6"/>
  <c r="L104" i="4"/>
  <c r="K103" i="4"/>
  <c r="L105" i="2"/>
  <c r="K104" i="2"/>
  <c r="K95" i="14"/>
  <c r="L96" i="14"/>
  <c r="L98" i="12"/>
  <c r="K97" i="12"/>
  <c r="L99" i="11"/>
  <c r="K98" i="11"/>
  <c r="L100" i="10"/>
  <c r="K99" i="10"/>
  <c r="K99" i="9"/>
  <c r="L100" i="9"/>
  <c r="K100" i="7"/>
  <c r="L101" i="7"/>
  <c r="K101" i="8"/>
  <c r="L102" i="8"/>
  <c r="L103" i="6"/>
  <c r="K102" i="6"/>
  <c r="L103" i="4"/>
  <c r="K102" i="4"/>
  <c r="L104" i="2"/>
  <c r="K103" i="2"/>
  <c r="L95" i="14"/>
  <c r="K94" i="14"/>
  <c r="L97" i="12"/>
  <c r="K96" i="12"/>
  <c r="L98" i="11"/>
  <c r="K97" i="11"/>
  <c r="L99" i="10"/>
  <c r="K98" i="10"/>
  <c r="L99" i="9"/>
  <c r="K98" i="9"/>
  <c r="K99" i="7"/>
  <c r="L100" i="7"/>
  <c r="L101" i="8"/>
  <c r="K100" i="8"/>
  <c r="L102" i="6"/>
  <c r="K101" i="6"/>
  <c r="L102" i="4"/>
  <c r="K101" i="4"/>
  <c r="L103" i="2"/>
  <c r="K102" i="2"/>
  <c r="L94" i="14"/>
  <c r="K93" i="14"/>
  <c r="L96" i="12"/>
  <c r="K95" i="12"/>
  <c r="L97" i="11"/>
  <c r="K96" i="11"/>
  <c r="L98" i="10"/>
  <c r="K97" i="10"/>
  <c r="K97" i="9"/>
  <c r="L98" i="9"/>
  <c r="K98" i="7"/>
  <c r="L99" i="7"/>
  <c r="L100" i="8"/>
  <c r="K99" i="8"/>
  <c r="K100" i="6"/>
  <c r="L101" i="6"/>
  <c r="L101" i="4"/>
  <c r="K100" i="4"/>
  <c r="L102" i="2"/>
  <c r="K101" i="2"/>
  <c r="K92" i="14"/>
  <c r="L93" i="14"/>
  <c r="L95" i="12"/>
  <c r="K94" i="12"/>
  <c r="L96" i="11"/>
  <c r="K95" i="11"/>
  <c r="L97" i="10"/>
  <c r="K96" i="10"/>
  <c r="L97" i="9"/>
  <c r="K96" i="9"/>
  <c r="K97" i="7"/>
  <c r="L98" i="7"/>
  <c r="K98" i="8"/>
  <c r="L99" i="8"/>
  <c r="L100" i="6"/>
  <c r="K99" i="6"/>
  <c r="L100" i="4"/>
  <c r="K99" i="4"/>
  <c r="L101" i="2"/>
  <c r="K100" i="2"/>
  <c r="K91" i="14"/>
  <c r="L92" i="14"/>
  <c r="L94" i="12"/>
  <c r="K93" i="12"/>
  <c r="L95" i="11"/>
  <c r="K94" i="11"/>
  <c r="L96" i="10"/>
  <c r="K95" i="10"/>
  <c r="L96" i="9"/>
  <c r="K95" i="9"/>
  <c r="K96" i="7"/>
  <c r="L97" i="7"/>
  <c r="L98" i="8"/>
  <c r="K97" i="8"/>
  <c r="K98" i="6"/>
  <c r="L99" i="6"/>
  <c r="L99" i="4"/>
  <c r="K98" i="4"/>
  <c r="L100" i="2"/>
  <c r="K99" i="2"/>
  <c r="K90" i="14"/>
  <c r="L91" i="14"/>
  <c r="L93" i="12"/>
  <c r="K92" i="12"/>
  <c r="K93" i="11"/>
  <c r="L94" i="11"/>
  <c r="L95" i="10"/>
  <c r="K94" i="10"/>
  <c r="L95" i="9"/>
  <c r="K94" i="9"/>
  <c r="K95" i="7"/>
  <c r="L96" i="7"/>
  <c r="L97" i="8"/>
  <c r="K96" i="8"/>
  <c r="K97" i="6"/>
  <c r="L98" i="6"/>
  <c r="L98" i="4"/>
  <c r="K97" i="4"/>
  <c r="L99" i="2"/>
  <c r="K98" i="2"/>
  <c r="K89" i="14"/>
  <c r="L90" i="14"/>
  <c r="L92" i="12"/>
  <c r="K91" i="12"/>
  <c r="L93" i="11"/>
  <c r="K92" i="11"/>
  <c r="L94" i="10"/>
  <c r="K93" i="10"/>
  <c r="L94" i="9"/>
  <c r="K93" i="9"/>
  <c r="K94" i="7"/>
  <c r="L95" i="7"/>
  <c r="L96" i="8"/>
  <c r="K95" i="8"/>
  <c r="L97" i="6"/>
  <c r="K96" i="6"/>
  <c r="L97" i="4"/>
  <c r="K96" i="4"/>
  <c r="K97" i="2"/>
  <c r="L98" i="2"/>
  <c r="K88" i="14"/>
  <c r="L89" i="14"/>
  <c r="K90" i="12"/>
  <c r="L91" i="12"/>
  <c r="K91" i="11"/>
  <c r="L92" i="11"/>
  <c r="K92" i="10"/>
  <c r="L93" i="10"/>
  <c r="K92" i="9"/>
  <c r="L93" i="9"/>
  <c r="K93" i="7"/>
  <c r="L94" i="7"/>
  <c r="L95" i="8"/>
  <c r="K94" i="8"/>
  <c r="L96" i="6"/>
  <c r="K95" i="6"/>
  <c r="L96" i="4"/>
  <c r="K95" i="4"/>
  <c r="K96" i="2"/>
  <c r="L97" i="2"/>
  <c r="L88" i="14"/>
  <c r="K87" i="14"/>
  <c r="L90" i="12"/>
  <c r="K89" i="12"/>
  <c r="L91" i="11"/>
  <c r="K90" i="11"/>
  <c r="L92" i="10"/>
  <c r="K91" i="10"/>
  <c r="K91" i="9"/>
  <c r="L92" i="9"/>
  <c r="K92" i="7"/>
  <c r="L93" i="7"/>
  <c r="L94" i="8"/>
  <c r="K93" i="8"/>
  <c r="L95" i="6"/>
  <c r="K94" i="6"/>
  <c r="L95" i="4"/>
  <c r="K94" i="4"/>
  <c r="L96" i="2"/>
  <c r="K95" i="2"/>
  <c r="L87" i="14"/>
  <c r="K86" i="14"/>
  <c r="L89" i="12"/>
  <c r="K88" i="12"/>
  <c r="K89" i="11"/>
  <c r="L90" i="11"/>
  <c r="L91" i="10"/>
  <c r="K90" i="10"/>
  <c r="L91" i="9"/>
  <c r="K90" i="9"/>
  <c r="K91" i="7"/>
  <c r="L92" i="7"/>
  <c r="L93" i="8"/>
  <c r="K92" i="8"/>
  <c r="L94" i="6"/>
  <c r="K93" i="6"/>
  <c r="L94" i="4"/>
  <c r="K93" i="4"/>
  <c r="L95" i="2"/>
  <c r="K94" i="2"/>
  <c r="L86" i="14"/>
  <c r="K85" i="14"/>
  <c r="L88" i="12"/>
  <c r="K87" i="12"/>
  <c r="K88" i="11"/>
  <c r="L89" i="11"/>
  <c r="L90" i="10"/>
  <c r="K89" i="10"/>
  <c r="K89" i="9"/>
  <c r="L90" i="9"/>
  <c r="K90" i="7"/>
  <c r="L91" i="7"/>
  <c r="L92" i="8"/>
  <c r="K91" i="8"/>
  <c r="K92" i="6"/>
  <c r="L93" i="6"/>
  <c r="L93" i="4"/>
  <c r="K92" i="4"/>
  <c r="K93" i="2"/>
  <c r="L94" i="2"/>
  <c r="K84" i="14"/>
  <c r="L85" i="14"/>
  <c r="L87" i="12"/>
  <c r="K86" i="12"/>
  <c r="L88" i="11"/>
  <c r="K87" i="11"/>
  <c r="K88" i="10"/>
  <c r="L89" i="10"/>
  <c r="L89" i="9"/>
  <c r="K88" i="9"/>
  <c r="K89" i="7"/>
  <c r="L90" i="7"/>
  <c r="L91" i="8"/>
  <c r="K90" i="8"/>
  <c r="L92" i="6"/>
  <c r="K91" i="6"/>
  <c r="L92" i="4"/>
  <c r="K91" i="4"/>
  <c r="K92" i="2"/>
  <c r="L93" i="2"/>
  <c r="K83" i="14"/>
  <c r="L84" i="14"/>
  <c r="L86" i="12"/>
  <c r="K85" i="12"/>
  <c r="L87" i="11"/>
  <c r="K86" i="11"/>
  <c r="L88" i="10"/>
  <c r="K87" i="10"/>
  <c r="L88" i="9"/>
  <c r="K87" i="9"/>
  <c r="K88" i="7"/>
  <c r="L89" i="7"/>
  <c r="L90" i="8"/>
  <c r="K89" i="8"/>
  <c r="L91" i="6"/>
  <c r="K90" i="6"/>
  <c r="L91" i="4"/>
  <c r="K90" i="4"/>
  <c r="L92" i="2"/>
  <c r="K91" i="2"/>
  <c r="K82" i="14"/>
  <c r="L83" i="14"/>
  <c r="K84" i="12"/>
  <c r="L85" i="12"/>
  <c r="L86" i="11"/>
  <c r="K85" i="11"/>
  <c r="L87" i="10"/>
  <c r="K86" i="10"/>
  <c r="L87" i="9"/>
  <c r="K86" i="9"/>
  <c r="K87" i="7"/>
  <c r="L88" i="7"/>
  <c r="L89" i="8"/>
  <c r="K88" i="8"/>
  <c r="L90" i="6"/>
  <c r="K89" i="6"/>
  <c r="L90" i="4"/>
  <c r="K89" i="4"/>
  <c r="L91" i="2"/>
  <c r="K90" i="2"/>
  <c r="K81" i="14"/>
  <c r="L82" i="14"/>
  <c r="L84" i="12"/>
  <c r="K83" i="12"/>
  <c r="L85" i="11"/>
  <c r="K84" i="11"/>
  <c r="L86" i="10"/>
  <c r="K85" i="10"/>
  <c r="L86" i="9"/>
  <c r="K85" i="9"/>
  <c r="K86" i="7"/>
  <c r="L87" i="7"/>
  <c r="L88" i="8"/>
  <c r="K87" i="8"/>
  <c r="L89" i="6"/>
  <c r="K88" i="6"/>
  <c r="L89" i="4"/>
  <c r="K88" i="4"/>
  <c r="L90" i="2"/>
  <c r="K89" i="2"/>
  <c r="K80" i="14"/>
  <c r="L81" i="14"/>
  <c r="L83" i="12"/>
  <c r="K82" i="12"/>
  <c r="K83" i="11"/>
  <c r="L84" i="11"/>
  <c r="L85" i="10"/>
  <c r="K84" i="10"/>
  <c r="K84" i="9"/>
  <c r="L85" i="9"/>
  <c r="K85" i="7"/>
  <c r="L86" i="7"/>
  <c r="K86" i="8"/>
  <c r="L87" i="8"/>
  <c r="L88" i="6"/>
  <c r="K87" i="6"/>
  <c r="L88" i="4"/>
  <c r="K87" i="4"/>
  <c r="L89" i="2"/>
  <c r="K88" i="2"/>
  <c r="L80" i="14"/>
  <c r="K79" i="14"/>
  <c r="L82" i="12"/>
  <c r="K81" i="12"/>
  <c r="L83" i="11"/>
  <c r="K82" i="11"/>
  <c r="L84" i="10"/>
  <c r="K83" i="10"/>
  <c r="K83" i="9"/>
  <c r="L84" i="9"/>
  <c r="K84" i="7"/>
  <c r="L85" i="7"/>
  <c r="K85" i="8"/>
  <c r="L86" i="8"/>
  <c r="L87" i="6"/>
  <c r="K86" i="6"/>
  <c r="L87" i="4"/>
  <c r="K86" i="4"/>
  <c r="L88" i="2"/>
  <c r="K87" i="2"/>
  <c r="L79" i="14"/>
  <c r="K78" i="14"/>
  <c r="L81" i="12"/>
  <c r="K80" i="12"/>
  <c r="L82" i="11"/>
  <c r="K81" i="11"/>
  <c r="L83" i="10"/>
  <c r="K82" i="10"/>
  <c r="L83" i="9"/>
  <c r="K82" i="9"/>
  <c r="K83" i="7"/>
  <c r="L84" i="7"/>
  <c r="L85" i="8"/>
  <c r="K84" i="8"/>
  <c r="L86" i="6"/>
  <c r="K85" i="6"/>
  <c r="L86" i="4"/>
  <c r="K85" i="4"/>
  <c r="L87" i="2"/>
  <c r="K86" i="2"/>
  <c r="L78" i="14"/>
  <c r="K77" i="14"/>
  <c r="L80" i="12"/>
  <c r="K79" i="12"/>
  <c r="L81" i="11"/>
  <c r="K80" i="11"/>
  <c r="L82" i="10"/>
  <c r="K81" i="10"/>
  <c r="K81" i="9"/>
  <c r="L82" i="9"/>
  <c r="K82" i="7"/>
  <c r="L83" i="7"/>
  <c r="L84" i="8"/>
  <c r="K83" i="8"/>
  <c r="K84" i="6"/>
  <c r="L85" i="6"/>
  <c r="L85" i="4"/>
  <c r="K84" i="4"/>
  <c r="L86" i="2"/>
  <c r="K85" i="2"/>
  <c r="K76" i="14"/>
  <c r="L77" i="14"/>
  <c r="L79" i="12"/>
  <c r="K78" i="12"/>
  <c r="L80" i="11"/>
  <c r="K79" i="11"/>
  <c r="K80" i="10"/>
  <c r="L81" i="10"/>
  <c r="L81" i="9"/>
  <c r="K80" i="9"/>
  <c r="K81" i="7"/>
  <c r="L82" i="7"/>
  <c r="K82" i="8"/>
  <c r="L83" i="8"/>
  <c r="L84" i="6"/>
  <c r="K83" i="6"/>
  <c r="L84" i="4"/>
  <c r="K83" i="4"/>
  <c r="L85" i="2"/>
  <c r="K84" i="2"/>
  <c r="K75" i="14"/>
  <c r="L76" i="14"/>
  <c r="L78" i="12"/>
  <c r="K77" i="12"/>
  <c r="L79" i="11"/>
  <c r="K78" i="11"/>
  <c r="L80" i="10"/>
  <c r="K79" i="10"/>
  <c r="L80" i="9"/>
  <c r="K79" i="9"/>
  <c r="K80" i="7"/>
  <c r="L81" i="7"/>
  <c r="L82" i="8"/>
  <c r="K81" i="8"/>
  <c r="L83" i="6"/>
  <c r="K82" i="6"/>
  <c r="L83" i="4"/>
  <c r="K82" i="4"/>
  <c r="L84" i="2"/>
  <c r="K83" i="2"/>
  <c r="K74" i="14"/>
  <c r="L75" i="14"/>
  <c r="L77" i="12"/>
  <c r="K76" i="12"/>
  <c r="L78" i="11"/>
  <c r="K77" i="11"/>
  <c r="L79" i="10"/>
  <c r="K78" i="10"/>
  <c r="L79" i="9"/>
  <c r="K78" i="9"/>
  <c r="K79" i="7"/>
  <c r="L80" i="7"/>
  <c r="L81" i="8"/>
  <c r="K80" i="8"/>
  <c r="L82" i="6"/>
  <c r="K81" i="6"/>
  <c r="L82" i="4"/>
  <c r="K81" i="4"/>
  <c r="L83" i="2"/>
  <c r="K82" i="2"/>
  <c r="K73" i="14"/>
  <c r="L74" i="14"/>
  <c r="K75" i="12"/>
  <c r="L76" i="12"/>
  <c r="L77" i="11"/>
  <c r="K76" i="11"/>
  <c r="L78" i="10"/>
  <c r="K77" i="10"/>
  <c r="L78" i="9"/>
  <c r="K77" i="9"/>
  <c r="K78" i="7"/>
  <c r="L79" i="7"/>
  <c r="L80" i="8"/>
  <c r="K79" i="8"/>
  <c r="L81" i="6"/>
  <c r="K80" i="6"/>
  <c r="L81" i="4"/>
  <c r="K80" i="4"/>
  <c r="K81" i="2"/>
  <c r="L82" i="2"/>
  <c r="K72" i="14"/>
  <c r="L73" i="14"/>
  <c r="K74" i="12"/>
  <c r="L75" i="12"/>
  <c r="K75" i="11"/>
  <c r="L76" i="11"/>
  <c r="K76" i="10"/>
  <c r="L77" i="10"/>
  <c r="K76" i="9"/>
  <c r="L77" i="9"/>
  <c r="K77" i="7"/>
  <c r="L78" i="7"/>
  <c r="L79" i="8"/>
  <c r="K78" i="8"/>
  <c r="L80" i="6"/>
  <c r="K79" i="6"/>
  <c r="L80" i="4"/>
  <c r="K79" i="4"/>
  <c r="K80" i="2"/>
  <c r="L81" i="2"/>
  <c r="K71" i="14"/>
  <c r="L72" i="14"/>
  <c r="L74" i="12"/>
  <c r="K73" i="12"/>
  <c r="L75" i="11"/>
  <c r="K74" i="11"/>
  <c r="L76" i="10"/>
  <c r="K75" i="10"/>
  <c r="K75" i="9"/>
  <c r="L76" i="9"/>
  <c r="K76" i="7"/>
  <c r="L77" i="7"/>
  <c r="L78" i="8"/>
  <c r="K77" i="8"/>
  <c r="L79" i="6"/>
  <c r="K78" i="6"/>
  <c r="K78" i="4"/>
  <c r="L79" i="4"/>
  <c r="L80" i="2"/>
  <c r="K79" i="2"/>
  <c r="K70" i="14"/>
  <c r="L71" i="14"/>
  <c r="L73" i="12"/>
  <c r="K72" i="12"/>
  <c r="K73" i="11"/>
  <c r="L74" i="11"/>
  <c r="L75" i="10"/>
  <c r="K74" i="10"/>
  <c r="L75" i="9"/>
  <c r="K74" i="9"/>
  <c r="K75" i="7"/>
  <c r="L76" i="7"/>
  <c r="L77" i="8"/>
  <c r="K76" i="8"/>
  <c r="L78" i="6"/>
  <c r="K77" i="6"/>
  <c r="L78" i="4"/>
  <c r="K77" i="4"/>
  <c r="L79" i="2"/>
  <c r="K78" i="2"/>
  <c r="L70" i="14"/>
  <c r="K69" i="14"/>
  <c r="L72" i="12"/>
  <c r="K71" i="12"/>
  <c r="K72" i="11"/>
  <c r="L73" i="11"/>
  <c r="L74" i="10"/>
  <c r="K73" i="10"/>
  <c r="K73" i="9"/>
  <c r="L74" i="9"/>
  <c r="K74" i="7"/>
  <c r="L75" i="7"/>
  <c r="L76" i="8"/>
  <c r="K75" i="8"/>
  <c r="K76" i="6"/>
  <c r="L77" i="6"/>
  <c r="K76" i="4"/>
  <c r="L77" i="4"/>
  <c r="L78" i="2"/>
  <c r="K77" i="2"/>
  <c r="K68" i="14"/>
  <c r="L69" i="14"/>
  <c r="L71" i="12"/>
  <c r="K70" i="12"/>
  <c r="L72" i="11"/>
  <c r="K71" i="11"/>
  <c r="K72" i="10"/>
  <c r="L73" i="10"/>
  <c r="L73" i="9"/>
  <c r="K72" i="9"/>
  <c r="K73" i="7"/>
  <c r="L74" i="7"/>
  <c r="L75" i="8"/>
  <c r="K74" i="8"/>
  <c r="L76" i="6"/>
  <c r="K75" i="6"/>
  <c r="L76" i="4"/>
  <c r="K75" i="4"/>
  <c r="L77" i="2"/>
  <c r="K76" i="2"/>
  <c r="K67" i="14"/>
  <c r="L68" i="14"/>
  <c r="L70" i="12"/>
  <c r="K69" i="12"/>
  <c r="L71" i="11"/>
  <c r="K70" i="11"/>
  <c r="L72" i="10"/>
  <c r="K71" i="10"/>
  <c r="L72" i="9"/>
  <c r="K71" i="9"/>
  <c r="K72" i="7"/>
  <c r="L73" i="7"/>
  <c r="L74" i="8"/>
  <c r="K73" i="8"/>
  <c r="L75" i="6"/>
  <c r="K74" i="6"/>
  <c r="K74" i="4"/>
  <c r="L75" i="4"/>
  <c r="L76" i="2"/>
  <c r="K75" i="2"/>
  <c r="K66" i="14"/>
  <c r="L67" i="14"/>
  <c r="L69" i="12"/>
  <c r="K68" i="12"/>
  <c r="L70" i="11"/>
  <c r="K69" i="11"/>
  <c r="L71" i="10"/>
  <c r="K70" i="10"/>
  <c r="L71" i="9"/>
  <c r="K70" i="9"/>
  <c r="K71" i="7"/>
  <c r="L72" i="7"/>
  <c r="L73" i="8"/>
  <c r="K72" i="8"/>
  <c r="L74" i="6"/>
  <c r="K73" i="6"/>
  <c r="L74" i="4"/>
  <c r="K73" i="4"/>
  <c r="L75" i="2"/>
  <c r="K74" i="2"/>
  <c r="K65" i="14"/>
  <c r="L66" i="14"/>
  <c r="K67" i="12"/>
  <c r="L68" i="12"/>
  <c r="L69" i="11"/>
  <c r="K68" i="11"/>
  <c r="L70" i="10"/>
  <c r="K69" i="10"/>
  <c r="L70" i="9"/>
  <c r="K69" i="9"/>
  <c r="K70" i="7"/>
  <c r="L71" i="7"/>
  <c r="L72" i="8"/>
  <c r="K71" i="8"/>
  <c r="L73" i="6"/>
  <c r="K72" i="6"/>
  <c r="L73" i="4"/>
  <c r="K72" i="4"/>
  <c r="L74" i="2"/>
  <c r="K73" i="2"/>
  <c r="K64" i="14"/>
  <c r="L65" i="14"/>
  <c r="L67" i="12"/>
  <c r="K66" i="12"/>
  <c r="K67" i="11"/>
  <c r="L68" i="11"/>
  <c r="L69" i="10"/>
  <c r="K68" i="10"/>
  <c r="K68" i="9"/>
  <c r="L69" i="9"/>
  <c r="K69" i="7"/>
  <c r="L70" i="7"/>
  <c r="K70" i="8"/>
  <c r="L71" i="8"/>
  <c r="L72" i="6"/>
  <c r="K71" i="6"/>
  <c r="L72" i="4"/>
  <c r="K71" i="4"/>
  <c r="L73" i="2"/>
  <c r="K72" i="2"/>
  <c r="K63" i="14"/>
  <c r="L64" i="14"/>
  <c r="L66" i="12"/>
  <c r="K65" i="12"/>
  <c r="L67" i="11"/>
  <c r="K66" i="11"/>
  <c r="L68" i="10"/>
  <c r="K67" i="10"/>
  <c r="K67" i="9"/>
  <c r="L68" i="9"/>
  <c r="K68" i="7"/>
  <c r="L69" i="7"/>
  <c r="K69" i="8"/>
  <c r="L70" i="8"/>
  <c r="L71" i="6"/>
  <c r="K70" i="6"/>
  <c r="L71" i="4"/>
  <c r="K70" i="4"/>
  <c r="L72" i="2"/>
  <c r="K71" i="2"/>
  <c r="L63" i="14"/>
  <c r="K62" i="14"/>
  <c r="L65" i="12"/>
  <c r="K64" i="12"/>
  <c r="L66" i="11"/>
  <c r="K65" i="11"/>
  <c r="L67" i="10"/>
  <c r="K66" i="10"/>
  <c r="L67" i="9"/>
  <c r="K66" i="9"/>
  <c r="K67" i="7"/>
  <c r="L68" i="7"/>
  <c r="L69" i="8"/>
  <c r="K68" i="8"/>
  <c r="L70" i="6"/>
  <c r="K69" i="6"/>
  <c r="L70" i="4"/>
  <c r="K69" i="4"/>
  <c r="L71" i="2"/>
  <c r="K70" i="2"/>
  <c r="L62" i="14"/>
  <c r="K61" i="14"/>
  <c r="L64" i="12"/>
  <c r="K63" i="12"/>
  <c r="L65" i="11"/>
  <c r="K64" i="11"/>
  <c r="L66" i="10"/>
  <c r="K65" i="10"/>
  <c r="K65" i="9"/>
  <c r="L66" i="9"/>
  <c r="K66" i="7"/>
  <c r="L67" i="7"/>
  <c r="L68" i="8"/>
  <c r="K67" i="8"/>
  <c r="K68" i="6"/>
  <c r="L69" i="6"/>
  <c r="K68" i="4"/>
  <c r="L69" i="4"/>
  <c r="L70" i="2"/>
  <c r="K69" i="2"/>
  <c r="K60" i="14"/>
  <c r="L61" i="14"/>
  <c r="L63" i="12"/>
  <c r="K62" i="12"/>
  <c r="L64" i="11"/>
  <c r="K63" i="11"/>
  <c r="L65" i="10"/>
  <c r="K64" i="10"/>
  <c r="L65" i="9"/>
  <c r="K64" i="9"/>
  <c r="K65" i="7"/>
  <c r="L66" i="7"/>
  <c r="K66" i="8"/>
  <c r="L67" i="8"/>
  <c r="L68" i="6"/>
  <c r="K67" i="6"/>
  <c r="L68" i="4"/>
  <c r="K67" i="4"/>
  <c r="L69" i="2"/>
  <c r="K68" i="2"/>
  <c r="K59" i="14"/>
  <c r="L60" i="14"/>
  <c r="L62" i="12"/>
  <c r="K61" i="12"/>
  <c r="L63" i="11"/>
  <c r="K62" i="11"/>
  <c r="L64" i="10"/>
  <c r="K63" i="10"/>
  <c r="L64" i="9"/>
  <c r="K63" i="9"/>
  <c r="K64" i="7"/>
  <c r="L65" i="7"/>
  <c r="L66" i="8"/>
  <c r="K65" i="8"/>
  <c r="L67" i="6"/>
  <c r="K66" i="6"/>
  <c r="K66" i="4"/>
  <c r="L67" i="4"/>
  <c r="L68" i="2"/>
  <c r="K67" i="2"/>
  <c r="K58" i="14"/>
  <c r="L59" i="14"/>
  <c r="L61" i="12"/>
  <c r="K60" i="12"/>
  <c r="K61" i="11"/>
  <c r="L62" i="11"/>
  <c r="K62" i="10"/>
  <c r="L63" i="10"/>
  <c r="L63" i="9"/>
  <c r="K62" i="9"/>
  <c r="L64" i="7"/>
  <c r="K63" i="7"/>
  <c r="L65" i="8"/>
  <c r="K64" i="8"/>
  <c r="L66" i="6"/>
  <c r="K65" i="6"/>
  <c r="L66" i="4"/>
  <c r="K65" i="4"/>
  <c r="L67" i="2"/>
  <c r="K66" i="2"/>
  <c r="K57" i="14"/>
  <c r="L58" i="14"/>
  <c r="K59" i="12"/>
  <c r="L60" i="12"/>
  <c r="L61" i="11"/>
  <c r="K60" i="11"/>
  <c r="L62" i="10"/>
  <c r="K61" i="10"/>
  <c r="L62" i="9"/>
  <c r="K61" i="9"/>
  <c r="K62" i="7"/>
  <c r="L63" i="7"/>
  <c r="K63" i="8"/>
  <c r="L64" i="8"/>
  <c r="L65" i="6"/>
  <c r="K64" i="6"/>
  <c r="L65" i="4"/>
  <c r="K64" i="4"/>
  <c r="K65" i="2"/>
  <c r="L66" i="2"/>
  <c r="K56" i="14"/>
  <c r="L57" i="14"/>
  <c r="K58" i="12"/>
  <c r="L59" i="12"/>
  <c r="K59" i="11"/>
  <c r="L60" i="11"/>
  <c r="K60" i="10"/>
  <c r="L61" i="10"/>
  <c r="K60" i="9"/>
  <c r="L61" i="9"/>
  <c r="K61" i="7"/>
  <c r="L62" i="7"/>
  <c r="K62" i="8"/>
  <c r="L63" i="8"/>
  <c r="L64" i="6"/>
  <c r="K63" i="6"/>
  <c r="L64" i="4"/>
  <c r="K63" i="4"/>
  <c r="K64" i="2"/>
  <c r="L65" i="2"/>
  <c r="L56" i="14"/>
  <c r="K55" i="14"/>
  <c r="L58" i="12"/>
  <c r="K57" i="12"/>
  <c r="L59" i="11"/>
  <c r="K58" i="11"/>
  <c r="L60" i="10"/>
  <c r="K59" i="10"/>
  <c r="K59" i="9"/>
  <c r="L60" i="9"/>
  <c r="K60" i="7"/>
  <c r="L61" i="7"/>
  <c r="L62" i="8"/>
  <c r="K61" i="8"/>
  <c r="K62" i="6"/>
  <c r="L63" i="6"/>
  <c r="K62" i="4"/>
  <c r="L63" i="4"/>
  <c r="L64" i="2"/>
  <c r="K63" i="2"/>
  <c r="L55" i="14"/>
  <c r="K54" i="14"/>
  <c r="L57" i="12"/>
  <c r="K56" i="12"/>
  <c r="K57" i="11"/>
  <c r="L58" i="11"/>
  <c r="L59" i="10"/>
  <c r="K58" i="10"/>
  <c r="L59" i="9"/>
  <c r="K58" i="9"/>
  <c r="L60" i="7"/>
  <c r="K59" i="7"/>
  <c r="L61" i="8"/>
  <c r="K60" i="8"/>
  <c r="L62" i="6"/>
  <c r="K61" i="6"/>
  <c r="L62" i="4"/>
  <c r="K61" i="4"/>
  <c r="L63" i="2"/>
  <c r="K62" i="2"/>
  <c r="L54" i="14"/>
  <c r="K53" i="14"/>
  <c r="L56" i="12"/>
  <c r="K55" i="12"/>
  <c r="K56" i="11"/>
  <c r="L57" i="11"/>
  <c r="L58" i="10"/>
  <c r="K57" i="10"/>
  <c r="K57" i="9"/>
  <c r="L58" i="9"/>
  <c r="K58" i="7"/>
  <c r="L59" i="7"/>
  <c r="L60" i="8"/>
  <c r="K59" i="8"/>
  <c r="K60" i="6"/>
  <c r="L61" i="6"/>
  <c r="K60" i="4"/>
  <c r="L61" i="4"/>
  <c r="L62" i="2"/>
  <c r="K61" i="2"/>
  <c r="K52" i="14"/>
  <c r="L53" i="14"/>
  <c r="L55" i="12"/>
  <c r="K54" i="12"/>
  <c r="L56" i="11"/>
  <c r="K55" i="11"/>
  <c r="L57" i="10"/>
  <c r="K56" i="10"/>
  <c r="L57" i="9"/>
  <c r="K56" i="9"/>
  <c r="K57" i="7"/>
  <c r="L58" i="7"/>
  <c r="K58" i="8"/>
  <c r="L59" i="8"/>
  <c r="L60" i="6"/>
  <c r="K59" i="6"/>
  <c r="L60" i="4"/>
  <c r="K59" i="4"/>
  <c r="K60" i="2"/>
  <c r="L61" i="2"/>
  <c r="K51" i="14"/>
  <c r="L52" i="14"/>
  <c r="L54" i="12"/>
  <c r="K53" i="12"/>
  <c r="L55" i="11"/>
  <c r="K54" i="11"/>
  <c r="L56" i="10"/>
  <c r="K55" i="10"/>
  <c r="L56" i="9"/>
  <c r="K55" i="9"/>
  <c r="K56" i="7"/>
  <c r="L57" i="7"/>
  <c r="K57" i="8"/>
  <c r="L58" i="8"/>
  <c r="L59" i="6"/>
  <c r="K58" i="6"/>
  <c r="K58" i="4"/>
  <c r="L59" i="4"/>
  <c r="K59" i="2"/>
  <c r="L60" i="2"/>
  <c r="K50" i="14"/>
  <c r="L51" i="14"/>
  <c r="L53" i="12"/>
  <c r="K52" i="12"/>
  <c r="K53" i="11"/>
  <c r="L54" i="11"/>
  <c r="K54" i="10"/>
  <c r="L55" i="10"/>
  <c r="L55" i="9"/>
  <c r="K54" i="9"/>
  <c r="K55" i="7"/>
  <c r="L56" i="7"/>
  <c r="L57" i="8"/>
  <c r="K56" i="8"/>
  <c r="L58" i="6"/>
  <c r="K57" i="6"/>
  <c r="L58" i="4"/>
  <c r="K57" i="4"/>
  <c r="L59" i="2"/>
  <c r="K58" i="2"/>
  <c r="K49" i="14"/>
  <c r="L50" i="14"/>
  <c r="K51" i="12"/>
  <c r="L52" i="12"/>
  <c r="L53" i="11"/>
  <c r="K52" i="11"/>
  <c r="L54" i="10"/>
  <c r="K53" i="10"/>
  <c r="L54" i="9"/>
  <c r="K53" i="9"/>
  <c r="K54" i="7"/>
  <c r="L55" i="7"/>
  <c r="K55" i="8"/>
  <c r="L56" i="8"/>
  <c r="L57" i="6"/>
  <c r="K56" i="6"/>
  <c r="L57" i="4"/>
  <c r="K56" i="4"/>
  <c r="L58" i="2"/>
  <c r="K57" i="2"/>
  <c r="K48" i="14"/>
  <c r="L49" i="14"/>
  <c r="L51" i="12"/>
  <c r="K50" i="12"/>
  <c r="K51" i="11"/>
  <c r="L52" i="11"/>
  <c r="L53" i="10"/>
  <c r="K52" i="10"/>
  <c r="K52" i="9"/>
  <c r="L53" i="9"/>
  <c r="K53" i="7"/>
  <c r="L54" i="7"/>
  <c r="K54" i="8"/>
  <c r="L55" i="8"/>
  <c r="L56" i="6"/>
  <c r="K55" i="6"/>
  <c r="L56" i="4"/>
  <c r="K55" i="4"/>
  <c r="L57" i="2"/>
  <c r="K56" i="2"/>
  <c r="K47" i="14"/>
  <c r="L48" i="14"/>
  <c r="L50" i="12"/>
  <c r="K49" i="12"/>
  <c r="L51" i="11"/>
  <c r="K50" i="11"/>
  <c r="L52" i="10"/>
  <c r="K51" i="10"/>
  <c r="K51" i="9"/>
  <c r="L52" i="9"/>
  <c r="K52" i="7"/>
  <c r="L53" i="7"/>
  <c r="L54" i="8"/>
  <c r="K53" i="8"/>
  <c r="L55" i="6"/>
  <c r="K54" i="6"/>
  <c r="L55" i="4"/>
  <c r="K54" i="4"/>
  <c r="L56" i="2"/>
  <c r="K55" i="2"/>
  <c r="L47" i="14"/>
  <c r="K46" i="14"/>
  <c r="L49" i="12"/>
  <c r="K48" i="12"/>
  <c r="L50" i="11"/>
  <c r="K49" i="11"/>
  <c r="L51" i="10"/>
  <c r="K50" i="10"/>
  <c r="L51" i="9"/>
  <c r="K50" i="9"/>
  <c r="K51" i="7"/>
  <c r="L52" i="7"/>
  <c r="L53" i="8"/>
  <c r="K52" i="8"/>
  <c r="L54" i="6"/>
  <c r="K53" i="6"/>
  <c r="L54" i="4"/>
  <c r="K53" i="4"/>
  <c r="L55" i="2"/>
  <c r="K54" i="2"/>
  <c r="L46" i="14"/>
  <c r="K45" i="14"/>
  <c r="L48" i="12"/>
  <c r="K47" i="12"/>
  <c r="K48" i="11"/>
  <c r="L49" i="11"/>
  <c r="K49" i="10"/>
  <c r="L50" i="10"/>
  <c r="K49" i="9"/>
  <c r="L50" i="9"/>
  <c r="K50" i="7"/>
  <c r="L51" i="7"/>
  <c r="L52" i="8"/>
  <c r="K51" i="8"/>
  <c r="K52" i="6"/>
  <c r="L53" i="6"/>
  <c r="L53" i="4"/>
  <c r="K52" i="4"/>
  <c r="L54" i="2"/>
  <c r="K53" i="2"/>
  <c r="K44" i="14"/>
  <c r="L45" i="14"/>
  <c r="L47" i="12"/>
  <c r="K46" i="12"/>
  <c r="L48" i="11"/>
  <c r="K47" i="11"/>
  <c r="L49" i="10"/>
  <c r="K48" i="10"/>
  <c r="L49" i="9"/>
  <c r="K48" i="9"/>
  <c r="K49" i="7"/>
  <c r="L50" i="7"/>
  <c r="K50" i="8"/>
  <c r="L51" i="8"/>
  <c r="L52" i="6"/>
  <c r="K51" i="6"/>
  <c r="L52" i="4"/>
  <c r="K51" i="4"/>
  <c r="L53" i="2"/>
  <c r="K52" i="2"/>
  <c r="K43" i="14"/>
  <c r="L44" i="14"/>
  <c r="L46" i="12"/>
  <c r="K45" i="12"/>
  <c r="K46" i="11"/>
  <c r="L47" i="11"/>
  <c r="L48" i="10"/>
  <c r="K47" i="10"/>
  <c r="L48" i="9"/>
  <c r="K47" i="9"/>
  <c r="K48" i="7"/>
  <c r="L49" i="7"/>
  <c r="L50" i="8"/>
  <c r="K49" i="8"/>
  <c r="L51" i="6"/>
  <c r="K50" i="6"/>
  <c r="L51" i="4"/>
  <c r="K50" i="4"/>
  <c r="K51" i="2"/>
  <c r="L52" i="2"/>
  <c r="K42" i="14"/>
  <c r="L43" i="14"/>
  <c r="L45" i="12"/>
  <c r="K44" i="12"/>
  <c r="L46" i="11"/>
  <c r="K45" i="11"/>
  <c r="L47" i="10"/>
  <c r="K46" i="10"/>
  <c r="K46" i="9"/>
  <c r="L47" i="9"/>
  <c r="K47" i="7"/>
  <c r="L48" i="7"/>
  <c r="L49" i="8"/>
  <c r="K48" i="8"/>
  <c r="K49" i="6"/>
  <c r="L50" i="6"/>
  <c r="L50" i="4"/>
  <c r="K49" i="4"/>
  <c r="K50" i="2"/>
  <c r="L51" i="2"/>
  <c r="K41" i="14"/>
  <c r="L42" i="14"/>
  <c r="K43" i="12"/>
  <c r="L44" i="12"/>
  <c r="L45" i="11"/>
  <c r="K44" i="11"/>
  <c r="K45" i="10"/>
  <c r="L46" i="10"/>
  <c r="L46" i="9"/>
  <c r="K45" i="9"/>
  <c r="K46" i="7"/>
  <c r="L47" i="7"/>
  <c r="L48" i="8"/>
  <c r="K47" i="8"/>
  <c r="K48" i="6"/>
  <c r="L49" i="6"/>
  <c r="L49" i="4"/>
  <c r="K48" i="4"/>
  <c r="L50" i="2"/>
  <c r="K49" i="2"/>
  <c r="K40" i="14"/>
  <c r="L41" i="14"/>
  <c r="L43" i="12"/>
  <c r="K42" i="12"/>
  <c r="K43" i="11"/>
  <c r="L44" i="11"/>
  <c r="L45" i="10"/>
  <c r="K44" i="10"/>
  <c r="L45" i="9"/>
  <c r="K44" i="9"/>
  <c r="K45" i="7"/>
  <c r="L46" i="7"/>
  <c r="K46" i="8"/>
  <c r="L47" i="8"/>
  <c r="L48" i="6"/>
  <c r="K47" i="6"/>
  <c r="L48" i="4"/>
  <c r="K47" i="4"/>
  <c r="K48" i="2"/>
  <c r="L49" i="2"/>
  <c r="K39" i="14"/>
  <c r="L40" i="14"/>
  <c r="L42" i="12"/>
  <c r="K41" i="12"/>
  <c r="L43" i="11"/>
  <c r="K42" i="11"/>
  <c r="L44" i="10"/>
  <c r="K43" i="10"/>
  <c r="K43" i="9"/>
  <c r="L44" i="9"/>
  <c r="K44" i="7"/>
  <c r="L45" i="7"/>
  <c r="L46" i="8"/>
  <c r="K45" i="8"/>
  <c r="K46" i="6"/>
  <c r="L47" i="6"/>
  <c r="L47" i="4"/>
  <c r="K46" i="4"/>
  <c r="K47" i="2"/>
  <c r="L48" i="2"/>
  <c r="K38" i="14"/>
  <c r="L39" i="14"/>
  <c r="L41" i="12"/>
  <c r="K40" i="12"/>
  <c r="L42" i="11"/>
  <c r="K41" i="11"/>
  <c r="L43" i="10"/>
  <c r="K42" i="10"/>
  <c r="L43" i="9"/>
  <c r="K42" i="9"/>
  <c r="K43" i="7"/>
  <c r="L44" i="7"/>
  <c r="L45" i="8"/>
  <c r="K44" i="8"/>
  <c r="L46" i="6"/>
  <c r="K45" i="6"/>
  <c r="L46" i="4"/>
  <c r="K45" i="4"/>
  <c r="L47" i="2"/>
  <c r="K46" i="2"/>
  <c r="L38" i="14"/>
  <c r="K37" i="14"/>
  <c r="L40" i="12"/>
  <c r="K39" i="12"/>
  <c r="K40" i="11"/>
  <c r="L41" i="11"/>
  <c r="L42" i="10"/>
  <c r="K41" i="10"/>
  <c r="K41" i="9"/>
  <c r="L42" i="9"/>
  <c r="K42" i="7"/>
  <c r="L43" i="7"/>
  <c r="L44" i="8"/>
  <c r="K43" i="8"/>
  <c r="L45" i="6"/>
  <c r="K44" i="6"/>
  <c r="L45" i="4"/>
  <c r="K44" i="4"/>
  <c r="L46" i="2"/>
  <c r="K45" i="2"/>
  <c r="K36" i="14"/>
  <c r="L37" i="14"/>
  <c r="K38" i="12"/>
  <c r="L39" i="12"/>
  <c r="L40" i="11"/>
  <c r="K39" i="11"/>
  <c r="K40" i="10"/>
  <c r="L41" i="10"/>
  <c r="L41" i="9"/>
  <c r="K40" i="9"/>
  <c r="K41" i="7"/>
  <c r="L42" i="7"/>
  <c r="L43" i="8"/>
  <c r="K42" i="8"/>
  <c r="L44" i="6"/>
  <c r="K43" i="6"/>
  <c r="L44" i="4"/>
  <c r="K43" i="4"/>
  <c r="L45" i="2"/>
  <c r="K44" i="2"/>
  <c r="L36" i="14"/>
  <c r="K35" i="14"/>
  <c r="L38" i="12"/>
  <c r="K37" i="12"/>
  <c r="K38" i="11"/>
  <c r="L39" i="11"/>
  <c r="L40" i="10"/>
  <c r="K39" i="10"/>
  <c r="L40" i="9"/>
  <c r="K39" i="9"/>
  <c r="K40" i="7"/>
  <c r="L41" i="7"/>
  <c r="L42" i="8"/>
  <c r="K41" i="8"/>
  <c r="L43" i="6"/>
  <c r="K42" i="6"/>
  <c r="L43" i="4"/>
  <c r="K42" i="4"/>
  <c r="K43" i="2"/>
  <c r="L44" i="2"/>
  <c r="K34" i="14"/>
  <c r="L35" i="14"/>
  <c r="K36" i="12"/>
  <c r="L37" i="12"/>
  <c r="L38" i="11"/>
  <c r="K37" i="11"/>
  <c r="L39" i="10"/>
  <c r="K38" i="10"/>
  <c r="K38" i="9"/>
  <c r="L39" i="9"/>
  <c r="K39" i="7"/>
  <c r="L40" i="7"/>
  <c r="L41" i="8"/>
  <c r="K40" i="8"/>
  <c r="K41" i="6"/>
  <c r="L42" i="6"/>
  <c r="L42" i="4"/>
  <c r="K41" i="4"/>
  <c r="K42" i="2"/>
  <c r="L43" i="2"/>
  <c r="K33" i="14"/>
  <c r="L34" i="14"/>
  <c r="L36" i="12"/>
  <c r="K35" i="12"/>
  <c r="L37" i="11"/>
  <c r="K36" i="11"/>
  <c r="L38" i="10"/>
  <c r="K37" i="10"/>
  <c r="L38" i="9"/>
  <c r="K37" i="9"/>
  <c r="K38" i="7"/>
  <c r="L39" i="7"/>
  <c r="L40" i="8"/>
  <c r="K39" i="8"/>
  <c r="K40" i="6"/>
  <c r="L41" i="6"/>
  <c r="L41" i="4"/>
  <c r="K40" i="4"/>
  <c r="L42" i="2"/>
  <c r="K41" i="2"/>
  <c r="K32" i="14"/>
  <c r="L33" i="14"/>
  <c r="K34" i="12"/>
  <c r="L35" i="12"/>
  <c r="K35" i="11"/>
  <c r="L36" i="11"/>
  <c r="K36" i="10"/>
  <c r="L37" i="10"/>
  <c r="L37" i="9"/>
  <c r="K36" i="9"/>
  <c r="K37" i="7"/>
  <c r="L38" i="7"/>
  <c r="K38" i="8"/>
  <c r="L39" i="8"/>
  <c r="L40" i="6"/>
  <c r="K39" i="6"/>
  <c r="L40" i="4"/>
  <c r="K39" i="4"/>
  <c r="K40" i="2"/>
  <c r="L41" i="2"/>
  <c r="L32" i="14"/>
  <c r="K31" i="14"/>
  <c r="L34" i="12"/>
  <c r="K33" i="12"/>
  <c r="L35" i="11"/>
  <c r="K34" i="11"/>
  <c r="L36" i="10"/>
  <c r="K35" i="10"/>
  <c r="K35" i="9"/>
  <c r="L36" i="9"/>
  <c r="K36" i="7"/>
  <c r="L37" i="7"/>
  <c r="L38" i="8"/>
  <c r="K37" i="8"/>
  <c r="K38" i="6"/>
  <c r="L39" i="6"/>
  <c r="L39" i="4"/>
  <c r="K38" i="4"/>
  <c r="K39" i="2"/>
  <c r="L40" i="2"/>
  <c r="K30" i="14"/>
  <c r="L31" i="14"/>
  <c r="L33" i="12"/>
  <c r="K32" i="12"/>
  <c r="L34" i="11"/>
  <c r="K33" i="11"/>
  <c r="L35" i="10"/>
  <c r="K34" i="10"/>
  <c r="L35" i="9"/>
  <c r="K34" i="9"/>
  <c r="K35" i="7"/>
  <c r="L36" i="7"/>
  <c r="L37" i="8"/>
  <c r="K36" i="8"/>
  <c r="L38" i="6"/>
  <c r="K37" i="6"/>
  <c r="L38" i="4"/>
  <c r="K37" i="4"/>
  <c r="L39" i="2"/>
  <c r="K38" i="2"/>
  <c r="L30" i="14"/>
  <c r="K29" i="14"/>
  <c r="L32" i="12"/>
  <c r="K31" i="12"/>
  <c r="L33" i="11"/>
  <c r="K32" i="11"/>
  <c r="L34" i="10"/>
  <c r="K33" i="10"/>
  <c r="K33" i="9"/>
  <c r="L34" i="9"/>
  <c r="K34" i="7"/>
  <c r="L35" i="7"/>
  <c r="L36" i="8"/>
  <c r="K35" i="8"/>
  <c r="K36" i="6"/>
  <c r="L37" i="6"/>
  <c r="L37" i="4"/>
  <c r="K36" i="4"/>
  <c r="L38" i="2"/>
  <c r="K37" i="2"/>
  <c r="K28" i="14"/>
  <c r="L29" i="14"/>
  <c r="K30" i="12"/>
  <c r="L31" i="12"/>
  <c r="L32" i="11"/>
  <c r="K31" i="11"/>
  <c r="L33" i="10"/>
  <c r="K32" i="10"/>
  <c r="L33" i="9"/>
  <c r="K32" i="9"/>
  <c r="K33" i="7"/>
  <c r="L34" i="7"/>
  <c r="K34" i="8"/>
  <c r="L35" i="8"/>
  <c r="K35" i="6"/>
  <c r="L36" i="6"/>
  <c r="L36" i="4"/>
  <c r="K35" i="4"/>
  <c r="L37" i="2"/>
  <c r="K36" i="2"/>
  <c r="K27" i="14"/>
  <c r="L28" i="14"/>
  <c r="K29" i="12"/>
  <c r="L30" i="12"/>
  <c r="L31" i="11"/>
  <c r="K30" i="11"/>
  <c r="L32" i="10"/>
  <c r="K31" i="10"/>
  <c r="L32" i="9"/>
  <c r="K31" i="9"/>
  <c r="K32" i="7"/>
  <c r="L33" i="7"/>
  <c r="L34" i="8"/>
  <c r="K33" i="8"/>
  <c r="L35" i="6"/>
  <c r="K34" i="6"/>
  <c r="L35" i="4"/>
  <c r="K34" i="4"/>
  <c r="K35" i="2"/>
  <c r="L36" i="2"/>
  <c r="L27" i="14"/>
  <c r="K26" i="14"/>
  <c r="K28" i="12"/>
  <c r="L29" i="12"/>
  <c r="L30" i="11"/>
  <c r="K29" i="11"/>
  <c r="L31" i="10"/>
  <c r="K30" i="10"/>
  <c r="K30" i="9"/>
  <c r="L31" i="9"/>
  <c r="K31" i="7"/>
  <c r="L32" i="7"/>
  <c r="L33" i="8"/>
  <c r="K32" i="8"/>
  <c r="L34" i="6"/>
  <c r="K33" i="6"/>
  <c r="L34" i="4"/>
  <c r="K33" i="4"/>
  <c r="K34" i="2"/>
  <c r="L35" i="2"/>
  <c r="K25" i="14"/>
  <c r="L26" i="14"/>
  <c r="K27" i="12"/>
  <c r="L28" i="12"/>
  <c r="L29" i="11"/>
  <c r="K28" i="11"/>
  <c r="K29" i="10"/>
  <c r="L30" i="10"/>
  <c r="L30" i="9"/>
  <c r="K29" i="9"/>
  <c r="K30" i="7"/>
  <c r="L31" i="7"/>
  <c r="L32" i="8"/>
  <c r="K31" i="8"/>
  <c r="L33" i="6"/>
  <c r="K32" i="6"/>
  <c r="L33" i="4"/>
  <c r="K32" i="4"/>
  <c r="L34" i="2"/>
  <c r="K33" i="2"/>
  <c r="K24" i="14"/>
  <c r="L25" i="14"/>
  <c r="K26" i="12"/>
  <c r="L27" i="12"/>
  <c r="L28" i="11"/>
  <c r="K27" i="11"/>
  <c r="L29" i="10"/>
  <c r="K28" i="10"/>
  <c r="L29" i="9"/>
  <c r="K28" i="9"/>
  <c r="K29" i="7"/>
  <c r="L30" i="7"/>
  <c r="K30" i="8"/>
  <c r="L31" i="8"/>
  <c r="L32" i="6"/>
  <c r="K31" i="6"/>
  <c r="L32" i="4"/>
  <c r="K31" i="4"/>
  <c r="K32" i="2"/>
  <c r="L33" i="2"/>
  <c r="K23" i="14"/>
  <c r="L24" i="14"/>
  <c r="L26" i="12"/>
  <c r="K25" i="12"/>
  <c r="L27" i="11"/>
  <c r="K26" i="11"/>
  <c r="L28" i="10"/>
  <c r="K27" i="10"/>
  <c r="K27" i="9"/>
  <c r="L28" i="9"/>
  <c r="K28" i="7"/>
  <c r="L29" i="7"/>
  <c r="L30" i="8"/>
  <c r="K29" i="8"/>
  <c r="L31" i="6"/>
  <c r="K30" i="6"/>
  <c r="L31" i="4"/>
  <c r="K30" i="4"/>
  <c r="K31" i="2"/>
  <c r="L32" i="2"/>
  <c r="L23" i="14"/>
  <c r="K22" i="14"/>
  <c r="L25" i="12"/>
  <c r="K24" i="12"/>
  <c r="L26" i="11"/>
  <c r="K25" i="11"/>
  <c r="L27" i="10"/>
  <c r="K26" i="10"/>
  <c r="L27" i="9"/>
  <c r="K26" i="9"/>
  <c r="K27" i="7"/>
  <c r="L28" i="7"/>
  <c r="L29" i="8"/>
  <c r="K28" i="8"/>
  <c r="L30" i="6"/>
  <c r="K29" i="6"/>
  <c r="L30" i="4"/>
  <c r="K29" i="4"/>
  <c r="L31" i="2"/>
  <c r="K30" i="2"/>
  <c r="L22" i="14"/>
  <c r="K21" i="14"/>
  <c r="L24" i="12"/>
  <c r="K23" i="12"/>
  <c r="L25" i="11"/>
  <c r="K24" i="11"/>
  <c r="K25" i="10"/>
  <c r="L26" i="10"/>
  <c r="K25" i="9"/>
  <c r="L26" i="9"/>
  <c r="K26" i="7"/>
  <c r="L27" i="7"/>
  <c r="L28" i="8"/>
  <c r="K27" i="8"/>
  <c r="K28" i="6"/>
  <c r="L29" i="6"/>
  <c r="L29" i="4"/>
  <c r="K28" i="4"/>
  <c r="L30" i="2"/>
  <c r="K29" i="2"/>
  <c r="K20" i="14"/>
  <c r="L21" i="14"/>
  <c r="L23" i="12"/>
  <c r="K22" i="12"/>
  <c r="L24" i="11"/>
  <c r="K23" i="11"/>
  <c r="L25" i="10"/>
  <c r="K24" i="10"/>
  <c r="L25" i="9"/>
  <c r="K24" i="9"/>
  <c r="K25" i="7"/>
  <c r="L26" i="7"/>
  <c r="L27" i="8"/>
  <c r="K26" i="8"/>
  <c r="K27" i="6"/>
  <c r="L28" i="6"/>
  <c r="L28" i="4"/>
  <c r="K27" i="4"/>
  <c r="L29" i="2"/>
  <c r="K28" i="2"/>
  <c r="K19" i="14"/>
  <c r="L20" i="14"/>
  <c r="K21" i="12"/>
  <c r="L22" i="12"/>
  <c r="L23" i="11"/>
  <c r="K22" i="11"/>
  <c r="L24" i="10"/>
  <c r="K23" i="10"/>
  <c r="L24" i="9"/>
  <c r="K23" i="9"/>
  <c r="K24" i="7"/>
  <c r="L25" i="7"/>
  <c r="L26" i="8"/>
  <c r="K25" i="8"/>
  <c r="L27" i="6"/>
  <c r="K26" i="6"/>
  <c r="L27" i="4"/>
  <c r="K26" i="4"/>
  <c r="K27" i="2"/>
  <c r="L28" i="2"/>
  <c r="K18" i="14"/>
  <c r="L19" i="14"/>
  <c r="L21" i="12"/>
  <c r="K20" i="12"/>
  <c r="K21" i="11"/>
  <c r="L22" i="11"/>
  <c r="L23" i="10"/>
  <c r="K22" i="10"/>
  <c r="K22" i="9"/>
  <c r="L23" i="9"/>
  <c r="K23" i="7"/>
  <c r="L24" i="7"/>
  <c r="L25" i="8"/>
  <c r="K24" i="8"/>
  <c r="L26" i="6"/>
  <c r="K25" i="6"/>
  <c r="L26" i="4"/>
  <c r="K25" i="4"/>
  <c r="K26" i="2"/>
  <c r="L27" i="2"/>
  <c r="K17" i="14"/>
  <c r="L18" i="14"/>
  <c r="K19" i="12"/>
  <c r="L20" i="12"/>
  <c r="K20" i="11"/>
  <c r="L21" i="11"/>
  <c r="L22" i="10"/>
  <c r="K21" i="10"/>
  <c r="L22" i="9"/>
  <c r="K21" i="9"/>
  <c r="K22" i="7"/>
  <c r="L23" i="7"/>
  <c r="K23" i="8"/>
  <c r="L24" i="8"/>
  <c r="L25" i="6"/>
  <c r="K24" i="6"/>
  <c r="L25" i="4"/>
  <c r="K24" i="4"/>
  <c r="L26" i="2"/>
  <c r="K25" i="2"/>
  <c r="K16" i="14"/>
  <c r="L17" i="14"/>
  <c r="K18" i="12"/>
  <c r="L19" i="12"/>
  <c r="L20" i="11"/>
  <c r="K19" i="11"/>
  <c r="L21" i="10"/>
  <c r="K20" i="10"/>
  <c r="L21" i="9"/>
  <c r="K20" i="9"/>
  <c r="K21" i="7"/>
  <c r="L22" i="7"/>
  <c r="K22" i="8"/>
  <c r="L23" i="8"/>
  <c r="L24" i="6"/>
  <c r="K23" i="6"/>
  <c r="K23" i="4"/>
  <c r="L24" i="4"/>
  <c r="K24" i="2"/>
  <c r="L25" i="2"/>
  <c r="L16" i="14"/>
  <c r="K15" i="14"/>
  <c r="L18" i="12"/>
  <c r="K17" i="12"/>
  <c r="L19" i="11"/>
  <c r="K18" i="11"/>
  <c r="K19" i="10"/>
  <c r="L20" i="10"/>
  <c r="K19" i="9"/>
  <c r="L20" i="9"/>
  <c r="K20" i="7"/>
  <c r="L21" i="7"/>
  <c r="L22" i="8"/>
  <c r="K21" i="8"/>
  <c r="L23" i="6"/>
  <c r="K22" i="6"/>
  <c r="K22" i="4"/>
  <c r="L23" i="4"/>
  <c r="K23" i="2"/>
  <c r="L24" i="2"/>
  <c r="L15" i="14"/>
  <c r="K14" i="14"/>
  <c r="L17" i="12"/>
  <c r="K16" i="12"/>
  <c r="L18" i="11"/>
  <c r="K17" i="11"/>
  <c r="L19" i="10"/>
  <c r="K18" i="10"/>
  <c r="L19" i="9"/>
  <c r="K18" i="9"/>
  <c r="K19" i="7"/>
  <c r="L20" i="7"/>
  <c r="L21" i="8"/>
  <c r="K20" i="8"/>
  <c r="L22" i="6"/>
  <c r="K21" i="6"/>
  <c r="L22" i="4"/>
  <c r="K21" i="4"/>
  <c r="L23" i="2"/>
  <c r="K22" i="2"/>
  <c r="L14" i="14"/>
  <c r="K13" i="14"/>
  <c r="L16" i="12"/>
  <c r="K15" i="12"/>
  <c r="K16" i="11"/>
  <c r="L17" i="11"/>
  <c r="L18" i="10"/>
  <c r="K17" i="10"/>
  <c r="K17" i="9"/>
  <c r="L18" i="9"/>
  <c r="K18" i="7"/>
  <c r="L19" i="7"/>
  <c r="L20" i="8"/>
  <c r="K19" i="8"/>
  <c r="L21" i="6"/>
  <c r="K20" i="6"/>
  <c r="K20" i="4"/>
  <c r="L21" i="4"/>
  <c r="L22" i="2"/>
  <c r="K21" i="2"/>
  <c r="L13" i="14"/>
  <c r="K12" i="14"/>
  <c r="L15" i="12"/>
  <c r="K14" i="12"/>
  <c r="K15" i="11"/>
  <c r="L16" i="11"/>
  <c r="L17" i="10"/>
  <c r="K16" i="10"/>
  <c r="L17" i="9"/>
  <c r="K16" i="9"/>
  <c r="K17" i="7"/>
  <c r="L18" i="7"/>
  <c r="K18" i="8"/>
  <c r="L19" i="8"/>
  <c r="K19" i="6"/>
  <c r="L20" i="6"/>
  <c r="K19" i="4"/>
  <c r="L20" i="4"/>
  <c r="L21" i="2"/>
  <c r="K20" i="2"/>
  <c r="K11" i="14"/>
  <c r="L12" i="14"/>
  <c r="K13" i="12"/>
  <c r="L14" i="12"/>
  <c r="L15" i="11"/>
  <c r="K14" i="11"/>
  <c r="L16" i="10"/>
  <c r="K15" i="10"/>
  <c r="L16" i="9"/>
  <c r="K15" i="9"/>
  <c r="K16" i="7"/>
  <c r="L17" i="7"/>
  <c r="L18" i="8"/>
  <c r="K17" i="8"/>
  <c r="K18" i="6"/>
  <c r="L19" i="6"/>
  <c r="K18" i="4"/>
  <c r="L19" i="4"/>
  <c r="K19" i="2"/>
  <c r="L20" i="2"/>
  <c r="K10" i="14"/>
  <c r="L11" i="14"/>
  <c r="L13" i="12"/>
  <c r="K12" i="12"/>
  <c r="K13" i="11"/>
  <c r="L14" i="11"/>
  <c r="L15" i="10"/>
  <c r="K14" i="10"/>
  <c r="K14" i="9"/>
  <c r="L15" i="9"/>
  <c r="K15" i="7"/>
  <c r="L16" i="7"/>
  <c r="L17" i="8"/>
  <c r="K16" i="8"/>
  <c r="L18" i="6"/>
  <c r="K17" i="6"/>
  <c r="L18" i="4"/>
  <c r="K17" i="4"/>
  <c r="K18" i="2"/>
  <c r="L19" i="2"/>
  <c r="K9" i="14"/>
  <c r="L9" i="14"/>
  <c r="L10" i="14"/>
  <c r="K11" i="12"/>
  <c r="L12" i="12"/>
  <c r="K12" i="11"/>
  <c r="L13" i="11"/>
  <c r="L14" i="10"/>
  <c r="K13" i="10"/>
  <c r="L14" i="9"/>
  <c r="K13" i="9"/>
  <c r="K14" i="7"/>
  <c r="L15" i="7"/>
  <c r="L16" i="8"/>
  <c r="K15" i="8"/>
  <c r="K16" i="6"/>
  <c r="L17" i="6"/>
  <c r="L17" i="4"/>
  <c r="K16" i="4"/>
  <c r="L18" i="2"/>
  <c r="K17" i="2"/>
  <c r="L11" i="12"/>
  <c r="K10" i="12"/>
  <c r="L12" i="11"/>
  <c r="K11" i="11"/>
  <c r="L13" i="10"/>
  <c r="K12" i="10"/>
  <c r="L13" i="9"/>
  <c r="K12" i="9"/>
  <c r="K13" i="7"/>
  <c r="L14" i="7"/>
  <c r="L15" i="8"/>
  <c r="K14" i="8"/>
  <c r="K15" i="6"/>
  <c r="L16" i="6"/>
  <c r="L16" i="4"/>
  <c r="K15" i="4"/>
  <c r="K16" i="2"/>
  <c r="L17" i="2"/>
  <c r="L10" i="12"/>
  <c r="K9" i="12"/>
  <c r="L9" i="12"/>
  <c r="L11" i="11"/>
  <c r="K10" i="11"/>
  <c r="L12" i="10"/>
  <c r="K11" i="10"/>
  <c r="K11" i="9"/>
  <c r="L12" i="9"/>
  <c r="K12" i="7"/>
  <c r="L13" i="7"/>
  <c r="L14" i="8"/>
  <c r="K13" i="8"/>
  <c r="L15" i="6"/>
  <c r="K14" i="6"/>
  <c r="L15" i="4"/>
  <c r="K14" i="4"/>
  <c r="K15" i="2"/>
  <c r="L16" i="2"/>
  <c r="L10" i="11"/>
  <c r="K9" i="11"/>
  <c r="L9" i="11"/>
  <c r="L11" i="10"/>
  <c r="K10" i="10"/>
  <c r="K10" i="9"/>
  <c r="L11" i="9"/>
  <c r="K11" i="7"/>
  <c r="L12" i="7"/>
  <c r="L13" i="8"/>
  <c r="K12" i="8"/>
  <c r="L14" i="6"/>
  <c r="K13" i="6"/>
  <c r="L14" i="4"/>
  <c r="K13" i="4"/>
  <c r="L15" i="2"/>
  <c r="K14" i="2"/>
  <c r="L10" i="10"/>
  <c r="K9" i="10"/>
  <c r="L9" i="10"/>
  <c r="L10" i="9"/>
  <c r="K9" i="9"/>
  <c r="L9" i="9"/>
  <c r="K10" i="7"/>
  <c r="L11" i="7"/>
  <c r="L12" i="8"/>
  <c r="K11" i="8"/>
  <c r="L13" i="6"/>
  <c r="K12" i="6"/>
  <c r="L13" i="4"/>
  <c r="K12" i="4"/>
  <c r="L14" i="2"/>
  <c r="K13" i="2"/>
  <c r="K9" i="7"/>
  <c r="L9" i="7"/>
  <c r="L10" i="7"/>
  <c r="L11" i="8"/>
  <c r="K10" i="8"/>
  <c r="K9" i="8"/>
  <c r="L9" i="8"/>
  <c r="K11" i="6"/>
  <c r="L12" i="6"/>
  <c r="L12" i="4"/>
  <c r="K11" i="4"/>
  <c r="L13" i="2"/>
  <c r="K12" i="2"/>
  <c r="L10" i="8"/>
  <c r="K10" i="6"/>
  <c r="L11" i="6"/>
  <c r="L11" i="4"/>
  <c r="K10" i="4"/>
  <c r="K11" i="2"/>
  <c r="L12" i="2"/>
  <c r="L10" i="6"/>
  <c r="K9" i="6"/>
  <c r="L9" i="6"/>
  <c r="L10" i="4"/>
  <c r="K9" i="4"/>
  <c r="L9" i="4"/>
  <c r="K10" i="2"/>
  <c r="L11" i="2"/>
  <c r="L10" i="2"/>
  <c r="K9" i="2"/>
  <c r="L9" i="2"/>
</calcChain>
</file>

<file path=xl/sharedStrings.xml><?xml version="1.0" encoding="utf-8"?>
<sst xmlns="http://schemas.openxmlformats.org/spreadsheetml/2006/main" count="453" uniqueCount="49">
  <si>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</si>
  <si>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</si>
  <si>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</si>
  <si>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</si>
  <si>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</si>
  <si>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</si>
  <si>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</si>
  <si>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</si>
  <si>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</si>
  <si>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</si>
  <si>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</si>
  <si>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</si>
  <si>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</si>
  <si>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</si>
  <si>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</si>
  <si>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</si>
  <si>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</si>
  <si>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</si>
  <si>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</si>
  <si>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</si>
  <si>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</si>
  <si>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</si>
  <si>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</si>
  <si>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Tabla de mortalidad femenina. Madrid 2013 (*)</t>
  </si>
  <si>
    <t>Tabla de mortalidad femenina. Madrid 2012 (*)</t>
  </si>
  <si>
    <t>Tabla de mortalidad femenina. Madrid 2011 (*)</t>
  </si>
  <si>
    <t>Tabla de mortalidad femenina. Madrid 2010 (*)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</si>
  <si>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</si>
  <si>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Madrid desde 2010 por edad. Mujeres.</t>
  </si>
  <si>
    <t>Defunciones registradas de residentes de cada edad</t>
  </si>
  <si>
    <t>Población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</si>
  <si>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</si>
  <si>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</si>
  <si>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</si>
  <si>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</si>
  <si>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</si>
  <si>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</si>
  <si>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</si>
  <si>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</si>
  <si>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Tabla de mortalidad femenina. Madrid 2017</t>
  </si>
  <si>
    <t>Tabla de mortalidad femenina. Madrid 2016.</t>
  </si>
  <si>
    <t>Tabla de mortalidad femenina. Madrid 2014.</t>
  </si>
  <si>
    <t>Tabla de mortalidad femenina. Madrid 2015.</t>
  </si>
  <si>
    <t>Tabla de mortalidad femenina. Madrid 2018</t>
  </si>
  <si>
    <t>Tabla de mortalidad femenina. Madrid 2019</t>
  </si>
  <si>
    <t>Tabla de mortalidad femenina. Madrid 2020</t>
  </si>
  <si>
    <t>Fuente: Dirección General de Economía. Comunidad de Madrid</t>
  </si>
  <si>
    <t>Tabla de mortalidad femenina. Madrid 2021</t>
  </si>
  <si>
    <t>Tabla de mortalidad femenina. Madrid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</si>
</sst>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4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2"/>
      <color theme="1"/>
      <name val="Arial"/>
      <family val="2"/>
    </font>
    <font>
      <sz val="10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5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3" fontId="7" fillId="0" borderId="0" xfId="0" applyNumberFormat="1" applyFont="1"/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3" fontId="7" fillId="0" borderId="0" xfId="0" applyNumberFormat="1" applyFont="1" applyFill="1" applyBorder="1"/>
    <xf numFmtId="0" fontId="9" fillId="0" borderId="0" xfId="0" applyFont="1" applyAlignment="1">
      <alignment horizontal="center"/>
    </xf>
    <xf numFmtId="0" fontId="4" fillId="2" borderId="1" xfId="0" applyNumberFormat="1" applyFont="1" applyFill="1" applyBorder="1" applyAlignment="1" applyProtection="1">
      <alignment horizontal="center" vertical="top"/>
    </xf>
    <xf numFmtId="2" fontId="9" fillId="0" borderId="0" xfId="0" applyNumberFormat="1" applyFont="1" applyBorder="1"/>
    <xf numFmtId="3" fontId="12" fillId="0" borderId="0" xfId="0" applyNumberFormat="1" applyFont="1"/>
    <xf numFmtId="0" fontId="2" fillId="0" borderId="0" xfId="0" applyFont="1"/>
    <xf numFmtId="2" fontId="9" fillId="3" borderId="0" xfId="0" applyNumberFormat="1" applyFont="1" applyFill="1" applyBorder="1"/>
    <xf numFmtId="0" fontId="11" fillId="0" borderId="0" xfId="0" applyFont="1" applyAlignment="1">
      <alignment vertical="center"/>
    </xf>
    <xf numFmtId="2" fontId="9" fillId="0" borderId="0" xfId="0" applyNumberFormat="1" applyFont="1" applyFill="1" applyBorder="1"/>
    <xf numFmtId="0" fontId="13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5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2" fontId="7" fillId="3" borderId="0" xfId="0" applyNumberFormat="1" applyFont="1" applyFill="1"/>
    <xf numFmtId="3" fontId="9" fillId="0" borderId="6" xfId="0" applyNumberFormat="1" applyFont="1" applyFill="1" applyBorder="1"/>
    <xf numFmtId="3" fontId="9" fillId="0" borderId="2" xfId="0" applyNumberFormat="1" applyFont="1" applyBorder="1"/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23950" cy="352425"/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0</xdr:rowOff>
    </xdr:from>
    <xdr:to>
      <xdr:col>1</xdr:col>
      <xdr:colOff>466725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730250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3985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730250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3985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730250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1127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730250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398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730250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398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22"/>
  <sheetViews>
    <sheetView workbookViewId="0"/>
  </sheetViews>
  <sheetFormatPr baseColWidth="10" defaultRowHeight="12.75" x14ac:dyDescent="0.2"/>
  <cols>
    <col min="1" max="1" width="10" style="8" customWidth="1"/>
    <col min="2" max="14" width="10.7109375" style="8" customWidth="1"/>
    <col min="15" max="237" width="10.85546875" style="9"/>
    <col min="238" max="238" width="10" style="9" customWidth="1"/>
    <col min="239" max="268" width="10.7109375" style="9" customWidth="1"/>
    <col min="269" max="493" width="10.85546875" style="9"/>
    <col min="494" max="494" width="10" style="9" customWidth="1"/>
    <col min="495" max="524" width="10.7109375" style="9" customWidth="1"/>
    <col min="525" max="749" width="10.85546875" style="9"/>
    <col min="750" max="750" width="10" style="9" customWidth="1"/>
    <col min="751" max="780" width="10.7109375" style="9" customWidth="1"/>
    <col min="781" max="1005" width="10.85546875" style="9"/>
    <col min="1006" max="1006" width="10" style="9" customWidth="1"/>
    <col min="1007" max="1036" width="10.7109375" style="9" customWidth="1"/>
    <col min="1037" max="1261" width="10.85546875" style="9"/>
    <col min="1262" max="1262" width="10" style="9" customWidth="1"/>
    <col min="1263" max="1292" width="10.7109375" style="9" customWidth="1"/>
    <col min="1293" max="1517" width="10.85546875" style="9"/>
    <col min="1518" max="1518" width="10" style="9" customWidth="1"/>
    <col min="1519" max="1548" width="10.7109375" style="9" customWidth="1"/>
    <col min="1549" max="1773" width="10.85546875" style="9"/>
    <col min="1774" max="1774" width="10" style="9" customWidth="1"/>
    <col min="1775" max="1804" width="10.7109375" style="9" customWidth="1"/>
    <col min="1805" max="2029" width="10.85546875" style="9"/>
    <col min="2030" max="2030" width="10" style="9" customWidth="1"/>
    <col min="2031" max="2060" width="10.7109375" style="9" customWidth="1"/>
    <col min="2061" max="2285" width="10.85546875" style="9"/>
    <col min="2286" max="2286" width="10" style="9" customWidth="1"/>
    <col min="2287" max="2316" width="10.7109375" style="9" customWidth="1"/>
    <col min="2317" max="2541" width="10.85546875" style="9"/>
    <col min="2542" max="2542" width="10" style="9" customWidth="1"/>
    <col min="2543" max="2572" width="10.7109375" style="9" customWidth="1"/>
    <col min="2573" max="2797" width="10.85546875" style="9"/>
    <col min="2798" max="2798" width="10" style="9" customWidth="1"/>
    <col min="2799" max="2828" width="10.7109375" style="9" customWidth="1"/>
    <col min="2829" max="3053" width="10.85546875" style="9"/>
    <col min="3054" max="3054" width="10" style="9" customWidth="1"/>
    <col min="3055" max="3084" width="10.7109375" style="9" customWidth="1"/>
    <col min="3085" max="3309" width="10.85546875" style="9"/>
    <col min="3310" max="3310" width="10" style="9" customWidth="1"/>
    <col min="3311" max="3340" width="10.7109375" style="9" customWidth="1"/>
    <col min="3341" max="3565" width="10.85546875" style="9"/>
    <col min="3566" max="3566" width="10" style="9" customWidth="1"/>
    <col min="3567" max="3596" width="10.7109375" style="9" customWidth="1"/>
    <col min="3597" max="3821" width="10.85546875" style="9"/>
    <col min="3822" max="3822" width="10" style="9" customWidth="1"/>
    <col min="3823" max="3852" width="10.7109375" style="9" customWidth="1"/>
    <col min="3853" max="4077" width="10.85546875" style="9"/>
    <col min="4078" max="4078" width="10" style="9" customWidth="1"/>
    <col min="4079" max="4108" width="10.7109375" style="9" customWidth="1"/>
    <col min="4109" max="4333" width="10.85546875" style="9"/>
    <col min="4334" max="4334" width="10" style="9" customWidth="1"/>
    <col min="4335" max="4364" width="10.7109375" style="9" customWidth="1"/>
    <col min="4365" max="4589" width="10.85546875" style="9"/>
    <col min="4590" max="4590" width="10" style="9" customWidth="1"/>
    <col min="4591" max="4620" width="10.7109375" style="9" customWidth="1"/>
    <col min="4621" max="4845" width="10.85546875" style="9"/>
    <col min="4846" max="4846" width="10" style="9" customWidth="1"/>
    <col min="4847" max="4876" width="10.7109375" style="9" customWidth="1"/>
    <col min="4877" max="5101" width="10.85546875" style="9"/>
    <col min="5102" max="5102" width="10" style="9" customWidth="1"/>
    <col min="5103" max="5132" width="10.7109375" style="9" customWidth="1"/>
    <col min="5133" max="5357" width="10.85546875" style="9"/>
    <col min="5358" max="5358" width="10" style="9" customWidth="1"/>
    <col min="5359" max="5388" width="10.7109375" style="9" customWidth="1"/>
    <col min="5389" max="5613" width="10.85546875" style="9"/>
    <col min="5614" max="5614" width="10" style="9" customWidth="1"/>
    <col min="5615" max="5644" width="10.7109375" style="9" customWidth="1"/>
    <col min="5645" max="5869" width="10.85546875" style="9"/>
    <col min="5870" max="5870" width="10" style="9" customWidth="1"/>
    <col min="5871" max="5900" width="10.7109375" style="9" customWidth="1"/>
    <col min="5901" max="6125" width="10.85546875" style="9"/>
    <col min="6126" max="6126" width="10" style="9" customWidth="1"/>
    <col min="6127" max="6156" width="10.7109375" style="9" customWidth="1"/>
    <col min="6157" max="6381" width="10.85546875" style="9"/>
    <col min="6382" max="6382" width="10" style="9" customWidth="1"/>
    <col min="6383" max="6412" width="10.7109375" style="9" customWidth="1"/>
    <col min="6413" max="6637" width="10.85546875" style="9"/>
    <col min="6638" max="6638" width="10" style="9" customWidth="1"/>
    <col min="6639" max="6668" width="10.7109375" style="9" customWidth="1"/>
    <col min="6669" max="6893" width="10.85546875" style="9"/>
    <col min="6894" max="6894" width="10" style="9" customWidth="1"/>
    <col min="6895" max="6924" width="10.7109375" style="9" customWidth="1"/>
    <col min="6925" max="7149" width="10.85546875" style="9"/>
    <col min="7150" max="7150" width="10" style="9" customWidth="1"/>
    <col min="7151" max="7180" width="10.7109375" style="9" customWidth="1"/>
    <col min="7181" max="7405" width="10.85546875" style="9"/>
    <col min="7406" max="7406" width="10" style="9" customWidth="1"/>
    <col min="7407" max="7436" width="10.7109375" style="9" customWidth="1"/>
    <col min="7437" max="7661" width="10.85546875" style="9"/>
    <col min="7662" max="7662" width="10" style="9" customWidth="1"/>
    <col min="7663" max="7692" width="10.7109375" style="9" customWidth="1"/>
    <col min="7693" max="7917" width="10.85546875" style="9"/>
    <col min="7918" max="7918" width="10" style="9" customWidth="1"/>
    <col min="7919" max="7948" width="10.7109375" style="9" customWidth="1"/>
    <col min="7949" max="8173" width="10.85546875" style="9"/>
    <col min="8174" max="8174" width="10" style="9" customWidth="1"/>
    <col min="8175" max="8204" width="10.7109375" style="9" customWidth="1"/>
    <col min="8205" max="8429" width="10.85546875" style="9"/>
    <col min="8430" max="8430" width="10" style="9" customWidth="1"/>
    <col min="8431" max="8460" width="10.7109375" style="9" customWidth="1"/>
    <col min="8461" max="8685" width="10.85546875" style="9"/>
    <col min="8686" max="8686" width="10" style="9" customWidth="1"/>
    <col min="8687" max="8716" width="10.7109375" style="9" customWidth="1"/>
    <col min="8717" max="8941" width="10.85546875" style="9"/>
    <col min="8942" max="8942" width="10" style="9" customWidth="1"/>
    <col min="8943" max="8972" width="10.7109375" style="9" customWidth="1"/>
    <col min="8973" max="9197" width="10.85546875" style="9"/>
    <col min="9198" max="9198" width="10" style="9" customWidth="1"/>
    <col min="9199" max="9228" width="10.7109375" style="9" customWidth="1"/>
    <col min="9229" max="9453" width="10.85546875" style="9"/>
    <col min="9454" max="9454" width="10" style="9" customWidth="1"/>
    <col min="9455" max="9484" width="10.7109375" style="9" customWidth="1"/>
    <col min="9485" max="9709" width="10.85546875" style="9"/>
    <col min="9710" max="9710" width="10" style="9" customWidth="1"/>
    <col min="9711" max="9740" width="10.7109375" style="9" customWidth="1"/>
    <col min="9741" max="9965" width="10.85546875" style="9"/>
    <col min="9966" max="9966" width="10" style="9" customWidth="1"/>
    <col min="9967" max="9996" width="10.7109375" style="9" customWidth="1"/>
    <col min="9997" max="10221" width="10.85546875" style="9"/>
    <col min="10222" max="10222" width="10" style="9" customWidth="1"/>
    <col min="10223" max="10252" width="10.7109375" style="9" customWidth="1"/>
    <col min="10253" max="10477" width="10.85546875" style="9"/>
    <col min="10478" max="10478" width="10" style="9" customWidth="1"/>
    <col min="10479" max="10508" width="10.7109375" style="9" customWidth="1"/>
    <col min="10509" max="10733" width="10.85546875" style="9"/>
    <col min="10734" max="10734" width="10" style="9" customWidth="1"/>
    <col min="10735" max="10764" width="10.7109375" style="9" customWidth="1"/>
    <col min="10765" max="10989" width="10.85546875" style="9"/>
    <col min="10990" max="10990" width="10" style="9" customWidth="1"/>
    <col min="10991" max="11020" width="10.7109375" style="9" customWidth="1"/>
    <col min="11021" max="11245" width="10.85546875" style="9"/>
    <col min="11246" max="11246" width="10" style="9" customWidth="1"/>
    <col min="11247" max="11276" width="10.7109375" style="9" customWidth="1"/>
    <col min="11277" max="11501" width="10.85546875" style="9"/>
    <col min="11502" max="11502" width="10" style="9" customWidth="1"/>
    <col min="11503" max="11532" width="10.7109375" style="9" customWidth="1"/>
    <col min="11533" max="11757" width="10.85546875" style="9"/>
    <col min="11758" max="11758" width="10" style="9" customWidth="1"/>
    <col min="11759" max="11788" width="10.7109375" style="9" customWidth="1"/>
    <col min="11789" max="12013" width="10.85546875" style="9"/>
    <col min="12014" max="12014" width="10" style="9" customWidth="1"/>
    <col min="12015" max="12044" width="10.7109375" style="9" customWidth="1"/>
    <col min="12045" max="12269" width="10.85546875" style="9"/>
    <col min="12270" max="12270" width="10" style="9" customWidth="1"/>
    <col min="12271" max="12300" width="10.7109375" style="9" customWidth="1"/>
    <col min="12301" max="12525" width="10.85546875" style="9"/>
    <col min="12526" max="12526" width="10" style="9" customWidth="1"/>
    <col min="12527" max="12556" width="10.7109375" style="9" customWidth="1"/>
    <col min="12557" max="12781" width="10.85546875" style="9"/>
    <col min="12782" max="12782" width="10" style="9" customWidth="1"/>
    <col min="12783" max="12812" width="10.7109375" style="9" customWidth="1"/>
    <col min="12813" max="13037" width="10.85546875" style="9"/>
    <col min="13038" max="13038" width="10" style="9" customWidth="1"/>
    <col min="13039" max="13068" width="10.7109375" style="9" customWidth="1"/>
    <col min="13069" max="13293" width="10.85546875" style="9"/>
    <col min="13294" max="13294" width="10" style="9" customWidth="1"/>
    <col min="13295" max="13324" width="10.7109375" style="9" customWidth="1"/>
    <col min="13325" max="13549" width="10.85546875" style="9"/>
    <col min="13550" max="13550" width="10" style="9" customWidth="1"/>
    <col min="13551" max="13580" width="10.7109375" style="9" customWidth="1"/>
    <col min="13581" max="13805" width="10.85546875" style="9"/>
    <col min="13806" max="13806" width="10" style="9" customWidth="1"/>
    <col min="13807" max="13836" width="10.7109375" style="9" customWidth="1"/>
    <col min="13837" max="14061" width="10.85546875" style="9"/>
    <col min="14062" max="14062" width="10" style="9" customWidth="1"/>
    <col min="14063" max="14092" width="10.7109375" style="9" customWidth="1"/>
    <col min="14093" max="14317" width="10.85546875" style="9"/>
    <col min="14318" max="14318" width="10" style="9" customWidth="1"/>
    <col min="14319" max="14348" width="10.7109375" style="9" customWidth="1"/>
    <col min="14349" max="14573" width="10.85546875" style="9"/>
    <col min="14574" max="14574" width="10" style="9" customWidth="1"/>
    <col min="14575" max="14604" width="10.7109375" style="9" customWidth="1"/>
    <col min="14605" max="14829" width="10.85546875" style="9"/>
    <col min="14830" max="14830" width="10" style="9" customWidth="1"/>
    <col min="14831" max="14860" width="10.7109375" style="9" customWidth="1"/>
    <col min="14861" max="15085" width="10.85546875" style="9"/>
    <col min="15086" max="15086" width="10" style="9" customWidth="1"/>
    <col min="15087" max="15116" width="10.7109375" style="9" customWidth="1"/>
    <col min="15117" max="15341" width="10.85546875" style="9"/>
    <col min="15342" max="15342" width="10" style="9" customWidth="1"/>
    <col min="15343" max="15372" width="10.7109375" style="9" customWidth="1"/>
    <col min="15373" max="15597" width="10.85546875" style="9"/>
    <col min="15598" max="15598" width="10" style="9" customWidth="1"/>
    <col min="15599" max="15628" width="10.7109375" style="9" customWidth="1"/>
    <col min="15629" max="15853" width="10.85546875" style="9"/>
    <col min="15854" max="15854" width="10" style="9" customWidth="1"/>
    <col min="15855" max="15884" width="10.7109375" style="9" customWidth="1"/>
    <col min="15885" max="16109" width="10.85546875" style="9"/>
    <col min="16110" max="16110" width="10" style="9" customWidth="1"/>
    <col min="16111" max="16140" width="10.7109375" style="9" customWidth="1"/>
    <col min="16141" max="16384" width="10.85546875" style="9"/>
  </cols>
  <sheetData>
    <row r="4" spans="1:15" s="41" customFormat="1" ht="15.75" x14ac:dyDescent="0.25">
      <c r="A4" s="2" t="s">
        <v>28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</row>
    <row r="5" spans="1:15" x14ac:dyDescent="0.2">
      <c r="A5" s="12"/>
    </row>
    <row r="6" spans="1:15" s="37" customFormat="1" x14ac:dyDescent="0.2">
      <c r="A6" s="38" t="s">
        <v>21</v>
      </c>
      <c r="B6" s="38">
        <v>2022</v>
      </c>
      <c r="C6" s="38">
        <v>2021</v>
      </c>
      <c r="D6" s="38">
        <v>2020</v>
      </c>
      <c r="E6" s="38">
        <v>2019</v>
      </c>
      <c r="F6" s="38">
        <v>2018</v>
      </c>
      <c r="G6" s="38">
        <v>2017</v>
      </c>
      <c r="H6" s="38">
        <v>2016</v>
      </c>
      <c r="I6" s="38">
        <v>2015</v>
      </c>
      <c r="J6" s="38">
        <v>2014</v>
      </c>
      <c r="K6" s="38">
        <v>2013</v>
      </c>
      <c r="L6" s="38">
        <v>2012</v>
      </c>
      <c r="M6" s="38">
        <v>2011</v>
      </c>
      <c r="N6" s="38">
        <v>2010</v>
      </c>
    </row>
    <row r="7" spans="1:15" x14ac:dyDescent="0.2">
      <c r="A7" s="12"/>
      <c r="B7" s="12"/>
      <c r="C7" s="12"/>
      <c r="D7" s="12"/>
      <c r="E7" s="12"/>
      <c r="F7" s="12"/>
      <c r="G7" s="12"/>
      <c r="H7" s="12"/>
      <c r="I7" s="12"/>
      <c r="J7" s="5"/>
      <c r="K7" s="5"/>
      <c r="L7" s="5"/>
      <c r="M7" s="5"/>
      <c r="N7" s="5"/>
    </row>
    <row r="8" spans="1:15" x14ac:dyDescent="0.2">
      <c r="A8" s="15">
        <v>0</v>
      </c>
      <c r="B8" s="57">
        <v>87.199941415408574</v>
      </c>
      <c r="C8" s="57">
        <v>87.28765620579496</v>
      </c>
      <c r="D8" s="57">
        <v>84.99674521451017</v>
      </c>
      <c r="E8" s="57">
        <v>87.422130705362349</v>
      </c>
      <c r="F8" s="57">
        <v>87.33219325344794</v>
      </c>
      <c r="G8" s="57">
        <v>86.727779899548239</v>
      </c>
      <c r="H8" s="57">
        <v>87.018154855480063</v>
      </c>
      <c r="I8" s="57">
        <v>86.55730483320167</v>
      </c>
      <c r="J8" s="57">
        <v>86.811746328716524</v>
      </c>
      <c r="K8" s="57">
        <v>86.656979367326642</v>
      </c>
      <c r="L8" s="57">
        <v>86.167051741123174</v>
      </c>
      <c r="M8" s="57">
        <v>86.686599212413768</v>
      </c>
      <c r="N8" s="57">
        <v>86.752666254316978</v>
      </c>
    </row>
    <row r="9" spans="1:15" x14ac:dyDescent="0.2">
      <c r="A9" s="15">
        <v>10</v>
      </c>
      <c r="B9" s="44">
        <v>77.480473255271832</v>
      </c>
      <c r="C9" s="44">
        <v>77.583208234231591</v>
      </c>
      <c r="D9" s="44">
        <v>75.200468420299515</v>
      </c>
      <c r="E9" s="44">
        <v>77.712072218052214</v>
      </c>
      <c r="F9" s="44">
        <v>77.561190067611676</v>
      </c>
      <c r="G9" s="44">
        <v>77.022698657512635</v>
      </c>
      <c r="H9" s="44">
        <v>77.311587732786776</v>
      </c>
      <c r="I9" s="44">
        <v>76.836489487273113</v>
      </c>
      <c r="J9" s="44">
        <v>77.165238209604851</v>
      </c>
      <c r="K9" s="44">
        <v>77.107385263173228</v>
      </c>
      <c r="L9" s="44">
        <v>76.588081190514288</v>
      </c>
      <c r="M9" s="44">
        <v>77.068442994867809</v>
      </c>
      <c r="N9" s="44">
        <v>77.072176601710467</v>
      </c>
    </row>
    <row r="10" spans="1:15" x14ac:dyDescent="0.2">
      <c r="A10" s="15">
        <v>20</v>
      </c>
      <c r="B10" s="57">
        <v>67.544369019575043</v>
      </c>
      <c r="C10" s="57">
        <v>67.65802702267537</v>
      </c>
      <c r="D10" s="57">
        <v>65.278095177185676</v>
      </c>
      <c r="E10" s="57">
        <v>67.751672145320484</v>
      </c>
      <c r="F10" s="57">
        <v>67.6435982581704</v>
      </c>
      <c r="G10" s="57">
        <v>67.101580647681502</v>
      </c>
      <c r="H10" s="57">
        <v>67.408151833575104</v>
      </c>
      <c r="I10" s="57">
        <v>66.896604061496674</v>
      </c>
      <c r="J10" s="57">
        <v>67.238408102951681</v>
      </c>
      <c r="K10" s="57">
        <v>67.153159807933235</v>
      </c>
      <c r="L10" s="57">
        <v>66.663553240587845</v>
      </c>
      <c r="M10" s="57">
        <v>67.12249599182546</v>
      </c>
      <c r="N10" s="57">
        <v>67.137507495654035</v>
      </c>
    </row>
    <row r="11" spans="1:15" x14ac:dyDescent="0.2">
      <c r="A11" s="15">
        <v>30</v>
      </c>
      <c r="B11" s="44">
        <v>57.637930800273566</v>
      </c>
      <c r="C11" s="44">
        <v>57.702635322130092</v>
      </c>
      <c r="D11" s="44">
        <v>55.330986684003577</v>
      </c>
      <c r="E11" s="44">
        <v>57.827895445959925</v>
      </c>
      <c r="F11" s="44">
        <v>57.734599253606625</v>
      </c>
      <c r="G11" s="44">
        <v>57.22909817750994</v>
      </c>
      <c r="H11" s="44">
        <v>57.490349531179234</v>
      </c>
      <c r="I11" s="44">
        <v>56.956750677577972</v>
      </c>
      <c r="J11" s="44">
        <v>57.334893469235745</v>
      </c>
      <c r="K11" s="44">
        <v>57.233207780180827</v>
      </c>
      <c r="L11" s="44">
        <v>56.78742755823513</v>
      </c>
      <c r="M11" s="44">
        <v>57.195927075288751</v>
      </c>
      <c r="N11" s="44">
        <v>57.223958242458643</v>
      </c>
    </row>
    <row r="12" spans="1:15" x14ac:dyDescent="0.2">
      <c r="A12" s="15">
        <v>40</v>
      </c>
      <c r="B12" s="57">
        <v>47.783410031976246</v>
      </c>
      <c r="C12" s="57">
        <v>47.856348767530321</v>
      </c>
      <c r="D12" s="57">
        <v>45.51336863242566</v>
      </c>
      <c r="E12" s="57">
        <v>47.934447083877657</v>
      </c>
      <c r="F12" s="57">
        <v>47.868340638886764</v>
      </c>
      <c r="G12" s="57">
        <v>47.360515672207718</v>
      </c>
      <c r="H12" s="57">
        <v>47.618868128699638</v>
      </c>
      <c r="I12" s="57">
        <v>47.05368120522833</v>
      </c>
      <c r="J12" s="57">
        <v>47.481341914706995</v>
      </c>
      <c r="K12" s="57">
        <v>47.387335474393353</v>
      </c>
      <c r="L12" s="57">
        <v>46.949557343579102</v>
      </c>
      <c r="M12" s="57">
        <v>47.31702510344553</v>
      </c>
      <c r="N12" s="57">
        <v>47.373873055774354</v>
      </c>
    </row>
    <row r="13" spans="1:15" x14ac:dyDescent="0.2">
      <c r="A13" s="15">
        <v>50</v>
      </c>
      <c r="B13" s="44">
        <v>38.082548782725667</v>
      </c>
      <c r="C13" s="44">
        <v>38.133999849935911</v>
      </c>
      <c r="D13" s="44">
        <v>35.856204785177709</v>
      </c>
      <c r="E13" s="44">
        <v>38.252246826934879</v>
      </c>
      <c r="F13" s="44">
        <v>38.157594550525843</v>
      </c>
      <c r="G13" s="44">
        <v>37.712341411658514</v>
      </c>
      <c r="H13" s="44">
        <v>37.980302790100083</v>
      </c>
      <c r="I13" s="44">
        <v>37.429926782618139</v>
      </c>
      <c r="J13" s="44">
        <v>37.844570160321275</v>
      </c>
      <c r="K13" s="44">
        <v>37.772863834791657</v>
      </c>
      <c r="L13" s="44">
        <v>37.315749962982444</v>
      </c>
      <c r="M13" s="44">
        <v>37.712657910188852</v>
      </c>
      <c r="N13" s="44">
        <v>37.797898181543808</v>
      </c>
      <c r="O13" s="44"/>
    </row>
    <row r="14" spans="1:15" x14ac:dyDescent="0.2">
      <c r="A14" s="15">
        <v>60</v>
      </c>
      <c r="B14" s="57">
        <v>28.720557824044487</v>
      </c>
      <c r="C14" s="57">
        <v>28.776761896130996</v>
      </c>
      <c r="D14" s="57">
        <v>26.571987535942139</v>
      </c>
      <c r="E14" s="57">
        <v>28.977138627026633</v>
      </c>
      <c r="F14" s="57">
        <v>28.846228507959086</v>
      </c>
      <c r="G14" s="57">
        <v>28.463759425818697</v>
      </c>
      <c r="H14" s="57">
        <v>28.736865124600151</v>
      </c>
      <c r="I14" s="57">
        <v>28.238786613807143</v>
      </c>
      <c r="J14" s="57">
        <v>28.611248685821675</v>
      </c>
      <c r="K14" s="57">
        <v>28.521441869681119</v>
      </c>
      <c r="L14" s="57">
        <v>28.084994064389942</v>
      </c>
      <c r="M14" s="57">
        <v>28.503694350443109</v>
      </c>
      <c r="N14" s="57">
        <v>28.593344986425812</v>
      </c>
    </row>
    <row r="15" spans="1:15" x14ac:dyDescent="0.2">
      <c r="A15" s="15">
        <v>70</v>
      </c>
      <c r="B15" s="44">
        <v>19.90700423947596</v>
      </c>
      <c r="C15" s="44">
        <v>20.014792454840553</v>
      </c>
      <c r="D15" s="44">
        <v>17.945411999793603</v>
      </c>
      <c r="E15" s="44">
        <v>20.177121499914609</v>
      </c>
      <c r="F15" s="44">
        <v>20.027878646673251</v>
      </c>
      <c r="G15" s="44">
        <v>19.701856569829776</v>
      </c>
      <c r="H15" s="44">
        <v>19.816706973916308</v>
      </c>
      <c r="I15" s="44">
        <v>19.394124371262645</v>
      </c>
      <c r="J15" s="44">
        <v>19.779507158235635</v>
      </c>
      <c r="K15" s="44">
        <v>19.666959438903366</v>
      </c>
      <c r="L15" s="44">
        <v>19.240160271967497</v>
      </c>
      <c r="M15" s="44">
        <v>19.575209849945473</v>
      </c>
      <c r="N15" s="44">
        <v>19.601752106633569</v>
      </c>
    </row>
    <row r="16" spans="1:15" x14ac:dyDescent="0.2">
      <c r="A16" s="15">
        <v>80</v>
      </c>
      <c r="B16" s="57">
        <v>11.75324642352537</v>
      </c>
      <c r="C16" s="57">
        <v>11.953822298119915</v>
      </c>
      <c r="D16" s="57">
        <v>10.086421600746016</v>
      </c>
      <c r="E16" s="57">
        <v>11.873519641815514</v>
      </c>
      <c r="F16" s="57">
        <v>11.737411447533573</v>
      </c>
      <c r="G16" s="57">
        <v>11.510203124105995</v>
      </c>
      <c r="H16" s="57">
        <v>11.536381879513725</v>
      </c>
      <c r="I16" s="57">
        <v>11.19312512574499</v>
      </c>
      <c r="J16" s="57">
        <v>11.603913335965938</v>
      </c>
      <c r="K16" s="57">
        <v>11.474108173777005</v>
      </c>
      <c r="L16" s="57">
        <v>11.07969598461932</v>
      </c>
      <c r="M16" s="57">
        <v>11.394421349579861</v>
      </c>
      <c r="N16" s="57">
        <v>11.453828696115114</v>
      </c>
    </row>
    <row r="17" spans="1:14" x14ac:dyDescent="0.2">
      <c r="A17" s="15">
        <v>90</v>
      </c>
      <c r="B17" s="44">
        <v>5.2778489750808752</v>
      </c>
      <c r="C17" s="44">
        <v>5.6410455004839948</v>
      </c>
      <c r="D17" s="44">
        <v>4.4549075781740246</v>
      </c>
      <c r="E17" s="44">
        <v>5.5204257767906295</v>
      </c>
      <c r="F17" s="44">
        <v>5.3954969129496808</v>
      </c>
      <c r="G17" s="44">
        <v>5.1581915316899929</v>
      </c>
      <c r="H17" s="44">
        <v>5.3025330824584662</v>
      </c>
      <c r="I17" s="44">
        <v>5.0496226584728188</v>
      </c>
      <c r="J17" s="44">
        <v>5.5122878538593616</v>
      </c>
      <c r="K17" s="44">
        <v>5.3592755767394955</v>
      </c>
      <c r="L17" s="44">
        <v>5.1171553752813077</v>
      </c>
      <c r="M17" s="44">
        <v>5.3500334612714235</v>
      </c>
      <c r="N17" s="44">
        <v>5.4576364308952376</v>
      </c>
    </row>
    <row r="18" spans="1:14" x14ac:dyDescent="0.2">
      <c r="A18" s="25"/>
      <c r="B18" s="25"/>
      <c r="C18" s="25"/>
      <c r="D18" s="25"/>
      <c r="E18" s="25"/>
      <c r="F18" s="25"/>
      <c r="G18" s="25"/>
      <c r="H18" s="25"/>
      <c r="I18" s="25"/>
      <c r="J18" s="58"/>
      <c r="K18" s="58"/>
      <c r="L18" s="58"/>
      <c r="M18" s="58"/>
      <c r="N18" s="58"/>
    </row>
    <row r="19" spans="1:14" x14ac:dyDescent="0.2">
      <c r="A19" s="12"/>
    </row>
    <row r="20" spans="1:14" ht="14.25" x14ac:dyDescent="0.2">
      <c r="A20" s="6"/>
    </row>
    <row r="21" spans="1:14" x14ac:dyDescent="0.2">
      <c r="A21" s="12"/>
    </row>
    <row r="22" spans="1:14" s="30" customFormat="1" ht="11.25" x14ac:dyDescent="0.2">
      <c r="A22" s="4" t="s">
        <v>46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8" customWidth="1"/>
    <col min="2" max="4" width="13" style="8" customWidth="1"/>
    <col min="5" max="7" width="13" style="9" customWidth="1"/>
    <col min="8" max="11" width="13" style="8" customWidth="1"/>
    <col min="12" max="12" width="13" style="9" customWidth="1"/>
    <col min="13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37" customFormat="1" ht="79.5" customHeight="1" x14ac:dyDescent="0.2">
      <c r="A6" s="48" t="s">
        <v>0</v>
      </c>
      <c r="B6" s="49" t="s">
        <v>29</v>
      </c>
      <c r="C6" s="63" t="s">
        <v>30</v>
      </c>
      <c r="D6" s="64"/>
      <c r="E6" s="50" t="s">
        <v>31</v>
      </c>
      <c r="F6" s="50" t="s">
        <v>32</v>
      </c>
      <c r="G6" s="50" t="s">
        <v>33</v>
      </c>
      <c r="H6" s="49" t="s">
        <v>34</v>
      </c>
      <c r="I6" s="49" t="s">
        <v>35</v>
      </c>
      <c r="J6" s="49" t="s">
        <v>36</v>
      </c>
      <c r="K6" s="49" t="s">
        <v>37</v>
      </c>
      <c r="L6" s="50" t="s">
        <v>38</v>
      </c>
    </row>
    <row r="7" spans="1:13" s="37" customFormat="1" ht="15" customHeight="1" x14ac:dyDescent="0.2">
      <c r="A7" s="51"/>
      <c r="B7" s="52"/>
      <c r="C7" s="53">
        <v>42005</v>
      </c>
      <c r="D7" s="54">
        <v>42370</v>
      </c>
      <c r="E7" s="55" t="s">
        <v>1</v>
      </c>
      <c r="F7" s="55" t="s">
        <v>2</v>
      </c>
      <c r="G7" s="55" t="s">
        <v>3</v>
      </c>
      <c r="H7" s="56" t="s">
        <v>4</v>
      </c>
      <c r="I7" s="56" t="s">
        <v>5</v>
      </c>
      <c r="J7" s="56" t="s">
        <v>6</v>
      </c>
      <c r="K7" s="56" t="s">
        <v>7</v>
      </c>
      <c r="L7" s="55" t="s">
        <v>8</v>
      </c>
    </row>
    <row r="8" spans="1:13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4"/>
    </row>
    <row r="9" spans="1:13" x14ac:dyDescent="0.2">
      <c r="A9" s="15">
        <v>0</v>
      </c>
      <c r="B9" s="45">
        <v>34</v>
      </c>
      <c r="C9" s="16">
        <v>14127</v>
      </c>
      <c r="D9" s="46">
        <v>14454</v>
      </c>
      <c r="E9" s="17">
        <v>0.12690000000000001</v>
      </c>
      <c r="F9" s="18">
        <f>B9/((C9+D9)/2)</f>
        <v>2.3792029670060529E-3</v>
      </c>
      <c r="G9" s="18">
        <f t="shared" ref="G9:G72" si="0">F9/((1+(1-E9)*F9))</f>
        <v>2.374270936464272E-3</v>
      </c>
      <c r="H9" s="12">
        <v>100000</v>
      </c>
      <c r="I9" s="12">
        <f>H9*G9</f>
        <v>237.42709364642718</v>
      </c>
      <c r="J9" s="12">
        <f t="shared" ref="J9:J72" si="1">H10+I9*E9</f>
        <v>99792.702404537296</v>
      </c>
      <c r="K9" s="12">
        <f t="shared" ref="K9:K72" si="2">K10+J9</f>
        <v>8655730.4833201673</v>
      </c>
      <c r="L9" s="19">
        <f>K9/H9</f>
        <v>86.55730483320167</v>
      </c>
    </row>
    <row r="10" spans="1:13" x14ac:dyDescent="0.2">
      <c r="A10" s="15">
        <v>1</v>
      </c>
      <c r="B10" s="45">
        <v>1</v>
      </c>
      <c r="C10" s="16">
        <v>14114</v>
      </c>
      <c r="D10" s="46">
        <v>14361</v>
      </c>
      <c r="E10" s="17">
        <v>9.5899999999999999E-2</v>
      </c>
      <c r="F10" s="18">
        <f t="shared" ref="F10:F73" si="3">B10/((C10+D10)/2)</f>
        <v>7.0237050043898155E-5</v>
      </c>
      <c r="G10" s="18">
        <f t="shared" si="0"/>
        <v>7.0232590181929167E-5</v>
      </c>
      <c r="H10" s="12">
        <f>H9-I9</f>
        <v>99762.572906353569</v>
      </c>
      <c r="I10" s="12">
        <f t="shared" ref="I10:I73" si="4">H10*G10</f>
        <v>7.0065838984267605</v>
      </c>
      <c r="J10" s="12">
        <f t="shared" si="1"/>
        <v>99756.238253850999</v>
      </c>
      <c r="K10" s="12">
        <f t="shared" si="2"/>
        <v>8555937.7809156291</v>
      </c>
      <c r="L10" s="20">
        <f t="shared" ref="L10:L73" si="5">K10/H10</f>
        <v>85.76300241320989</v>
      </c>
    </row>
    <row r="11" spans="1:13" x14ac:dyDescent="0.2">
      <c r="A11" s="15">
        <v>2</v>
      </c>
      <c r="B11" s="45">
        <v>2</v>
      </c>
      <c r="C11" s="16">
        <v>14462</v>
      </c>
      <c r="D11" s="46">
        <v>13913</v>
      </c>
      <c r="E11" s="17">
        <v>0.94930000000000003</v>
      </c>
      <c r="F11" s="18">
        <f t="shared" si="3"/>
        <v>1.4096916299559471E-4</v>
      </c>
      <c r="G11" s="18">
        <f t="shared" si="0"/>
        <v>1.4096815547693636E-4</v>
      </c>
      <c r="H11" s="12">
        <f t="shared" ref="H11:H74" si="6">H10-I10</f>
        <v>99755.566322455139</v>
      </c>
      <c r="I11" s="12">
        <f t="shared" si="4"/>
        <v>14.062358183033693</v>
      </c>
      <c r="J11" s="12">
        <f t="shared" si="1"/>
        <v>99754.853360895257</v>
      </c>
      <c r="K11" s="12">
        <f t="shared" si="2"/>
        <v>8456181.5426617786</v>
      </c>
      <c r="L11" s="20">
        <f t="shared" si="5"/>
        <v>84.76901945829843</v>
      </c>
    </row>
    <row r="12" spans="1:13" x14ac:dyDescent="0.2">
      <c r="A12" s="15">
        <v>3</v>
      </c>
      <c r="B12" s="45">
        <v>3</v>
      </c>
      <c r="C12" s="16">
        <v>14616</v>
      </c>
      <c r="D12" s="46">
        <v>14401</v>
      </c>
      <c r="E12" s="17">
        <v>0.34789999999999999</v>
      </c>
      <c r="F12" s="18">
        <f t="shared" si="3"/>
        <v>2.0677533859461694E-4</v>
      </c>
      <c r="G12" s="18">
        <f t="shared" si="0"/>
        <v>2.067474611394543E-4</v>
      </c>
      <c r="H12" s="12">
        <f t="shared" si="6"/>
        <v>99741.503964272109</v>
      </c>
      <c r="I12" s="12">
        <f t="shared" si="4"/>
        <v>20.621302714844074</v>
      </c>
      <c r="J12" s="12">
        <f t="shared" si="1"/>
        <v>99728.056812771756</v>
      </c>
      <c r="K12" s="12">
        <f t="shared" si="2"/>
        <v>8356426.6893008826</v>
      </c>
      <c r="L12" s="20">
        <f t="shared" si="5"/>
        <v>83.780837035445103</v>
      </c>
    </row>
    <row r="13" spans="1:13" x14ac:dyDescent="0.2">
      <c r="A13" s="15">
        <v>4</v>
      </c>
      <c r="B13" s="45">
        <v>1</v>
      </c>
      <c r="C13" s="16">
        <v>14652</v>
      </c>
      <c r="D13" s="46">
        <v>14546</v>
      </c>
      <c r="E13" s="17">
        <v>0.97809999999999997</v>
      </c>
      <c r="F13" s="18">
        <f t="shared" si="3"/>
        <v>6.8497842317966981E-5</v>
      </c>
      <c r="G13" s="18">
        <f t="shared" si="0"/>
        <v>6.8497739564319716E-5</v>
      </c>
      <c r="H13" s="12">
        <f t="shared" si="6"/>
        <v>99720.882661557262</v>
      </c>
      <c r="I13" s="12">
        <f t="shared" si="4"/>
        <v>6.8306550496754346</v>
      </c>
      <c r="J13" s="12">
        <f t="shared" si="1"/>
        <v>99720.733070211674</v>
      </c>
      <c r="K13" s="12">
        <f t="shared" si="2"/>
        <v>8256698.632488111</v>
      </c>
      <c r="L13" s="20">
        <f t="shared" si="5"/>
        <v>82.798090150390294</v>
      </c>
    </row>
    <row r="14" spans="1:13" x14ac:dyDescent="0.2">
      <c r="A14" s="15">
        <v>5</v>
      </c>
      <c r="B14" s="45">
        <v>0</v>
      </c>
      <c r="C14" s="16">
        <v>14721</v>
      </c>
      <c r="D14" s="46">
        <v>14514</v>
      </c>
      <c r="E14" s="17">
        <v>0</v>
      </c>
      <c r="F14" s="18">
        <f t="shared" si="3"/>
        <v>0</v>
      </c>
      <c r="G14" s="18">
        <f t="shared" si="0"/>
        <v>0</v>
      </c>
      <c r="H14" s="12">
        <f t="shared" si="6"/>
        <v>99714.052006507583</v>
      </c>
      <c r="I14" s="12">
        <f t="shared" si="4"/>
        <v>0</v>
      </c>
      <c r="J14" s="12">
        <f t="shared" si="1"/>
        <v>99714.052006507583</v>
      </c>
      <c r="K14" s="12">
        <f t="shared" si="2"/>
        <v>8156977.8994178995</v>
      </c>
      <c r="L14" s="20">
        <f t="shared" si="5"/>
        <v>81.803695018687591</v>
      </c>
    </row>
    <row r="15" spans="1:13" x14ac:dyDescent="0.2">
      <c r="A15" s="15">
        <v>6</v>
      </c>
      <c r="B15" s="45">
        <v>3</v>
      </c>
      <c r="C15" s="16">
        <v>15221</v>
      </c>
      <c r="D15" s="46">
        <v>14646</v>
      </c>
      <c r="E15" s="17">
        <v>0.30680000000000002</v>
      </c>
      <c r="F15" s="18">
        <f t="shared" si="3"/>
        <v>2.0089061506009978E-4</v>
      </c>
      <c r="G15" s="18">
        <f t="shared" si="0"/>
        <v>2.0086264345576518E-4</v>
      </c>
      <c r="H15" s="12">
        <f t="shared" si="6"/>
        <v>99714.052006507583</v>
      </c>
      <c r="I15" s="12">
        <f t="shared" si="4"/>
        <v>20.028828075712759</v>
      </c>
      <c r="J15" s="12">
        <f t="shared" si="1"/>
        <v>99700.168022885497</v>
      </c>
      <c r="K15" s="12">
        <f t="shared" si="2"/>
        <v>8057263.8474113923</v>
      </c>
      <c r="L15" s="20">
        <f t="shared" si="5"/>
        <v>80.803695018687591</v>
      </c>
    </row>
    <row r="16" spans="1:13" x14ac:dyDescent="0.2">
      <c r="A16" s="15">
        <v>7</v>
      </c>
      <c r="B16" s="45">
        <v>1</v>
      </c>
      <c r="C16" s="16">
        <v>14092</v>
      </c>
      <c r="D16" s="46">
        <v>15122</v>
      </c>
      <c r="E16" s="17">
        <v>0.74250000000000005</v>
      </c>
      <c r="F16" s="18">
        <f t="shared" si="3"/>
        <v>6.8460327240364206E-5</v>
      </c>
      <c r="G16" s="18">
        <f t="shared" si="0"/>
        <v>6.8459120406414416E-5</v>
      </c>
      <c r="H16" s="12">
        <f t="shared" si="6"/>
        <v>99694.023178431875</v>
      </c>
      <c r="I16" s="12">
        <f t="shared" si="4"/>
        <v>6.8249651365721373</v>
      </c>
      <c r="J16" s="12">
        <f t="shared" si="1"/>
        <v>99692.265749909202</v>
      </c>
      <c r="K16" s="12">
        <f t="shared" si="2"/>
        <v>7957563.6793885063</v>
      </c>
      <c r="L16" s="20">
        <f t="shared" si="5"/>
        <v>79.81986708617525</v>
      </c>
    </row>
    <row r="17" spans="1:12" x14ac:dyDescent="0.2">
      <c r="A17" s="15">
        <v>8</v>
      </c>
      <c r="B17" s="45">
        <v>0</v>
      </c>
      <c r="C17" s="16">
        <v>13929</v>
      </c>
      <c r="D17" s="46">
        <v>14020</v>
      </c>
      <c r="E17" s="17">
        <v>0</v>
      </c>
      <c r="F17" s="18">
        <f t="shared" si="3"/>
        <v>0</v>
      </c>
      <c r="G17" s="18">
        <f t="shared" si="0"/>
        <v>0</v>
      </c>
      <c r="H17" s="12">
        <f t="shared" si="6"/>
        <v>99687.198213295298</v>
      </c>
      <c r="I17" s="12">
        <f t="shared" si="4"/>
        <v>0</v>
      </c>
      <c r="J17" s="12">
        <f t="shared" si="1"/>
        <v>99687.198213295298</v>
      </c>
      <c r="K17" s="12">
        <f t="shared" si="2"/>
        <v>7857871.4136385974</v>
      </c>
      <c r="L17" s="20">
        <f t="shared" si="5"/>
        <v>78.825281023803427</v>
      </c>
    </row>
    <row r="18" spans="1:12" x14ac:dyDescent="0.2">
      <c r="A18" s="15">
        <v>9</v>
      </c>
      <c r="B18" s="45">
        <v>2</v>
      </c>
      <c r="C18" s="16">
        <v>13729</v>
      </c>
      <c r="D18" s="46">
        <v>13936</v>
      </c>
      <c r="E18" s="17">
        <v>0.30819999999999997</v>
      </c>
      <c r="F18" s="18">
        <f t="shared" si="3"/>
        <v>1.445870233146575E-4</v>
      </c>
      <c r="G18" s="18">
        <f t="shared" si="0"/>
        <v>1.4457256240033709E-4</v>
      </c>
      <c r="H18" s="12">
        <f t="shared" si="6"/>
        <v>99687.198213295298</v>
      </c>
      <c r="I18" s="12">
        <f t="shared" si="4"/>
        <v>14.412033684206406</v>
      </c>
      <c r="J18" s="12">
        <f t="shared" si="1"/>
        <v>99677.227968392574</v>
      </c>
      <c r="K18" s="12">
        <f t="shared" si="2"/>
        <v>7758184.2154253023</v>
      </c>
      <c r="L18" s="20">
        <f t="shared" si="5"/>
        <v>77.825281023803441</v>
      </c>
    </row>
    <row r="19" spans="1:12" x14ac:dyDescent="0.2">
      <c r="A19" s="15">
        <v>10</v>
      </c>
      <c r="B19" s="45">
        <v>0</v>
      </c>
      <c r="C19" s="16">
        <v>13580</v>
      </c>
      <c r="D19" s="46">
        <v>13790</v>
      </c>
      <c r="E19" s="17">
        <v>0</v>
      </c>
      <c r="F19" s="18">
        <f t="shared" si="3"/>
        <v>0</v>
      </c>
      <c r="G19" s="18">
        <f t="shared" si="0"/>
        <v>0</v>
      </c>
      <c r="H19" s="12">
        <f t="shared" si="6"/>
        <v>99672.786179611096</v>
      </c>
      <c r="I19" s="12">
        <f t="shared" si="4"/>
        <v>0</v>
      </c>
      <c r="J19" s="12">
        <f t="shared" si="1"/>
        <v>99672.786179611096</v>
      </c>
      <c r="K19" s="12">
        <f t="shared" si="2"/>
        <v>7658506.9874569094</v>
      </c>
      <c r="L19" s="20">
        <f t="shared" si="5"/>
        <v>76.836489487273113</v>
      </c>
    </row>
    <row r="20" spans="1:12" x14ac:dyDescent="0.2">
      <c r="A20" s="15">
        <v>11</v>
      </c>
      <c r="B20" s="45">
        <v>1</v>
      </c>
      <c r="C20" s="16">
        <v>13524</v>
      </c>
      <c r="D20" s="46">
        <v>13647</v>
      </c>
      <c r="E20" s="17">
        <v>8.2000000000000007E-3</v>
      </c>
      <c r="F20" s="18">
        <f t="shared" si="3"/>
        <v>7.3607890765890101E-5</v>
      </c>
      <c r="G20" s="18">
        <f t="shared" si="0"/>
        <v>7.360251746517816E-5</v>
      </c>
      <c r="H20" s="12">
        <f t="shared" si="6"/>
        <v>99672.786179611096</v>
      </c>
      <c r="I20" s="12">
        <f t="shared" si="4"/>
        <v>7.3361679855877941</v>
      </c>
      <c r="J20" s="12">
        <f t="shared" si="1"/>
        <v>99665.510168202993</v>
      </c>
      <c r="K20" s="12">
        <f t="shared" si="2"/>
        <v>7558834.2012772979</v>
      </c>
      <c r="L20" s="20">
        <f t="shared" si="5"/>
        <v>75.836489487273113</v>
      </c>
    </row>
    <row r="21" spans="1:12" x14ac:dyDescent="0.2">
      <c r="A21" s="15">
        <v>12</v>
      </c>
      <c r="B21" s="45">
        <v>0</v>
      </c>
      <c r="C21" s="16">
        <v>13208</v>
      </c>
      <c r="D21" s="46">
        <v>13675</v>
      </c>
      <c r="E21" s="17">
        <v>0</v>
      </c>
      <c r="F21" s="18">
        <f t="shared" si="3"/>
        <v>0</v>
      </c>
      <c r="G21" s="18">
        <f t="shared" si="0"/>
        <v>0</v>
      </c>
      <c r="H21" s="12">
        <f t="shared" si="6"/>
        <v>99665.450011625508</v>
      </c>
      <c r="I21" s="12">
        <f t="shared" si="4"/>
        <v>0</v>
      </c>
      <c r="J21" s="12">
        <f t="shared" si="1"/>
        <v>99665.450011625508</v>
      </c>
      <c r="K21" s="12">
        <f t="shared" si="2"/>
        <v>7459168.6911090948</v>
      </c>
      <c r="L21" s="20">
        <f t="shared" si="5"/>
        <v>74.842071051091608</v>
      </c>
    </row>
    <row r="22" spans="1:12" x14ac:dyDescent="0.2">
      <c r="A22" s="15">
        <v>13</v>
      </c>
      <c r="B22" s="45">
        <v>2</v>
      </c>
      <c r="C22" s="16">
        <v>13147</v>
      </c>
      <c r="D22" s="46">
        <v>13288</v>
      </c>
      <c r="E22" s="17">
        <v>0.84660000000000002</v>
      </c>
      <c r="F22" s="18">
        <f t="shared" si="3"/>
        <v>1.5131454511064875E-4</v>
      </c>
      <c r="G22" s="18">
        <f t="shared" si="0"/>
        <v>1.513110329317266E-4</v>
      </c>
      <c r="H22" s="12">
        <f t="shared" si="6"/>
        <v>99665.450011625508</v>
      </c>
      <c r="I22" s="12">
        <f t="shared" si="4"/>
        <v>15.080482188864419</v>
      </c>
      <c r="J22" s="12">
        <f t="shared" si="1"/>
        <v>99663.136665657745</v>
      </c>
      <c r="K22" s="12">
        <f t="shared" si="2"/>
        <v>7359503.2410974689</v>
      </c>
      <c r="L22" s="20">
        <f t="shared" si="5"/>
        <v>73.842071051091594</v>
      </c>
    </row>
    <row r="23" spans="1:12" x14ac:dyDescent="0.2">
      <c r="A23" s="15">
        <v>14</v>
      </c>
      <c r="B23" s="45">
        <v>0</v>
      </c>
      <c r="C23" s="16">
        <v>12914</v>
      </c>
      <c r="D23" s="46">
        <v>13318</v>
      </c>
      <c r="E23" s="17">
        <v>0</v>
      </c>
      <c r="F23" s="18">
        <f t="shared" si="3"/>
        <v>0</v>
      </c>
      <c r="G23" s="18">
        <f t="shared" si="0"/>
        <v>0</v>
      </c>
      <c r="H23" s="12">
        <f t="shared" si="6"/>
        <v>99650.369529436648</v>
      </c>
      <c r="I23" s="12">
        <f t="shared" si="4"/>
        <v>0</v>
      </c>
      <c r="J23" s="12">
        <f t="shared" si="1"/>
        <v>99650.369529436648</v>
      </c>
      <c r="K23" s="12">
        <f t="shared" si="2"/>
        <v>7259840.1044318108</v>
      </c>
      <c r="L23" s="20">
        <f t="shared" si="5"/>
        <v>72.853117742701983</v>
      </c>
    </row>
    <row r="24" spans="1:12" x14ac:dyDescent="0.2">
      <c r="A24" s="15">
        <v>15</v>
      </c>
      <c r="B24" s="45">
        <v>1</v>
      </c>
      <c r="C24" s="16">
        <v>12604</v>
      </c>
      <c r="D24" s="46">
        <v>13107</v>
      </c>
      <c r="E24" s="17">
        <v>0.93700000000000006</v>
      </c>
      <c r="F24" s="18">
        <f t="shared" si="3"/>
        <v>7.7787717319435261E-5</v>
      </c>
      <c r="G24" s="18">
        <f t="shared" si="0"/>
        <v>7.7787336112778579E-5</v>
      </c>
      <c r="H24" s="12">
        <f t="shared" si="6"/>
        <v>99650.369529436648</v>
      </c>
      <c r="I24" s="12">
        <f t="shared" si="4"/>
        <v>7.7515367883488775</v>
      </c>
      <c r="J24" s="12">
        <f t="shared" si="1"/>
        <v>99649.881182618978</v>
      </c>
      <c r="K24" s="12">
        <f t="shared" si="2"/>
        <v>7160189.7349023744</v>
      </c>
      <c r="L24" s="20">
        <f t="shared" si="5"/>
        <v>71.853117742701997</v>
      </c>
    </row>
    <row r="25" spans="1:12" x14ac:dyDescent="0.2">
      <c r="A25" s="15">
        <v>16</v>
      </c>
      <c r="B25" s="45">
        <v>3</v>
      </c>
      <c r="C25" s="16">
        <v>12257</v>
      </c>
      <c r="D25" s="46">
        <v>12763</v>
      </c>
      <c r="E25" s="17">
        <v>0.47399999999999998</v>
      </c>
      <c r="F25" s="18">
        <f t="shared" si="3"/>
        <v>2.3980815347721823E-4</v>
      </c>
      <c r="G25" s="18">
        <f t="shared" si="0"/>
        <v>2.3977790811039183E-4</v>
      </c>
      <c r="H25" s="12">
        <f t="shared" si="6"/>
        <v>99642.617992648302</v>
      </c>
      <c r="I25" s="12">
        <f t="shared" si="4"/>
        <v>23.892098500920099</v>
      </c>
      <c r="J25" s="12">
        <f t="shared" si="1"/>
        <v>99630.050748836817</v>
      </c>
      <c r="K25" s="12">
        <f t="shared" si="2"/>
        <v>7060539.8537197551</v>
      </c>
      <c r="L25" s="20">
        <f t="shared" si="5"/>
        <v>70.858634547726226</v>
      </c>
    </row>
    <row r="26" spans="1:12" x14ac:dyDescent="0.2">
      <c r="A26" s="15">
        <v>17</v>
      </c>
      <c r="B26" s="45">
        <v>1</v>
      </c>
      <c r="C26" s="16">
        <v>12600</v>
      </c>
      <c r="D26" s="46">
        <v>12466</v>
      </c>
      <c r="E26" s="17">
        <v>0.71509999999999996</v>
      </c>
      <c r="F26" s="18">
        <f t="shared" si="3"/>
        <v>7.9789356099896279E-5</v>
      </c>
      <c r="G26" s="18">
        <f t="shared" si="0"/>
        <v>7.9787542370476249E-5</v>
      </c>
      <c r="H26" s="12">
        <f t="shared" si="6"/>
        <v>99618.725894147385</v>
      </c>
      <c r="I26" s="12">
        <f t="shared" si="4"/>
        <v>7.9483333131721441</v>
      </c>
      <c r="J26" s="12">
        <f t="shared" si="1"/>
        <v>99616.461413986457</v>
      </c>
      <c r="K26" s="12">
        <f t="shared" si="2"/>
        <v>6960909.8029709179</v>
      </c>
      <c r="L26" s="20">
        <f t="shared" si="5"/>
        <v>69.875515275786839</v>
      </c>
    </row>
    <row r="27" spans="1:12" x14ac:dyDescent="0.2">
      <c r="A27" s="15">
        <v>18</v>
      </c>
      <c r="B27" s="45">
        <v>2</v>
      </c>
      <c r="C27" s="16">
        <v>12920</v>
      </c>
      <c r="D27" s="46">
        <v>13119</v>
      </c>
      <c r="E27" s="17">
        <v>0.75480000000000003</v>
      </c>
      <c r="F27" s="18">
        <f t="shared" si="3"/>
        <v>1.5361573025077769E-4</v>
      </c>
      <c r="G27" s="18">
        <f t="shared" si="0"/>
        <v>1.5360994428997431E-4</v>
      </c>
      <c r="H27" s="12">
        <f t="shared" si="6"/>
        <v>99610.777560834205</v>
      </c>
      <c r="I27" s="12">
        <f t="shared" si="4"/>
        <v>15.301205991800765</v>
      </c>
      <c r="J27" s="12">
        <f t="shared" si="1"/>
        <v>99607.025705125023</v>
      </c>
      <c r="K27" s="12">
        <f t="shared" si="2"/>
        <v>6861293.3415569318</v>
      </c>
      <c r="L27" s="20">
        <f t="shared" si="5"/>
        <v>68.881033855664953</v>
      </c>
    </row>
    <row r="28" spans="1:12" x14ac:dyDescent="0.2">
      <c r="A28" s="15">
        <v>19</v>
      </c>
      <c r="B28" s="45">
        <v>1</v>
      </c>
      <c r="C28" s="16">
        <v>12955</v>
      </c>
      <c r="D28" s="46">
        <v>13467</v>
      </c>
      <c r="E28" s="17">
        <v>0.46850000000000003</v>
      </c>
      <c r="F28" s="18">
        <f t="shared" si="3"/>
        <v>7.5694497010067363E-5</v>
      </c>
      <c r="G28" s="18">
        <f t="shared" si="0"/>
        <v>7.5691451819949866E-5</v>
      </c>
      <c r="H28" s="12">
        <f t="shared" si="6"/>
        <v>99595.476354842409</v>
      </c>
      <c r="I28" s="12">
        <f t="shared" si="4"/>
        <v>7.5385261999975102</v>
      </c>
      <c r="J28" s="12">
        <f t="shared" si="1"/>
        <v>99591.46962816712</v>
      </c>
      <c r="K28" s="12">
        <f t="shared" si="2"/>
        <v>6761686.3158518067</v>
      </c>
      <c r="L28" s="20">
        <f t="shared" si="5"/>
        <v>67.891500330406799</v>
      </c>
    </row>
    <row r="29" spans="1:12" x14ac:dyDescent="0.2">
      <c r="A29" s="15">
        <v>20</v>
      </c>
      <c r="B29" s="45">
        <v>0</v>
      </c>
      <c r="C29" s="16">
        <v>13704</v>
      </c>
      <c r="D29" s="46">
        <v>13581</v>
      </c>
      <c r="E29" s="17">
        <v>0</v>
      </c>
      <c r="F29" s="18">
        <f t="shared" si="3"/>
        <v>0</v>
      </c>
      <c r="G29" s="18">
        <f t="shared" si="0"/>
        <v>0</v>
      </c>
      <c r="H29" s="12">
        <f t="shared" si="6"/>
        <v>99587.937828642418</v>
      </c>
      <c r="I29" s="12">
        <f t="shared" si="4"/>
        <v>0</v>
      </c>
      <c r="J29" s="12">
        <f t="shared" si="1"/>
        <v>99587.937828642418</v>
      </c>
      <c r="K29" s="12">
        <f t="shared" si="2"/>
        <v>6662094.8462236393</v>
      </c>
      <c r="L29" s="20">
        <f t="shared" si="5"/>
        <v>66.896604061496674</v>
      </c>
    </row>
    <row r="30" spans="1:12" x14ac:dyDescent="0.2">
      <c r="A30" s="15">
        <v>21</v>
      </c>
      <c r="B30" s="45">
        <v>3</v>
      </c>
      <c r="C30" s="16">
        <v>14449</v>
      </c>
      <c r="D30" s="46">
        <v>14307</v>
      </c>
      <c r="E30" s="17">
        <v>0.54249999999999998</v>
      </c>
      <c r="F30" s="18">
        <f t="shared" si="3"/>
        <v>2.0865210738628461E-4</v>
      </c>
      <c r="G30" s="18">
        <f t="shared" si="0"/>
        <v>2.0863219170377567E-4</v>
      </c>
      <c r="H30" s="12">
        <f t="shared" si="6"/>
        <v>99587.937828642418</v>
      </c>
      <c r="I30" s="12">
        <f t="shared" si="4"/>
        <v>20.777249736449019</v>
      </c>
      <c r="J30" s="12">
        <f t="shared" si="1"/>
        <v>99578.432236887995</v>
      </c>
      <c r="K30" s="12">
        <f t="shared" si="2"/>
        <v>6562506.908394997</v>
      </c>
      <c r="L30" s="20">
        <f t="shared" si="5"/>
        <v>65.896604061496689</v>
      </c>
    </row>
    <row r="31" spans="1:12" x14ac:dyDescent="0.2">
      <c r="A31" s="15">
        <v>22</v>
      </c>
      <c r="B31" s="45">
        <v>1</v>
      </c>
      <c r="C31" s="16">
        <v>15216</v>
      </c>
      <c r="D31" s="46">
        <v>15301</v>
      </c>
      <c r="E31" s="17">
        <v>0.1288</v>
      </c>
      <c r="F31" s="18">
        <f t="shared" si="3"/>
        <v>6.5537241537503682E-5</v>
      </c>
      <c r="G31" s="18">
        <f t="shared" si="0"/>
        <v>6.5533499833859467E-5</v>
      </c>
      <c r="H31" s="12">
        <f t="shared" si="6"/>
        <v>99567.160578905969</v>
      </c>
      <c r="I31" s="12">
        <f t="shared" si="4"/>
        <v>6.5249845012555934</v>
      </c>
      <c r="J31" s="12">
        <f t="shared" si="1"/>
        <v>99561.476012408471</v>
      </c>
      <c r="K31" s="12">
        <f t="shared" si="2"/>
        <v>6462928.4761581086</v>
      </c>
      <c r="L31" s="20">
        <f t="shared" si="5"/>
        <v>64.910241876751144</v>
      </c>
    </row>
    <row r="32" spans="1:12" x14ac:dyDescent="0.2">
      <c r="A32" s="15">
        <v>23</v>
      </c>
      <c r="B32" s="45">
        <v>1</v>
      </c>
      <c r="C32" s="16">
        <v>15686</v>
      </c>
      <c r="D32" s="46">
        <v>16245</v>
      </c>
      <c r="E32" s="17">
        <v>0.99450000000000005</v>
      </c>
      <c r="F32" s="18">
        <f t="shared" si="3"/>
        <v>6.2635056841314085E-5</v>
      </c>
      <c r="G32" s="18">
        <f t="shared" si="0"/>
        <v>6.2635035263994618E-5</v>
      </c>
      <c r="H32" s="12">
        <f t="shared" si="6"/>
        <v>99560.63559440471</v>
      </c>
      <c r="I32" s="12">
        <f t="shared" si="4"/>
        <v>6.2359839213612567</v>
      </c>
      <c r="J32" s="12">
        <f t="shared" si="1"/>
        <v>99560.601296493143</v>
      </c>
      <c r="K32" s="12">
        <f t="shared" si="2"/>
        <v>6363367.0001456998</v>
      </c>
      <c r="L32" s="20">
        <f t="shared" si="5"/>
        <v>63.914487509592796</v>
      </c>
    </row>
    <row r="33" spans="1:12" x14ac:dyDescent="0.2">
      <c r="A33" s="15">
        <v>24</v>
      </c>
      <c r="B33" s="45">
        <v>1</v>
      </c>
      <c r="C33" s="16">
        <v>16592</v>
      </c>
      <c r="D33" s="46">
        <v>16798</v>
      </c>
      <c r="E33" s="17">
        <v>0.29859999999999998</v>
      </c>
      <c r="F33" s="18">
        <f t="shared" si="3"/>
        <v>5.9898173105720277E-5</v>
      </c>
      <c r="G33" s="18">
        <f t="shared" si="0"/>
        <v>5.9895656734732936E-5</v>
      </c>
      <c r="H33" s="12">
        <f t="shared" si="6"/>
        <v>99554.39961048335</v>
      </c>
      <c r="I33" s="12">
        <f t="shared" si="4"/>
        <v>5.9628761455019408</v>
      </c>
      <c r="J33" s="12">
        <f t="shared" si="1"/>
        <v>99550.217249154899</v>
      </c>
      <c r="K33" s="12">
        <f t="shared" si="2"/>
        <v>6263806.398849207</v>
      </c>
      <c r="L33" s="20">
        <f t="shared" si="5"/>
        <v>62.918428752089135</v>
      </c>
    </row>
    <row r="34" spans="1:12" x14ac:dyDescent="0.2">
      <c r="A34" s="15">
        <v>25</v>
      </c>
      <c r="B34" s="45">
        <v>0</v>
      </c>
      <c r="C34" s="16">
        <v>17788</v>
      </c>
      <c r="D34" s="46">
        <v>17865</v>
      </c>
      <c r="E34" s="17">
        <v>0</v>
      </c>
      <c r="F34" s="18">
        <f t="shared" si="3"/>
        <v>0</v>
      </c>
      <c r="G34" s="18">
        <f t="shared" si="0"/>
        <v>0</v>
      </c>
      <c r="H34" s="12">
        <f t="shared" si="6"/>
        <v>99548.436734337854</v>
      </c>
      <c r="I34" s="12">
        <f t="shared" si="4"/>
        <v>0</v>
      </c>
      <c r="J34" s="12">
        <f t="shared" si="1"/>
        <v>99548.436734337854</v>
      </c>
      <c r="K34" s="12">
        <f t="shared" si="2"/>
        <v>6164256.1816000519</v>
      </c>
      <c r="L34" s="20">
        <f t="shared" si="5"/>
        <v>61.922179632518301</v>
      </c>
    </row>
    <row r="35" spans="1:12" x14ac:dyDescent="0.2">
      <c r="A35" s="15">
        <v>26</v>
      </c>
      <c r="B35" s="45">
        <v>1</v>
      </c>
      <c r="C35" s="16">
        <v>18777</v>
      </c>
      <c r="D35" s="46">
        <v>19047</v>
      </c>
      <c r="E35" s="17">
        <v>0.7288</v>
      </c>
      <c r="F35" s="18">
        <f t="shared" si="3"/>
        <v>5.2876480541455159E-5</v>
      </c>
      <c r="G35" s="18">
        <f t="shared" si="0"/>
        <v>5.2875722298229302E-5</v>
      </c>
      <c r="H35" s="12">
        <f t="shared" si="6"/>
        <v>99548.436734337854</v>
      </c>
      <c r="I35" s="12">
        <f t="shared" si="4"/>
        <v>5.2636954959876974</v>
      </c>
      <c r="J35" s="12">
        <f t="shared" si="1"/>
        <v>99547.009220119347</v>
      </c>
      <c r="K35" s="12">
        <f t="shared" si="2"/>
        <v>6064707.7448657136</v>
      </c>
      <c r="L35" s="20">
        <f t="shared" si="5"/>
        <v>60.922179632518294</v>
      </c>
    </row>
    <row r="36" spans="1:12" x14ac:dyDescent="0.2">
      <c r="A36" s="15">
        <v>27</v>
      </c>
      <c r="B36" s="45">
        <v>4</v>
      </c>
      <c r="C36" s="16">
        <v>19656</v>
      </c>
      <c r="D36" s="46">
        <v>19778</v>
      </c>
      <c r="E36" s="17">
        <v>0.66579999999999995</v>
      </c>
      <c r="F36" s="18">
        <f t="shared" si="3"/>
        <v>2.0287061926256529E-4</v>
      </c>
      <c r="G36" s="18">
        <f t="shared" si="0"/>
        <v>2.0285686569670522E-4</v>
      </c>
      <c r="H36" s="12">
        <f t="shared" si="6"/>
        <v>99543.173038841865</v>
      </c>
      <c r="I36" s="12">
        <f t="shared" si="4"/>
        <v>20.193016084164231</v>
      </c>
      <c r="J36" s="12">
        <f t="shared" si="1"/>
        <v>99536.424532866542</v>
      </c>
      <c r="K36" s="12">
        <f t="shared" si="2"/>
        <v>5965160.7356455941</v>
      </c>
      <c r="L36" s="20">
        <f t="shared" si="5"/>
        <v>59.925362569244015</v>
      </c>
    </row>
    <row r="37" spans="1:12" x14ac:dyDescent="0.2">
      <c r="A37" s="15">
        <v>28</v>
      </c>
      <c r="B37" s="45">
        <v>4</v>
      </c>
      <c r="C37" s="16">
        <v>20513</v>
      </c>
      <c r="D37" s="46">
        <v>20638</v>
      </c>
      <c r="E37" s="17">
        <v>0.71230000000000004</v>
      </c>
      <c r="F37" s="18">
        <f t="shared" si="3"/>
        <v>1.9440596826322568E-4</v>
      </c>
      <c r="G37" s="18">
        <f t="shared" si="0"/>
        <v>1.9439509562945977E-4</v>
      </c>
      <c r="H37" s="12">
        <f t="shared" si="6"/>
        <v>99522.980022757707</v>
      </c>
      <c r="I37" s="12">
        <f t="shared" si="4"/>
        <v>19.346779218852799</v>
      </c>
      <c r="J37" s="12">
        <f t="shared" si="1"/>
        <v>99517.413954376447</v>
      </c>
      <c r="K37" s="12">
        <f t="shared" si="2"/>
        <v>5865624.311112728</v>
      </c>
      <c r="L37" s="20">
        <f t="shared" si="5"/>
        <v>58.93738621744896</v>
      </c>
    </row>
    <row r="38" spans="1:12" x14ac:dyDescent="0.2">
      <c r="A38" s="15">
        <v>29</v>
      </c>
      <c r="B38" s="45">
        <v>3</v>
      </c>
      <c r="C38" s="16">
        <v>21756</v>
      </c>
      <c r="D38" s="46">
        <v>21243</v>
      </c>
      <c r="E38" s="17">
        <v>0.30680000000000002</v>
      </c>
      <c r="F38" s="18">
        <f t="shared" si="3"/>
        <v>1.3953812879369286E-4</v>
      </c>
      <c r="G38" s="18">
        <f t="shared" si="0"/>
        <v>1.3952463287860019E-4</v>
      </c>
      <c r="H38" s="12">
        <f t="shared" si="6"/>
        <v>99503.633243538861</v>
      </c>
      <c r="I38" s="12">
        <f t="shared" si="4"/>
        <v>13.883207898391637</v>
      </c>
      <c r="J38" s="12">
        <f t="shared" si="1"/>
        <v>99494.009403823686</v>
      </c>
      <c r="K38" s="12">
        <f t="shared" si="2"/>
        <v>5766106.8971583517</v>
      </c>
      <c r="L38" s="20">
        <f t="shared" si="5"/>
        <v>57.94870708937421</v>
      </c>
    </row>
    <row r="39" spans="1:12" x14ac:dyDescent="0.2">
      <c r="A39" s="15">
        <v>30</v>
      </c>
      <c r="B39" s="45">
        <v>4</v>
      </c>
      <c r="C39" s="16">
        <v>22835</v>
      </c>
      <c r="D39" s="46">
        <v>22328</v>
      </c>
      <c r="E39" s="17">
        <v>0.75409999999999999</v>
      </c>
      <c r="F39" s="18">
        <f t="shared" si="3"/>
        <v>1.7713615127427318E-4</v>
      </c>
      <c r="G39" s="18">
        <f t="shared" si="0"/>
        <v>1.7712843595289935E-4</v>
      </c>
      <c r="H39" s="12">
        <f t="shared" si="6"/>
        <v>99489.750035640463</v>
      </c>
      <c r="I39" s="12">
        <f t="shared" si="4"/>
        <v>17.622463817157907</v>
      </c>
      <c r="J39" s="12">
        <f t="shared" si="1"/>
        <v>99485.416671787825</v>
      </c>
      <c r="K39" s="12">
        <f t="shared" si="2"/>
        <v>5666612.8877545279</v>
      </c>
      <c r="L39" s="20">
        <f t="shared" si="5"/>
        <v>56.956750677577972</v>
      </c>
    </row>
    <row r="40" spans="1:12" x14ac:dyDescent="0.2">
      <c r="A40" s="15">
        <v>31</v>
      </c>
      <c r="B40" s="45">
        <v>2</v>
      </c>
      <c r="C40" s="16">
        <v>23052</v>
      </c>
      <c r="D40" s="46">
        <v>23266</v>
      </c>
      <c r="E40" s="17">
        <v>0.4178</v>
      </c>
      <c r="F40" s="18">
        <f t="shared" si="3"/>
        <v>8.6359514659527619E-5</v>
      </c>
      <c r="G40" s="18">
        <f t="shared" si="0"/>
        <v>8.6355172850154731E-5</v>
      </c>
      <c r="H40" s="12">
        <f t="shared" si="6"/>
        <v>99472.127571823308</v>
      </c>
      <c r="I40" s="12">
        <f t="shared" si="4"/>
        <v>8.5899327702374446</v>
      </c>
      <c r="J40" s="12">
        <f t="shared" si="1"/>
        <v>99467.126512964474</v>
      </c>
      <c r="K40" s="12">
        <f t="shared" si="2"/>
        <v>5567127.4710827405</v>
      </c>
      <c r="L40" s="20">
        <f t="shared" si="5"/>
        <v>55.966707528830391</v>
      </c>
    </row>
    <row r="41" spans="1:12" x14ac:dyDescent="0.2">
      <c r="A41" s="15">
        <v>32</v>
      </c>
      <c r="B41" s="45">
        <v>4</v>
      </c>
      <c r="C41" s="16">
        <v>24634</v>
      </c>
      <c r="D41" s="46">
        <v>23302</v>
      </c>
      <c r="E41" s="17">
        <v>0.19040000000000001</v>
      </c>
      <c r="F41" s="18">
        <f t="shared" si="3"/>
        <v>1.6688918558077436E-4</v>
      </c>
      <c r="G41" s="18">
        <f t="shared" si="0"/>
        <v>1.6686663964762038E-4</v>
      </c>
      <c r="H41" s="12">
        <f t="shared" si="6"/>
        <v>99463.537639053073</v>
      </c>
      <c r="I41" s="12">
        <f t="shared" si="4"/>
        <v>16.597146293293395</v>
      </c>
      <c r="J41" s="12">
        <f t="shared" si="1"/>
        <v>99450.100589414025</v>
      </c>
      <c r="K41" s="12">
        <f t="shared" si="2"/>
        <v>5467660.3445697762</v>
      </c>
      <c r="L41" s="20">
        <f t="shared" si="5"/>
        <v>54.971504878617651</v>
      </c>
    </row>
    <row r="42" spans="1:12" x14ac:dyDescent="0.2">
      <c r="A42" s="15">
        <v>33</v>
      </c>
      <c r="B42" s="45">
        <v>4</v>
      </c>
      <c r="C42" s="16">
        <v>25227</v>
      </c>
      <c r="D42" s="46">
        <v>24832</v>
      </c>
      <c r="E42" s="17">
        <v>0.58079999999999998</v>
      </c>
      <c r="F42" s="18">
        <f t="shared" si="3"/>
        <v>1.5981142252142471E-4</v>
      </c>
      <c r="G42" s="18">
        <f t="shared" si="0"/>
        <v>1.5980071700024906E-4</v>
      </c>
      <c r="H42" s="12">
        <f t="shared" si="6"/>
        <v>99446.940492759779</v>
      </c>
      <c r="I42" s="12">
        <f t="shared" si="4"/>
        <v>15.891692394224114</v>
      </c>
      <c r="J42" s="12">
        <f t="shared" si="1"/>
        <v>99440.278695308109</v>
      </c>
      <c r="K42" s="12">
        <f t="shared" si="2"/>
        <v>5368210.2439803621</v>
      </c>
      <c r="L42" s="20">
        <f t="shared" si="5"/>
        <v>53.980647543110628</v>
      </c>
    </row>
    <row r="43" spans="1:12" x14ac:dyDescent="0.2">
      <c r="A43" s="15">
        <v>34</v>
      </c>
      <c r="B43" s="45">
        <v>2</v>
      </c>
      <c r="C43" s="16">
        <v>25428</v>
      </c>
      <c r="D43" s="46">
        <v>25234</v>
      </c>
      <c r="E43" s="17">
        <v>0.58489999999999998</v>
      </c>
      <c r="F43" s="18">
        <f t="shared" si="3"/>
        <v>7.8954640558998859E-5</v>
      </c>
      <c r="G43" s="18">
        <f t="shared" si="0"/>
        <v>7.8952052978785569E-5</v>
      </c>
      <c r="H43" s="12">
        <f t="shared" si="6"/>
        <v>99431.048800365548</v>
      </c>
      <c r="I43" s="12">
        <f t="shared" si="4"/>
        <v>7.8502854326226741</v>
      </c>
      <c r="J43" s="12">
        <f t="shared" si="1"/>
        <v>99427.790146882471</v>
      </c>
      <c r="K43" s="12">
        <f t="shared" si="2"/>
        <v>5268769.9652850544</v>
      </c>
      <c r="L43" s="20">
        <f t="shared" si="5"/>
        <v>52.989182240886556</v>
      </c>
    </row>
    <row r="44" spans="1:12" x14ac:dyDescent="0.2">
      <c r="A44" s="15">
        <v>35</v>
      </c>
      <c r="B44" s="45">
        <v>4</v>
      </c>
      <c r="C44" s="16">
        <v>25922</v>
      </c>
      <c r="D44" s="46">
        <v>25599</v>
      </c>
      <c r="E44" s="17">
        <v>0.61029999999999995</v>
      </c>
      <c r="F44" s="18">
        <f t="shared" si="3"/>
        <v>1.5527648919857922E-4</v>
      </c>
      <c r="G44" s="18">
        <f t="shared" si="0"/>
        <v>1.5526709379298521E-4</v>
      </c>
      <c r="H44" s="12">
        <f t="shared" si="6"/>
        <v>99423.198514932927</v>
      </c>
      <c r="I44" s="12">
        <f t="shared" si="4"/>
        <v>15.437151089016679</v>
      </c>
      <c r="J44" s="12">
        <f t="shared" si="1"/>
        <v>99417.182657153535</v>
      </c>
      <c r="K44" s="12">
        <f t="shared" si="2"/>
        <v>5169342.1751381718</v>
      </c>
      <c r="L44" s="20">
        <f t="shared" si="5"/>
        <v>51.993319993238394</v>
      </c>
    </row>
    <row r="45" spans="1:12" x14ac:dyDescent="0.2">
      <c r="A45" s="15">
        <v>36</v>
      </c>
      <c r="B45" s="45">
        <v>9</v>
      </c>
      <c r="C45" s="16">
        <v>26853</v>
      </c>
      <c r="D45" s="46">
        <v>25947</v>
      </c>
      <c r="E45" s="17">
        <v>0.56440000000000001</v>
      </c>
      <c r="F45" s="18">
        <f t="shared" si="3"/>
        <v>3.4090909090909094E-4</v>
      </c>
      <c r="G45" s="18">
        <f t="shared" si="0"/>
        <v>3.4085847342578716E-4</v>
      </c>
      <c r="H45" s="12">
        <f t="shared" si="6"/>
        <v>99407.761363843907</v>
      </c>
      <c r="I45" s="12">
        <f t="shared" si="4"/>
        <v>33.883977785154777</v>
      </c>
      <c r="J45" s="12">
        <f t="shared" si="1"/>
        <v>99393.0015031207</v>
      </c>
      <c r="K45" s="12">
        <f t="shared" si="2"/>
        <v>5069924.9924810184</v>
      </c>
      <c r="L45" s="20">
        <f t="shared" si="5"/>
        <v>51.001299324350605</v>
      </c>
    </row>
    <row r="46" spans="1:12" x14ac:dyDescent="0.2">
      <c r="A46" s="15">
        <v>37</v>
      </c>
      <c r="B46" s="45">
        <v>8</v>
      </c>
      <c r="C46" s="16">
        <v>27312</v>
      </c>
      <c r="D46" s="46">
        <v>26845</v>
      </c>
      <c r="E46" s="17">
        <v>0.44550000000000001</v>
      </c>
      <c r="F46" s="18">
        <f t="shared" si="3"/>
        <v>2.95437339586757E-4</v>
      </c>
      <c r="G46" s="18">
        <f t="shared" si="0"/>
        <v>2.9538894896771897E-4</v>
      </c>
      <c r="H46" s="12">
        <f t="shared" si="6"/>
        <v>99373.877386058753</v>
      </c>
      <c r="I46" s="12">
        <f t="shared" si="4"/>
        <v>29.353945195914871</v>
      </c>
      <c r="J46" s="12">
        <f t="shared" si="1"/>
        <v>99357.600623447623</v>
      </c>
      <c r="K46" s="12">
        <f t="shared" si="2"/>
        <v>4970531.9909778973</v>
      </c>
      <c r="L46" s="20">
        <f t="shared" si="5"/>
        <v>50.01849703084261</v>
      </c>
    </row>
    <row r="47" spans="1:12" x14ac:dyDescent="0.2">
      <c r="A47" s="15">
        <v>38</v>
      </c>
      <c r="B47" s="45">
        <v>5</v>
      </c>
      <c r="C47" s="16">
        <v>28324</v>
      </c>
      <c r="D47" s="46">
        <v>27323</v>
      </c>
      <c r="E47" s="17">
        <v>0.63949999999999996</v>
      </c>
      <c r="F47" s="18">
        <f t="shared" si="3"/>
        <v>1.7970420687548296E-4</v>
      </c>
      <c r="G47" s="18">
        <f t="shared" si="0"/>
        <v>1.796925657861222E-4</v>
      </c>
      <c r="H47" s="12">
        <f t="shared" si="6"/>
        <v>99344.523440862846</v>
      </c>
      <c r="I47" s="12">
        <f t="shared" si="4"/>
        <v>17.851472313888205</v>
      </c>
      <c r="J47" s="12">
        <f t="shared" si="1"/>
        <v>99338.087985093676</v>
      </c>
      <c r="K47" s="12">
        <f t="shared" si="2"/>
        <v>4871174.3903544499</v>
      </c>
      <c r="L47" s="20">
        <f t="shared" si="5"/>
        <v>49.033144673084372</v>
      </c>
    </row>
    <row r="48" spans="1:12" x14ac:dyDescent="0.2">
      <c r="A48" s="15">
        <v>39</v>
      </c>
      <c r="B48" s="45">
        <v>7</v>
      </c>
      <c r="C48" s="16">
        <v>27953</v>
      </c>
      <c r="D48" s="46">
        <v>28280</v>
      </c>
      <c r="E48" s="17">
        <v>0.49469999999999997</v>
      </c>
      <c r="F48" s="18">
        <f t="shared" si="3"/>
        <v>2.4896413138192878E-4</v>
      </c>
      <c r="G48" s="18">
        <f t="shared" si="0"/>
        <v>2.4893281524155601E-4</v>
      </c>
      <c r="H48" s="12">
        <f t="shared" si="6"/>
        <v>99326.671968548952</v>
      </c>
      <c r="I48" s="12">
        <f t="shared" si="4"/>
        <v>24.725668081705436</v>
      </c>
      <c r="J48" s="12">
        <f t="shared" si="1"/>
        <v>99314.178088467263</v>
      </c>
      <c r="K48" s="12">
        <f t="shared" si="2"/>
        <v>4771836.3023693562</v>
      </c>
      <c r="L48" s="20">
        <f t="shared" si="5"/>
        <v>48.041842214146897</v>
      </c>
    </row>
    <row r="49" spans="1:12" x14ac:dyDescent="0.2">
      <c r="A49" s="15">
        <v>40</v>
      </c>
      <c r="B49" s="45">
        <v>14</v>
      </c>
      <c r="C49" s="16">
        <v>28194</v>
      </c>
      <c r="D49" s="46">
        <v>27773</v>
      </c>
      <c r="E49" s="17">
        <v>0.46970000000000001</v>
      </c>
      <c r="F49" s="18">
        <f t="shared" si="3"/>
        <v>5.0029481658834672E-4</v>
      </c>
      <c r="G49" s="18">
        <f t="shared" si="0"/>
        <v>5.0016212040615658E-4</v>
      </c>
      <c r="H49" s="12">
        <f t="shared" si="6"/>
        <v>99301.946300467243</v>
      </c>
      <c r="I49" s="12">
        <f t="shared" si="4"/>
        <v>49.667072022099994</v>
      </c>
      <c r="J49" s="12">
        <f t="shared" si="1"/>
        <v>99275.607852173925</v>
      </c>
      <c r="K49" s="12">
        <f t="shared" si="2"/>
        <v>4672522.1242808886</v>
      </c>
      <c r="L49" s="20">
        <f t="shared" si="5"/>
        <v>47.05368120522833</v>
      </c>
    </row>
    <row r="50" spans="1:12" x14ac:dyDescent="0.2">
      <c r="A50" s="15">
        <v>41</v>
      </c>
      <c r="B50" s="45">
        <v>11</v>
      </c>
      <c r="C50" s="16">
        <v>27041</v>
      </c>
      <c r="D50" s="46">
        <v>28087</v>
      </c>
      <c r="E50" s="17">
        <v>0.42220000000000002</v>
      </c>
      <c r="F50" s="18">
        <f t="shared" si="3"/>
        <v>3.990712523581483E-4</v>
      </c>
      <c r="G50" s="18">
        <f t="shared" si="0"/>
        <v>3.9897925437726848E-4</v>
      </c>
      <c r="H50" s="12">
        <f t="shared" si="6"/>
        <v>99252.279228445143</v>
      </c>
      <c r="I50" s="12">
        <f t="shared" si="4"/>
        <v>39.599600361809493</v>
      </c>
      <c r="J50" s="12">
        <f t="shared" si="1"/>
        <v>99229.398579356086</v>
      </c>
      <c r="K50" s="12">
        <f t="shared" si="2"/>
        <v>4573246.5164287146</v>
      </c>
      <c r="L50" s="20">
        <f t="shared" si="5"/>
        <v>46.076992407425216</v>
      </c>
    </row>
    <row r="51" spans="1:12" x14ac:dyDescent="0.2">
      <c r="A51" s="15">
        <v>42</v>
      </c>
      <c r="B51" s="45">
        <v>24</v>
      </c>
      <c r="C51" s="16">
        <v>26766</v>
      </c>
      <c r="D51" s="46">
        <v>26939</v>
      </c>
      <c r="E51" s="17">
        <v>0.49740000000000001</v>
      </c>
      <c r="F51" s="18">
        <f t="shared" si="3"/>
        <v>8.937715296527325E-4</v>
      </c>
      <c r="G51" s="18">
        <f t="shared" si="0"/>
        <v>8.9337021919999701E-4</v>
      </c>
      <c r="H51" s="12">
        <f t="shared" si="6"/>
        <v>99212.679628083337</v>
      </c>
      <c r="I51" s="12">
        <f t="shared" si="4"/>
        <v>88.633653346759885</v>
      </c>
      <c r="J51" s="12">
        <f t="shared" si="1"/>
        <v>99168.132353911264</v>
      </c>
      <c r="K51" s="12">
        <f t="shared" si="2"/>
        <v>4474017.1178493584</v>
      </c>
      <c r="L51" s="20">
        <f t="shared" si="5"/>
        <v>45.095214992892238</v>
      </c>
    </row>
    <row r="52" spans="1:12" x14ac:dyDescent="0.2">
      <c r="A52" s="15">
        <v>43</v>
      </c>
      <c r="B52" s="45">
        <v>23</v>
      </c>
      <c r="C52" s="16">
        <v>26645</v>
      </c>
      <c r="D52" s="46">
        <v>26772</v>
      </c>
      <c r="E52" s="17">
        <v>0.53890000000000005</v>
      </c>
      <c r="F52" s="18">
        <f t="shared" si="3"/>
        <v>8.6114907239268393E-4</v>
      </c>
      <c r="G52" s="18">
        <f t="shared" si="0"/>
        <v>8.6080726662655135E-4</v>
      </c>
      <c r="H52" s="12">
        <f t="shared" si="6"/>
        <v>99124.045974736582</v>
      </c>
      <c r="I52" s="12">
        <f t="shared" si="4"/>
        <v>85.326699072477609</v>
      </c>
      <c r="J52" s="12">
        <f t="shared" si="1"/>
        <v>99084.701833794257</v>
      </c>
      <c r="K52" s="12">
        <f t="shared" si="2"/>
        <v>4374848.9854954472</v>
      </c>
      <c r="L52" s="20">
        <f t="shared" si="5"/>
        <v>44.135092978452981</v>
      </c>
    </row>
    <row r="53" spans="1:12" x14ac:dyDescent="0.2">
      <c r="A53" s="15">
        <v>44</v>
      </c>
      <c r="B53" s="45">
        <v>18</v>
      </c>
      <c r="C53" s="16">
        <v>25707</v>
      </c>
      <c r="D53" s="46">
        <v>26609</v>
      </c>
      <c r="E53" s="17">
        <v>0.56830000000000003</v>
      </c>
      <c r="F53" s="18">
        <f t="shared" si="3"/>
        <v>6.8812600351708848E-4</v>
      </c>
      <c r="G53" s="18">
        <f t="shared" si="0"/>
        <v>6.8792164676395964E-4</v>
      </c>
      <c r="H53" s="12">
        <f t="shared" si="6"/>
        <v>99038.719275664102</v>
      </c>
      <c r="I53" s="12">
        <f t="shared" si="4"/>
        <v>68.130878857508364</v>
      </c>
      <c r="J53" s="12">
        <f t="shared" si="1"/>
        <v>99009.307175261318</v>
      </c>
      <c r="K53" s="12">
        <f t="shared" si="2"/>
        <v>4275764.2836616533</v>
      </c>
      <c r="L53" s="20">
        <f t="shared" si="5"/>
        <v>43.172653230303823</v>
      </c>
    </row>
    <row r="54" spans="1:12" x14ac:dyDescent="0.2">
      <c r="A54" s="15">
        <v>45</v>
      </c>
      <c r="B54" s="45">
        <v>27</v>
      </c>
      <c r="C54" s="16">
        <v>25827</v>
      </c>
      <c r="D54" s="46">
        <v>25739</v>
      </c>
      <c r="E54" s="17">
        <v>0.55089999999999995</v>
      </c>
      <c r="F54" s="18">
        <f t="shared" si="3"/>
        <v>1.0472016444944344E-3</v>
      </c>
      <c r="G54" s="18">
        <f t="shared" si="0"/>
        <v>1.0467093788963393E-3</v>
      </c>
      <c r="H54" s="12">
        <f t="shared" si="6"/>
        <v>98970.58839680659</v>
      </c>
      <c r="I54" s="12">
        <f t="shared" si="4"/>
        <v>103.59344310982667</v>
      </c>
      <c r="J54" s="12">
        <f t="shared" si="1"/>
        <v>98924.064581505969</v>
      </c>
      <c r="K54" s="12">
        <f t="shared" si="2"/>
        <v>4176754.9764863919</v>
      </c>
      <c r="L54" s="20">
        <f t="shared" si="5"/>
        <v>42.201981862938588</v>
      </c>
    </row>
    <row r="55" spans="1:12" x14ac:dyDescent="0.2">
      <c r="A55" s="15">
        <v>46</v>
      </c>
      <c r="B55" s="45">
        <v>19</v>
      </c>
      <c r="C55" s="16">
        <v>25823</v>
      </c>
      <c r="D55" s="46">
        <v>25741</v>
      </c>
      <c r="E55" s="17">
        <v>0.41070000000000001</v>
      </c>
      <c r="F55" s="18">
        <f t="shared" si="3"/>
        <v>7.3694825847490496E-4</v>
      </c>
      <c r="G55" s="18">
        <f t="shared" si="0"/>
        <v>7.3662835285554201E-4</v>
      </c>
      <c r="H55" s="12">
        <f t="shared" si="6"/>
        <v>98866.994953696762</v>
      </c>
      <c r="I55" s="12">
        <f t="shared" si="4"/>
        <v>72.828231644518823</v>
      </c>
      <c r="J55" s="12">
        <f t="shared" si="1"/>
        <v>98824.077276788637</v>
      </c>
      <c r="K55" s="12">
        <f t="shared" si="2"/>
        <v>4077830.9119048859</v>
      </c>
      <c r="L55" s="20">
        <f t="shared" si="5"/>
        <v>41.245624121727296</v>
      </c>
    </row>
    <row r="56" spans="1:12" x14ac:dyDescent="0.2">
      <c r="A56" s="15">
        <v>47</v>
      </c>
      <c r="B56" s="45">
        <v>34</v>
      </c>
      <c r="C56" s="16">
        <v>25980</v>
      </c>
      <c r="D56" s="46">
        <v>25923</v>
      </c>
      <c r="E56" s="17">
        <v>0.47720000000000001</v>
      </c>
      <c r="F56" s="18">
        <f t="shared" si="3"/>
        <v>1.3101362156330077E-3</v>
      </c>
      <c r="G56" s="18">
        <f t="shared" si="0"/>
        <v>1.3092394661827144E-3</v>
      </c>
      <c r="H56" s="12">
        <f t="shared" si="6"/>
        <v>98794.166722052236</v>
      </c>
      <c r="I56" s="12">
        <f t="shared" si="4"/>
        <v>129.34522210114577</v>
      </c>
      <c r="J56" s="12">
        <f t="shared" si="1"/>
        <v>98726.545039937759</v>
      </c>
      <c r="K56" s="12">
        <f t="shared" si="2"/>
        <v>3979006.8346280972</v>
      </c>
      <c r="L56" s="20">
        <f t="shared" si="5"/>
        <v>40.275726458857086</v>
      </c>
    </row>
    <row r="57" spans="1:12" x14ac:dyDescent="0.2">
      <c r="A57" s="15">
        <v>48</v>
      </c>
      <c r="B57" s="45">
        <v>35</v>
      </c>
      <c r="C57" s="16">
        <v>25835</v>
      </c>
      <c r="D57" s="46">
        <v>26050</v>
      </c>
      <c r="E57" s="17">
        <v>0.48399999999999999</v>
      </c>
      <c r="F57" s="18">
        <f t="shared" si="3"/>
        <v>1.3491375156596318E-3</v>
      </c>
      <c r="G57" s="18">
        <f t="shared" si="0"/>
        <v>1.3481989602689617E-3</v>
      </c>
      <c r="H57" s="12">
        <f t="shared" si="6"/>
        <v>98664.821499951096</v>
      </c>
      <c r="I57" s="12">
        <f t="shared" si="4"/>
        <v>133.01980976135675</v>
      </c>
      <c r="J57" s="12">
        <f t="shared" si="1"/>
        <v>98596.183278114229</v>
      </c>
      <c r="K57" s="12">
        <f t="shared" si="2"/>
        <v>3880280.2895881594</v>
      </c>
      <c r="L57" s="20">
        <f t="shared" si="5"/>
        <v>39.327900568796778</v>
      </c>
    </row>
    <row r="58" spans="1:12" x14ac:dyDescent="0.2">
      <c r="A58" s="15">
        <v>49</v>
      </c>
      <c r="B58" s="45">
        <v>34</v>
      </c>
      <c r="C58" s="16">
        <v>26056</v>
      </c>
      <c r="D58" s="46">
        <v>25863</v>
      </c>
      <c r="E58" s="17">
        <v>0.54769999999999996</v>
      </c>
      <c r="F58" s="18">
        <f t="shared" si="3"/>
        <v>1.3097324678826635E-3</v>
      </c>
      <c r="G58" s="18">
        <f t="shared" si="0"/>
        <v>1.3089570522028474E-3</v>
      </c>
      <c r="H58" s="12">
        <f t="shared" si="6"/>
        <v>98531.801690189735</v>
      </c>
      <c r="I58" s="12">
        <f t="shared" si="4"/>
        <v>128.9738966886263</v>
      </c>
      <c r="J58" s="12">
        <f t="shared" si="1"/>
        <v>98473.466796717476</v>
      </c>
      <c r="K58" s="12">
        <f t="shared" si="2"/>
        <v>3781684.1063100453</v>
      </c>
      <c r="L58" s="20">
        <f t="shared" si="5"/>
        <v>38.380340574717884</v>
      </c>
    </row>
    <row r="59" spans="1:12" x14ac:dyDescent="0.2">
      <c r="A59" s="15">
        <v>50</v>
      </c>
      <c r="B59" s="45">
        <v>39</v>
      </c>
      <c r="C59" s="16">
        <v>26320</v>
      </c>
      <c r="D59" s="46">
        <v>26116</v>
      </c>
      <c r="E59" s="17">
        <v>0.50129999999999997</v>
      </c>
      <c r="F59" s="18">
        <f t="shared" si="3"/>
        <v>1.4875276527576474E-3</v>
      </c>
      <c r="G59" s="18">
        <f t="shared" si="0"/>
        <v>1.4864249780560796E-3</v>
      </c>
      <c r="H59" s="12">
        <f t="shared" si="6"/>
        <v>98402.827793501114</v>
      </c>
      <c r="I59" s="12">
        <f t="shared" si="4"/>
        <v>146.26842114361108</v>
      </c>
      <c r="J59" s="12">
        <f t="shared" si="1"/>
        <v>98329.883731876791</v>
      </c>
      <c r="K59" s="12">
        <f t="shared" si="2"/>
        <v>3683210.6395133277</v>
      </c>
      <c r="L59" s="20">
        <f t="shared" si="5"/>
        <v>37.429926782618139</v>
      </c>
    </row>
    <row r="60" spans="1:12" x14ac:dyDescent="0.2">
      <c r="A60" s="15">
        <v>51</v>
      </c>
      <c r="B60" s="45">
        <v>60</v>
      </c>
      <c r="C60" s="16">
        <v>25301</v>
      </c>
      <c r="D60" s="46">
        <v>26380</v>
      </c>
      <c r="E60" s="17">
        <v>0.51249999999999996</v>
      </c>
      <c r="F60" s="18">
        <f t="shared" si="3"/>
        <v>2.3219364950368606E-3</v>
      </c>
      <c r="G60" s="18">
        <f t="shared" si="0"/>
        <v>2.3193111645841186E-3</v>
      </c>
      <c r="H60" s="12">
        <f t="shared" si="6"/>
        <v>98256.5593723575</v>
      </c>
      <c r="I60" s="12">
        <f t="shared" si="4"/>
        <v>227.88753514593105</v>
      </c>
      <c r="J60" s="12">
        <f t="shared" si="1"/>
        <v>98145.464198973859</v>
      </c>
      <c r="K60" s="12">
        <f t="shared" si="2"/>
        <v>3584880.7557814508</v>
      </c>
      <c r="L60" s="20">
        <f t="shared" si="5"/>
        <v>36.484900129629253</v>
      </c>
    </row>
    <row r="61" spans="1:12" x14ac:dyDescent="0.2">
      <c r="A61" s="15">
        <v>52</v>
      </c>
      <c r="B61" s="45">
        <v>53</v>
      </c>
      <c r="C61" s="16">
        <v>24602</v>
      </c>
      <c r="D61" s="46">
        <v>25376</v>
      </c>
      <c r="E61" s="17">
        <v>0.53459999999999996</v>
      </c>
      <c r="F61" s="18">
        <f t="shared" si="3"/>
        <v>2.1209332106126694E-3</v>
      </c>
      <c r="G61" s="18">
        <f t="shared" si="0"/>
        <v>2.1188417394008398E-3</v>
      </c>
      <c r="H61" s="12">
        <f t="shared" si="6"/>
        <v>98028.671837211572</v>
      </c>
      <c r="I61" s="12">
        <f t="shared" si="4"/>
        <v>207.70724154671149</v>
      </c>
      <c r="J61" s="12">
        <f t="shared" si="1"/>
        <v>97932.004886995739</v>
      </c>
      <c r="K61" s="12">
        <f t="shared" si="2"/>
        <v>3486735.2915824768</v>
      </c>
      <c r="L61" s="20">
        <f t="shared" si="5"/>
        <v>35.568525271592186</v>
      </c>
    </row>
    <row r="62" spans="1:12" x14ac:dyDescent="0.2">
      <c r="A62" s="15">
        <v>53</v>
      </c>
      <c r="B62" s="45">
        <v>49</v>
      </c>
      <c r="C62" s="16">
        <v>23515</v>
      </c>
      <c r="D62" s="46">
        <v>24628</v>
      </c>
      <c r="E62" s="17">
        <v>0.45800000000000002</v>
      </c>
      <c r="F62" s="18">
        <f t="shared" si="3"/>
        <v>2.0356022682425277E-3</v>
      </c>
      <c r="G62" s="18">
        <f t="shared" si="0"/>
        <v>2.033358870660864E-3</v>
      </c>
      <c r="H62" s="12">
        <f t="shared" si="6"/>
        <v>97820.96459566486</v>
      </c>
      <c r="I62" s="12">
        <f t="shared" si="4"/>
        <v>198.90512609719747</v>
      </c>
      <c r="J62" s="12">
        <f t="shared" si="1"/>
        <v>97713.158017320166</v>
      </c>
      <c r="K62" s="12">
        <f t="shared" si="2"/>
        <v>3388803.2866954813</v>
      </c>
      <c r="L62" s="20">
        <f t="shared" si="5"/>
        <v>34.642914233189465</v>
      </c>
    </row>
    <row r="63" spans="1:12" x14ac:dyDescent="0.2">
      <c r="A63" s="15">
        <v>54</v>
      </c>
      <c r="B63" s="45">
        <v>54</v>
      </c>
      <c r="C63" s="16">
        <v>23355</v>
      </c>
      <c r="D63" s="46">
        <v>23552</v>
      </c>
      <c r="E63" s="17">
        <v>0.4718</v>
      </c>
      <c r="F63" s="18">
        <f t="shared" si="3"/>
        <v>2.3024282090093164E-3</v>
      </c>
      <c r="G63" s="18">
        <f t="shared" si="0"/>
        <v>2.2996315291883627E-3</v>
      </c>
      <c r="H63" s="12">
        <f t="shared" si="6"/>
        <v>97622.059469567655</v>
      </c>
      <c r="I63" s="12">
        <f t="shared" si="4"/>
        <v>224.49476590051916</v>
      </c>
      <c r="J63" s="12">
        <f t="shared" si="1"/>
        <v>97503.481334219003</v>
      </c>
      <c r="K63" s="12">
        <f t="shared" si="2"/>
        <v>3291090.1286781612</v>
      </c>
      <c r="L63" s="20">
        <f t="shared" si="5"/>
        <v>33.712566058946067</v>
      </c>
    </row>
    <row r="64" spans="1:12" x14ac:dyDescent="0.2">
      <c r="A64" s="15">
        <v>55</v>
      </c>
      <c r="B64" s="45">
        <v>59</v>
      </c>
      <c r="C64" s="16">
        <v>22798</v>
      </c>
      <c r="D64" s="46">
        <v>23392</v>
      </c>
      <c r="E64" s="17">
        <v>0.51990000000000003</v>
      </c>
      <c r="F64" s="18">
        <f t="shared" si="3"/>
        <v>2.5546655120155877E-3</v>
      </c>
      <c r="G64" s="18">
        <f t="shared" si="0"/>
        <v>2.5515360660120267E-3</v>
      </c>
      <c r="H64" s="12">
        <f t="shared" si="6"/>
        <v>97397.564703667143</v>
      </c>
      <c r="I64" s="12">
        <f t="shared" si="4"/>
        <v>248.51339908314668</v>
      </c>
      <c r="J64" s="12">
        <f t="shared" si="1"/>
        <v>97278.253420767316</v>
      </c>
      <c r="K64" s="12">
        <f t="shared" si="2"/>
        <v>3193586.647343942</v>
      </c>
      <c r="L64" s="20">
        <f t="shared" si="5"/>
        <v>32.789183765122409</v>
      </c>
    </row>
    <row r="65" spans="1:12" x14ac:dyDescent="0.2">
      <c r="A65" s="15">
        <v>56</v>
      </c>
      <c r="B65" s="45">
        <v>68</v>
      </c>
      <c r="C65" s="16">
        <v>22126</v>
      </c>
      <c r="D65" s="46">
        <v>22842</v>
      </c>
      <c r="E65" s="17">
        <v>0.56789999999999996</v>
      </c>
      <c r="F65" s="18">
        <f t="shared" si="3"/>
        <v>3.0243728873865861E-3</v>
      </c>
      <c r="G65" s="18">
        <f t="shared" si="0"/>
        <v>3.0204256998641711E-3</v>
      </c>
      <c r="H65" s="12">
        <f t="shared" si="6"/>
        <v>97149.051304583991</v>
      </c>
      <c r="I65" s="12">
        <f t="shared" si="4"/>
        <v>293.43149127778838</v>
      </c>
      <c r="J65" s="12">
        <f t="shared" si="1"/>
        <v>97022.259557202851</v>
      </c>
      <c r="K65" s="12">
        <f t="shared" si="2"/>
        <v>3096308.3939231746</v>
      </c>
      <c r="L65" s="20">
        <f t="shared" si="5"/>
        <v>31.871730627770678</v>
      </c>
    </row>
    <row r="66" spans="1:12" x14ac:dyDescent="0.2">
      <c r="A66" s="15">
        <v>57</v>
      </c>
      <c r="B66" s="45">
        <v>59</v>
      </c>
      <c r="C66" s="16">
        <v>21985</v>
      </c>
      <c r="D66" s="46">
        <v>22132</v>
      </c>
      <c r="E66" s="17">
        <v>0.58950000000000002</v>
      </c>
      <c r="F66" s="18">
        <f t="shared" si="3"/>
        <v>2.6747058956864702E-3</v>
      </c>
      <c r="G66" s="18">
        <f t="shared" si="0"/>
        <v>2.6717723783975067E-3</v>
      </c>
      <c r="H66" s="12">
        <f t="shared" si="6"/>
        <v>96855.619813306199</v>
      </c>
      <c r="I66" s="12">
        <f t="shared" si="4"/>
        <v>258.7761697097618</v>
      </c>
      <c r="J66" s="12">
        <f t="shared" si="1"/>
        <v>96749.39219564035</v>
      </c>
      <c r="K66" s="12">
        <f t="shared" si="2"/>
        <v>2999286.1343659717</v>
      </c>
      <c r="L66" s="20">
        <f t="shared" si="5"/>
        <v>30.966567971453159</v>
      </c>
    </row>
    <row r="67" spans="1:12" x14ac:dyDescent="0.2">
      <c r="A67" s="15">
        <v>58</v>
      </c>
      <c r="B67" s="45">
        <v>60</v>
      </c>
      <c r="C67" s="16">
        <v>20195</v>
      </c>
      <c r="D67" s="46">
        <v>22005</v>
      </c>
      <c r="E67" s="17">
        <v>0.44890000000000002</v>
      </c>
      <c r="F67" s="18">
        <f t="shared" si="3"/>
        <v>2.843601895734597E-3</v>
      </c>
      <c r="G67" s="18">
        <f t="shared" si="0"/>
        <v>2.8391526340759074E-3</v>
      </c>
      <c r="H67" s="12">
        <f t="shared" si="6"/>
        <v>96596.84364359644</v>
      </c>
      <c r="I67" s="12">
        <f t="shared" si="4"/>
        <v>274.25318307413539</v>
      </c>
      <c r="J67" s="12">
        <f t="shared" si="1"/>
        <v>96445.70271440428</v>
      </c>
      <c r="K67" s="12">
        <f t="shared" si="2"/>
        <v>2902536.7421703315</v>
      </c>
      <c r="L67" s="20">
        <f t="shared" si="5"/>
        <v>30.047946006181387</v>
      </c>
    </row>
    <row r="68" spans="1:12" x14ac:dyDescent="0.2">
      <c r="A68" s="15">
        <v>59</v>
      </c>
      <c r="B68" s="45">
        <v>74</v>
      </c>
      <c r="C68" s="16">
        <v>19791</v>
      </c>
      <c r="D68" s="46">
        <v>20107</v>
      </c>
      <c r="E68" s="17">
        <v>0.45250000000000001</v>
      </c>
      <c r="F68" s="18">
        <f t="shared" si="3"/>
        <v>3.7094591207579328E-3</v>
      </c>
      <c r="G68" s="18">
        <f t="shared" si="0"/>
        <v>3.7019407424342217E-3</v>
      </c>
      <c r="H68" s="12">
        <f t="shared" si="6"/>
        <v>96322.590460522304</v>
      </c>
      <c r="I68" s="12">
        <f t="shared" si="4"/>
        <v>356.58052204261344</v>
      </c>
      <c r="J68" s="12">
        <f t="shared" si="1"/>
        <v>96127.362624703979</v>
      </c>
      <c r="K68" s="12">
        <f t="shared" si="2"/>
        <v>2806091.0394559274</v>
      </c>
      <c r="L68" s="20">
        <f t="shared" si="5"/>
        <v>29.132221486568099</v>
      </c>
    </row>
    <row r="69" spans="1:12" x14ac:dyDescent="0.2">
      <c r="A69" s="15">
        <v>60</v>
      </c>
      <c r="B69" s="45">
        <v>69</v>
      </c>
      <c r="C69" s="16">
        <v>18654</v>
      </c>
      <c r="D69" s="46">
        <v>19764</v>
      </c>
      <c r="E69" s="17">
        <v>0.44700000000000001</v>
      </c>
      <c r="F69" s="18">
        <f t="shared" si="3"/>
        <v>3.5920662189598625E-3</v>
      </c>
      <c r="G69" s="18">
        <f t="shared" si="0"/>
        <v>3.5849450388958748E-3</v>
      </c>
      <c r="H69" s="12">
        <f t="shared" si="6"/>
        <v>95966.009938479692</v>
      </c>
      <c r="I69" s="12">
        <f t="shared" si="4"/>
        <v>344.03287123158498</v>
      </c>
      <c r="J69" s="12">
        <f t="shared" si="1"/>
        <v>95775.759760688627</v>
      </c>
      <c r="K69" s="12">
        <f t="shared" si="2"/>
        <v>2709963.6768312235</v>
      </c>
      <c r="L69" s="20">
        <f t="shared" si="5"/>
        <v>28.238786613807143</v>
      </c>
    </row>
    <row r="70" spans="1:12" x14ac:dyDescent="0.2">
      <c r="A70" s="15">
        <v>61</v>
      </c>
      <c r="B70" s="45">
        <v>63</v>
      </c>
      <c r="C70" s="16">
        <v>18231</v>
      </c>
      <c r="D70" s="46">
        <v>18661</v>
      </c>
      <c r="E70" s="17">
        <v>0.53920000000000001</v>
      </c>
      <c r="F70" s="18">
        <f t="shared" si="3"/>
        <v>3.4153746069608588E-3</v>
      </c>
      <c r="G70" s="18">
        <f t="shared" si="0"/>
        <v>3.4100079207447474E-3</v>
      </c>
      <c r="H70" s="12">
        <f t="shared" si="6"/>
        <v>95621.97706724811</v>
      </c>
      <c r="I70" s="12">
        <f t="shared" si="4"/>
        <v>326.07169919658867</v>
      </c>
      <c r="J70" s="12">
        <f t="shared" si="1"/>
        <v>95471.723228258328</v>
      </c>
      <c r="K70" s="12">
        <f t="shared" si="2"/>
        <v>2614187.917070535</v>
      </c>
      <c r="L70" s="20">
        <f t="shared" si="5"/>
        <v>27.338777101754065</v>
      </c>
    </row>
    <row r="71" spans="1:12" x14ac:dyDescent="0.2">
      <c r="A71" s="15">
        <v>62</v>
      </c>
      <c r="B71" s="45">
        <v>88</v>
      </c>
      <c r="C71" s="16">
        <v>18188</v>
      </c>
      <c r="D71" s="46">
        <v>18194</v>
      </c>
      <c r="E71" s="17">
        <v>0.53779999999999994</v>
      </c>
      <c r="F71" s="18">
        <f t="shared" si="3"/>
        <v>4.8375570336979829E-3</v>
      </c>
      <c r="G71" s="18">
        <f t="shared" si="0"/>
        <v>4.8267647792904758E-3</v>
      </c>
      <c r="H71" s="12">
        <f t="shared" si="6"/>
        <v>95295.905368051521</v>
      </c>
      <c r="I71" s="12">
        <f t="shared" si="4"/>
        <v>459.97091964110928</v>
      </c>
      <c r="J71" s="12">
        <f t="shared" si="1"/>
        <v>95083.306808993395</v>
      </c>
      <c r="K71" s="12">
        <f t="shared" si="2"/>
        <v>2518716.1938422765</v>
      </c>
      <c r="L71" s="20">
        <f t="shared" si="5"/>
        <v>26.430476567849368</v>
      </c>
    </row>
    <row r="72" spans="1:12" x14ac:dyDescent="0.2">
      <c r="A72" s="15">
        <v>63</v>
      </c>
      <c r="B72" s="45">
        <v>85</v>
      </c>
      <c r="C72" s="16">
        <v>17036</v>
      </c>
      <c r="D72" s="46">
        <v>18102</v>
      </c>
      <c r="E72" s="17">
        <v>0.498</v>
      </c>
      <c r="F72" s="18">
        <f t="shared" si="3"/>
        <v>4.8380670499174683E-3</v>
      </c>
      <c r="G72" s="18">
        <f t="shared" si="0"/>
        <v>4.8263452585700284E-3</v>
      </c>
      <c r="H72" s="12">
        <f t="shared" si="6"/>
        <v>94835.934448410408</v>
      </c>
      <c r="I72" s="12">
        <f t="shared" si="4"/>
        <v>457.71096256714361</v>
      </c>
      <c r="J72" s="12">
        <f t="shared" si="1"/>
        <v>94606.163545201707</v>
      </c>
      <c r="K72" s="12">
        <f t="shared" si="2"/>
        <v>2423632.8870332832</v>
      </c>
      <c r="L72" s="20">
        <f t="shared" si="5"/>
        <v>25.55606059169175</v>
      </c>
    </row>
    <row r="73" spans="1:12" x14ac:dyDescent="0.2">
      <c r="A73" s="15">
        <v>64</v>
      </c>
      <c r="B73" s="45">
        <v>81</v>
      </c>
      <c r="C73" s="16">
        <v>17100</v>
      </c>
      <c r="D73" s="46">
        <v>16993</v>
      </c>
      <c r="E73" s="17">
        <v>0.4496</v>
      </c>
      <c r="F73" s="18">
        <f t="shared" si="3"/>
        <v>4.7517085618748716E-3</v>
      </c>
      <c r="G73" s="18">
        <f t="shared" ref="G73:G108" si="7">F73/((1+(1-E73)*F73))</f>
        <v>4.7393136434705852E-3</v>
      </c>
      <c r="H73" s="12">
        <f t="shared" si="6"/>
        <v>94378.223485843264</v>
      </c>
      <c r="I73" s="12">
        <f t="shared" si="4"/>
        <v>447.28800221297297</v>
      </c>
      <c r="J73" s="12">
        <f t="shared" ref="J73:J108" si="8">H74+I73*E73</f>
        <v>94132.03616942525</v>
      </c>
      <c r="K73" s="12">
        <f t="shared" ref="K73:K97" si="9">K74+J73</f>
        <v>2329026.7234880817</v>
      </c>
      <c r="L73" s="20">
        <f t="shared" si="5"/>
        <v>24.677585967036514</v>
      </c>
    </row>
    <row r="74" spans="1:12" x14ac:dyDescent="0.2">
      <c r="A74" s="15">
        <v>65</v>
      </c>
      <c r="B74" s="45">
        <v>70</v>
      </c>
      <c r="C74" s="16">
        <v>18218</v>
      </c>
      <c r="D74" s="46">
        <v>17084</v>
      </c>
      <c r="E74" s="17">
        <v>0.53910000000000002</v>
      </c>
      <c r="F74" s="18">
        <f t="shared" ref="F74:F108" si="10">B74/((C74+D74)/2)</f>
        <v>3.9657809755821198E-3</v>
      </c>
      <c r="G74" s="18">
        <f t="shared" si="7"/>
        <v>3.9585454336114323E-3</v>
      </c>
      <c r="H74" s="12">
        <f t="shared" si="6"/>
        <v>93930.935483630295</v>
      </c>
      <c r="I74" s="12">
        <f t="shared" ref="I74:I108" si="11">H74*G74</f>
        <v>371.82987573357474</v>
      </c>
      <c r="J74" s="12">
        <f t="shared" si="8"/>
        <v>93759.559093904696</v>
      </c>
      <c r="K74" s="12">
        <f t="shared" si="9"/>
        <v>2234894.6873186566</v>
      </c>
      <c r="L74" s="20">
        <f t="shared" ref="L74:L108" si="12">K74/H74</f>
        <v>23.792956769903991</v>
      </c>
    </row>
    <row r="75" spans="1:12" x14ac:dyDescent="0.2">
      <c r="A75" s="15">
        <v>66</v>
      </c>
      <c r="B75" s="45">
        <v>106</v>
      </c>
      <c r="C75" s="16">
        <v>18922</v>
      </c>
      <c r="D75" s="46">
        <v>18102</v>
      </c>
      <c r="E75" s="17">
        <v>0.47270000000000001</v>
      </c>
      <c r="F75" s="18">
        <f t="shared" si="10"/>
        <v>5.7260155574762319E-3</v>
      </c>
      <c r="G75" s="18">
        <f t="shared" si="7"/>
        <v>5.7087788815336727E-3</v>
      </c>
      <c r="H75" s="12">
        <f t="shared" ref="H75:H108" si="13">H74-I74</f>
        <v>93559.105607896723</v>
      </c>
      <c r="I75" s="12">
        <f t="shared" si="11"/>
        <v>534.10824626953945</v>
      </c>
      <c r="J75" s="12">
        <f t="shared" si="8"/>
        <v>93277.470329638803</v>
      </c>
      <c r="K75" s="12">
        <f t="shared" si="9"/>
        <v>2141135.1282247519</v>
      </c>
      <c r="L75" s="20">
        <f t="shared" si="12"/>
        <v>22.885374056462041</v>
      </c>
    </row>
    <row r="76" spans="1:12" x14ac:dyDescent="0.2">
      <c r="A76" s="15">
        <v>67</v>
      </c>
      <c r="B76" s="45">
        <v>107</v>
      </c>
      <c r="C76" s="16">
        <v>17498</v>
      </c>
      <c r="D76" s="46">
        <v>18770</v>
      </c>
      <c r="E76" s="17">
        <v>0.49459999999999998</v>
      </c>
      <c r="F76" s="18">
        <f t="shared" si="10"/>
        <v>5.9005183632954671E-3</v>
      </c>
      <c r="G76" s="18">
        <f t="shared" si="7"/>
        <v>5.8829746153823909E-3</v>
      </c>
      <c r="H76" s="12">
        <f t="shared" si="13"/>
        <v>93024.997361627189</v>
      </c>
      <c r="I76" s="12">
        <f t="shared" si="11"/>
        <v>547.26369807446667</v>
      </c>
      <c r="J76" s="12">
        <f t="shared" si="8"/>
        <v>92748.410288620347</v>
      </c>
      <c r="K76" s="12">
        <f t="shared" si="9"/>
        <v>2047857.6578951133</v>
      </c>
      <c r="L76" s="20">
        <f t="shared" si="12"/>
        <v>22.01405768316479</v>
      </c>
    </row>
    <row r="77" spans="1:12" x14ac:dyDescent="0.2">
      <c r="A77" s="15">
        <v>68</v>
      </c>
      <c r="B77" s="45">
        <v>97</v>
      </c>
      <c r="C77" s="16">
        <v>17080</v>
      </c>
      <c r="D77" s="46">
        <v>17378</v>
      </c>
      <c r="E77" s="17">
        <v>0.50990000000000002</v>
      </c>
      <c r="F77" s="18">
        <f t="shared" si="10"/>
        <v>5.6300423704219631E-3</v>
      </c>
      <c r="G77" s="18">
        <f t="shared" si="7"/>
        <v>5.6145502331117854E-3</v>
      </c>
      <c r="H77" s="12">
        <f t="shared" si="13"/>
        <v>92477.733663552717</v>
      </c>
      <c r="I77" s="12">
        <f t="shared" si="11"/>
        <v>519.22088109834954</v>
      </c>
      <c r="J77" s="12">
        <f t="shared" si="8"/>
        <v>92223.263509726428</v>
      </c>
      <c r="K77" s="12">
        <f t="shared" si="9"/>
        <v>1955109.2476064931</v>
      </c>
      <c r="L77" s="20">
        <f t="shared" si="12"/>
        <v>21.141405289185194</v>
      </c>
    </row>
    <row r="78" spans="1:12" x14ac:dyDescent="0.2">
      <c r="A78" s="15">
        <v>69</v>
      </c>
      <c r="B78" s="45">
        <v>120</v>
      </c>
      <c r="C78" s="16">
        <v>17896</v>
      </c>
      <c r="D78" s="46">
        <v>16979</v>
      </c>
      <c r="E78" s="17">
        <v>0.53510000000000002</v>
      </c>
      <c r="F78" s="18">
        <f t="shared" si="10"/>
        <v>6.8817204301075269E-3</v>
      </c>
      <c r="G78" s="18">
        <f t="shared" si="7"/>
        <v>6.8597738744140043E-3</v>
      </c>
      <c r="H78" s="12">
        <f t="shared" si="13"/>
        <v>91958.512782454374</v>
      </c>
      <c r="I78" s="12">
        <f t="shared" si="11"/>
        <v>630.81460351504677</v>
      </c>
      <c r="J78" s="12">
        <f t="shared" si="8"/>
        <v>91665.247073280232</v>
      </c>
      <c r="K78" s="12">
        <f t="shared" si="9"/>
        <v>1862885.9840967667</v>
      </c>
      <c r="L78" s="20">
        <f t="shared" si="12"/>
        <v>20.257895954709308</v>
      </c>
    </row>
    <row r="79" spans="1:12" x14ac:dyDescent="0.2">
      <c r="A79" s="15">
        <v>70</v>
      </c>
      <c r="B79" s="45">
        <v>110</v>
      </c>
      <c r="C79" s="16">
        <v>17687</v>
      </c>
      <c r="D79" s="46">
        <v>17780</v>
      </c>
      <c r="E79" s="17">
        <v>0.49109999999999998</v>
      </c>
      <c r="F79" s="18">
        <f t="shared" si="10"/>
        <v>6.2029492204020639E-3</v>
      </c>
      <c r="G79" s="18">
        <f t="shared" si="7"/>
        <v>6.1834301049513594E-3</v>
      </c>
      <c r="H79" s="12">
        <f t="shared" si="13"/>
        <v>91327.698178939332</v>
      </c>
      <c r="I79" s="12">
        <f t="shared" si="11"/>
        <v>564.71843833556488</v>
      </c>
      <c r="J79" s="12">
        <f t="shared" si="8"/>
        <v>91040.312965670368</v>
      </c>
      <c r="K79" s="12">
        <f t="shared" si="9"/>
        <v>1771220.7370234865</v>
      </c>
      <c r="L79" s="20">
        <f t="shared" si="12"/>
        <v>19.394124371262645</v>
      </c>
    </row>
    <row r="80" spans="1:12" x14ac:dyDescent="0.2">
      <c r="A80" s="15">
        <v>71</v>
      </c>
      <c r="B80" s="45">
        <v>145</v>
      </c>
      <c r="C80" s="16">
        <v>17438</v>
      </c>
      <c r="D80" s="46">
        <v>17615</v>
      </c>
      <c r="E80" s="17">
        <v>0.48780000000000001</v>
      </c>
      <c r="F80" s="18">
        <f t="shared" si="10"/>
        <v>8.2731863178615236E-3</v>
      </c>
      <c r="G80" s="18">
        <f t="shared" si="7"/>
        <v>8.2382764071274386E-3</v>
      </c>
      <c r="H80" s="12">
        <f t="shared" si="13"/>
        <v>90762.979740603769</v>
      </c>
      <c r="I80" s="12">
        <f t="shared" si="11"/>
        <v>747.73051463760169</v>
      </c>
      <c r="J80" s="12">
        <f t="shared" si="8"/>
        <v>90379.992171006394</v>
      </c>
      <c r="K80" s="12">
        <f t="shared" si="9"/>
        <v>1680180.4240578162</v>
      </c>
      <c r="L80" s="20">
        <f t="shared" si="12"/>
        <v>18.511737151641462</v>
      </c>
    </row>
    <row r="81" spans="1:12" x14ac:dyDescent="0.2">
      <c r="A81" s="15">
        <v>72</v>
      </c>
      <c r="B81" s="45">
        <v>130</v>
      </c>
      <c r="C81" s="16">
        <v>15210</v>
      </c>
      <c r="D81" s="46">
        <v>17318</v>
      </c>
      <c r="E81" s="17">
        <v>0.47360000000000002</v>
      </c>
      <c r="F81" s="18">
        <f t="shared" si="10"/>
        <v>7.9931136251844559E-3</v>
      </c>
      <c r="G81" s="18">
        <f t="shared" si="7"/>
        <v>7.95962291470125E-3</v>
      </c>
      <c r="H81" s="12">
        <f t="shared" si="13"/>
        <v>90015.249225966167</v>
      </c>
      <c r="I81" s="12">
        <f t="shared" si="11"/>
        <v>716.4874404115443</v>
      </c>
      <c r="J81" s="12">
        <f t="shared" si="8"/>
        <v>89638.090237333541</v>
      </c>
      <c r="K81" s="12">
        <f t="shared" si="9"/>
        <v>1589800.4318868096</v>
      </c>
      <c r="L81" s="20">
        <f t="shared" si="12"/>
        <v>17.661456759353275</v>
      </c>
    </row>
    <row r="82" spans="1:12" x14ac:dyDescent="0.2">
      <c r="A82" s="15">
        <v>73</v>
      </c>
      <c r="B82" s="45">
        <v>145</v>
      </c>
      <c r="C82" s="16">
        <v>14121</v>
      </c>
      <c r="D82" s="46">
        <v>15095</v>
      </c>
      <c r="E82" s="17">
        <v>0.49959999999999999</v>
      </c>
      <c r="F82" s="18">
        <f t="shared" si="10"/>
        <v>9.9260679079956182E-3</v>
      </c>
      <c r="G82" s="18">
        <f t="shared" si="7"/>
        <v>9.8770087622010016E-3</v>
      </c>
      <c r="H82" s="12">
        <f t="shared" si="13"/>
        <v>89298.761785554627</v>
      </c>
      <c r="I82" s="12">
        <f t="shared" si="11"/>
        <v>882.00465260962301</v>
      </c>
      <c r="J82" s="12">
        <f t="shared" si="8"/>
        <v>88857.406657388769</v>
      </c>
      <c r="K82" s="12">
        <f t="shared" si="9"/>
        <v>1500162.3416494762</v>
      </c>
      <c r="L82" s="20">
        <f t="shared" si="12"/>
        <v>16.799363301946133</v>
      </c>
    </row>
    <row r="83" spans="1:12" x14ac:dyDescent="0.2">
      <c r="A83" s="15">
        <v>74</v>
      </c>
      <c r="B83" s="45">
        <v>167</v>
      </c>
      <c r="C83" s="16">
        <v>18187</v>
      </c>
      <c r="D83" s="46">
        <v>14001</v>
      </c>
      <c r="E83" s="17">
        <v>0.58540000000000003</v>
      </c>
      <c r="F83" s="18">
        <f t="shared" si="10"/>
        <v>1.0376537840188891E-2</v>
      </c>
      <c r="G83" s="18">
        <f t="shared" si="7"/>
        <v>1.033208803419107E-2</v>
      </c>
      <c r="H83" s="12">
        <f t="shared" si="13"/>
        <v>88416.757132945</v>
      </c>
      <c r="I83" s="12">
        <f t="shared" si="11"/>
        <v>913.52971839527891</v>
      </c>
      <c r="J83" s="12">
        <f t="shared" si="8"/>
        <v>88038.007711698316</v>
      </c>
      <c r="K83" s="12">
        <f t="shared" si="9"/>
        <v>1411304.9349920875</v>
      </c>
      <c r="L83" s="20">
        <f t="shared" si="12"/>
        <v>15.96196219761854</v>
      </c>
    </row>
    <row r="84" spans="1:12" x14ac:dyDescent="0.2">
      <c r="A84" s="15">
        <v>75</v>
      </c>
      <c r="B84" s="45">
        <v>204</v>
      </c>
      <c r="C84" s="16">
        <v>11699</v>
      </c>
      <c r="D84" s="46">
        <v>18013</v>
      </c>
      <c r="E84" s="17">
        <v>0.47220000000000001</v>
      </c>
      <c r="F84" s="18">
        <f t="shared" si="10"/>
        <v>1.3731825525040387E-2</v>
      </c>
      <c r="G84" s="18">
        <f t="shared" si="7"/>
        <v>1.3633018079146245E-2</v>
      </c>
      <c r="H84" s="12">
        <f t="shared" si="13"/>
        <v>87503.227414549721</v>
      </c>
      <c r="I84" s="12">
        <f t="shared" si="11"/>
        <v>1192.9330813262018</v>
      </c>
      <c r="J84" s="12">
        <f t="shared" si="8"/>
        <v>86873.597334225749</v>
      </c>
      <c r="K84" s="12">
        <f t="shared" si="9"/>
        <v>1323266.9272803892</v>
      </c>
      <c r="L84" s="20">
        <f t="shared" si="12"/>
        <v>15.12249280830939</v>
      </c>
    </row>
    <row r="85" spans="1:12" x14ac:dyDescent="0.2">
      <c r="A85" s="15">
        <v>76</v>
      </c>
      <c r="B85" s="45">
        <v>182</v>
      </c>
      <c r="C85" s="16">
        <v>13677</v>
      </c>
      <c r="D85" s="46">
        <v>11525</v>
      </c>
      <c r="E85" s="17">
        <v>0.53469999999999995</v>
      </c>
      <c r="F85" s="18">
        <f t="shared" si="10"/>
        <v>1.4443298150940401E-2</v>
      </c>
      <c r="G85" s="18">
        <f t="shared" si="7"/>
        <v>1.4346880419839541E-2</v>
      </c>
      <c r="H85" s="12">
        <f t="shared" si="13"/>
        <v>86310.294333223515</v>
      </c>
      <c r="I85" s="12">
        <f t="shared" si="11"/>
        <v>1238.2834717999121</v>
      </c>
      <c r="J85" s="12">
        <f t="shared" si="8"/>
        <v>85734.121033795018</v>
      </c>
      <c r="K85" s="12">
        <f t="shared" si="9"/>
        <v>1236393.3299461636</v>
      </c>
      <c r="L85" s="20">
        <f t="shared" si="12"/>
        <v>14.324981040763724</v>
      </c>
    </row>
    <row r="86" spans="1:12" x14ac:dyDescent="0.2">
      <c r="A86" s="15">
        <v>77</v>
      </c>
      <c r="B86" s="45">
        <v>226</v>
      </c>
      <c r="C86" s="16">
        <v>15020</v>
      </c>
      <c r="D86" s="46">
        <v>13453</v>
      </c>
      <c r="E86" s="17">
        <v>0.50739999999999996</v>
      </c>
      <c r="F86" s="18">
        <f t="shared" si="10"/>
        <v>1.5874688301197627E-2</v>
      </c>
      <c r="G86" s="18">
        <f t="shared" si="7"/>
        <v>1.5751513490446456E-2</v>
      </c>
      <c r="H86" s="12">
        <f t="shared" si="13"/>
        <v>85072.010861423609</v>
      </c>
      <c r="I86" s="12">
        <f t="shared" si="11"/>
        <v>1340.0129267431214</v>
      </c>
      <c r="J86" s="12">
        <f t="shared" si="8"/>
        <v>84411.920493709957</v>
      </c>
      <c r="K86" s="12">
        <f t="shared" si="9"/>
        <v>1150659.2089123686</v>
      </c>
      <c r="L86" s="20">
        <f t="shared" si="12"/>
        <v>13.525708364725414</v>
      </c>
    </row>
    <row r="87" spans="1:12" x14ac:dyDescent="0.2">
      <c r="A87" s="15">
        <v>78</v>
      </c>
      <c r="B87" s="45">
        <v>266</v>
      </c>
      <c r="C87" s="16">
        <v>16358</v>
      </c>
      <c r="D87" s="46">
        <v>14766</v>
      </c>
      <c r="E87" s="17">
        <v>0.51690000000000003</v>
      </c>
      <c r="F87" s="18">
        <f t="shared" si="10"/>
        <v>1.7092918647988689E-2</v>
      </c>
      <c r="G87" s="18">
        <f t="shared" si="7"/>
        <v>1.695292833348393E-2</v>
      </c>
      <c r="H87" s="12">
        <f t="shared" si="13"/>
        <v>83731.99793468049</v>
      </c>
      <c r="I87" s="12">
        <f t="shared" si="11"/>
        <v>1419.5025602060628</v>
      </c>
      <c r="J87" s="12">
        <f t="shared" si="8"/>
        <v>83046.236247844936</v>
      </c>
      <c r="K87" s="12">
        <f t="shared" si="9"/>
        <v>1066247.2884186588</v>
      </c>
      <c r="L87" s="20">
        <f t="shared" si="12"/>
        <v>12.734048090557215</v>
      </c>
    </row>
    <row r="88" spans="1:12" x14ac:dyDescent="0.2">
      <c r="A88" s="15">
        <v>79</v>
      </c>
      <c r="B88" s="45">
        <v>337</v>
      </c>
      <c r="C88" s="16">
        <v>15400</v>
      </c>
      <c r="D88" s="46">
        <v>16005</v>
      </c>
      <c r="E88" s="17">
        <v>0.49370000000000003</v>
      </c>
      <c r="F88" s="18">
        <f t="shared" si="10"/>
        <v>2.1461550708485908E-2</v>
      </c>
      <c r="G88" s="18">
        <f t="shared" si="7"/>
        <v>2.1230856579194549E-2</v>
      </c>
      <c r="H88" s="12">
        <f t="shared" si="13"/>
        <v>82312.495374474427</v>
      </c>
      <c r="I88" s="12">
        <f t="shared" si="11"/>
        <v>1747.5647839710814</v>
      </c>
      <c r="J88" s="12">
        <f t="shared" si="8"/>
        <v>81427.703324349859</v>
      </c>
      <c r="K88" s="12">
        <f t="shared" si="9"/>
        <v>983201.0521708139</v>
      </c>
      <c r="L88" s="20">
        <f t="shared" si="12"/>
        <v>11.944736308841271</v>
      </c>
    </row>
    <row r="89" spans="1:12" x14ac:dyDescent="0.2">
      <c r="A89" s="15">
        <v>80</v>
      </c>
      <c r="B89" s="45">
        <v>394</v>
      </c>
      <c r="C89" s="16">
        <v>15295</v>
      </c>
      <c r="D89" s="46">
        <v>15001</v>
      </c>
      <c r="E89" s="17">
        <v>0.50939999999999996</v>
      </c>
      <c r="F89" s="18">
        <f t="shared" si="10"/>
        <v>2.6010034327964088E-2</v>
      </c>
      <c r="G89" s="18">
        <f t="shared" si="7"/>
        <v>2.568231456632309E-2</v>
      </c>
      <c r="H89" s="12">
        <f t="shared" si="13"/>
        <v>80564.93059050334</v>
      </c>
      <c r="I89" s="12">
        <f t="shared" si="11"/>
        <v>2069.0938904392929</v>
      </c>
      <c r="J89" s="12">
        <f t="shared" si="8"/>
        <v>79549.833127853824</v>
      </c>
      <c r="K89" s="12">
        <f t="shared" si="9"/>
        <v>901773.34884646407</v>
      </c>
      <c r="L89" s="20">
        <f t="shared" si="12"/>
        <v>11.19312512574499</v>
      </c>
    </row>
    <row r="90" spans="1:12" x14ac:dyDescent="0.2">
      <c r="A90" s="15">
        <v>81</v>
      </c>
      <c r="B90" s="45">
        <v>440</v>
      </c>
      <c r="C90" s="16">
        <v>15473</v>
      </c>
      <c r="D90" s="46">
        <v>14837</v>
      </c>
      <c r="E90" s="17">
        <v>0.5101</v>
      </c>
      <c r="F90" s="18">
        <f t="shared" si="10"/>
        <v>2.9033322335862751E-2</v>
      </c>
      <c r="G90" s="18">
        <f t="shared" si="7"/>
        <v>2.8626160302854364E-2</v>
      </c>
      <c r="H90" s="12">
        <f t="shared" si="13"/>
        <v>78495.836700064043</v>
      </c>
      <c r="I90" s="12">
        <f t="shared" si="11"/>
        <v>2247.034404482712</v>
      </c>
      <c r="J90" s="12">
        <f t="shared" si="8"/>
        <v>77395.01454530796</v>
      </c>
      <c r="K90" s="12">
        <f t="shared" si="9"/>
        <v>822223.51571861026</v>
      </c>
      <c r="L90" s="20">
        <f t="shared" si="12"/>
        <v>10.474740448469408</v>
      </c>
    </row>
    <row r="91" spans="1:12" x14ac:dyDescent="0.2">
      <c r="A91" s="15">
        <v>82</v>
      </c>
      <c r="B91" s="45">
        <v>442</v>
      </c>
      <c r="C91" s="16">
        <v>14608</v>
      </c>
      <c r="D91" s="46">
        <v>14947</v>
      </c>
      <c r="E91" s="17">
        <v>0.504</v>
      </c>
      <c r="F91" s="18">
        <f t="shared" si="10"/>
        <v>2.9910336660463544E-2</v>
      </c>
      <c r="G91" s="18">
        <f t="shared" si="7"/>
        <v>2.94730878700773E-2</v>
      </c>
      <c r="H91" s="12">
        <f t="shared" si="13"/>
        <v>76248.802295581336</v>
      </c>
      <c r="I91" s="12">
        <f t="shared" si="11"/>
        <v>2247.2876500458206</v>
      </c>
      <c r="J91" s="12">
        <f t="shared" si="8"/>
        <v>75134.147621158612</v>
      </c>
      <c r="K91" s="12">
        <f t="shared" si="9"/>
        <v>744828.5011733023</v>
      </c>
      <c r="L91" s="20">
        <f t="shared" si="12"/>
        <v>9.7683960763861801</v>
      </c>
    </row>
    <row r="92" spans="1:12" x14ac:dyDescent="0.2">
      <c r="A92" s="15">
        <v>83</v>
      </c>
      <c r="B92" s="45">
        <v>528</v>
      </c>
      <c r="C92" s="16">
        <v>13533</v>
      </c>
      <c r="D92" s="46">
        <v>14017</v>
      </c>
      <c r="E92" s="17">
        <v>0.50509999999999999</v>
      </c>
      <c r="F92" s="18">
        <f t="shared" si="10"/>
        <v>3.8330308529945553E-2</v>
      </c>
      <c r="G92" s="18">
        <f t="shared" si="7"/>
        <v>3.7616731557428437E-2</v>
      </c>
      <c r="H92" s="12">
        <f t="shared" si="13"/>
        <v>74001.514645535513</v>
      </c>
      <c r="I92" s="12">
        <f t="shared" si="11"/>
        <v>2783.6951112642182</v>
      </c>
      <c r="J92" s="12">
        <f t="shared" si="8"/>
        <v>72623.863934970854</v>
      </c>
      <c r="K92" s="12">
        <f t="shared" si="9"/>
        <v>669694.35355214367</v>
      </c>
      <c r="L92" s="20">
        <f t="shared" si="12"/>
        <v>9.0497384649483799</v>
      </c>
    </row>
    <row r="93" spans="1:12" x14ac:dyDescent="0.2">
      <c r="A93" s="15">
        <v>84</v>
      </c>
      <c r="B93" s="45">
        <v>599</v>
      </c>
      <c r="C93" s="16">
        <v>12962</v>
      </c>
      <c r="D93" s="46">
        <v>12879</v>
      </c>
      <c r="E93" s="17">
        <v>0.51180000000000003</v>
      </c>
      <c r="F93" s="18">
        <f t="shared" si="10"/>
        <v>4.6360434967687006E-2</v>
      </c>
      <c r="G93" s="18">
        <f t="shared" si="7"/>
        <v>4.5334374616237703E-2</v>
      </c>
      <c r="H93" s="12">
        <f t="shared" si="13"/>
        <v>71217.819534271301</v>
      </c>
      <c r="I93" s="12">
        <f t="shared" si="11"/>
        <v>3228.6153101182667</v>
      </c>
      <c r="J93" s="12">
        <f t="shared" si="8"/>
        <v>69641.609539871555</v>
      </c>
      <c r="K93" s="12">
        <f t="shared" si="9"/>
        <v>597070.48961717286</v>
      </c>
      <c r="L93" s="20">
        <f t="shared" si="12"/>
        <v>8.3837232524347609</v>
      </c>
    </row>
    <row r="94" spans="1:12" x14ac:dyDescent="0.2">
      <c r="A94" s="15">
        <v>85</v>
      </c>
      <c r="B94" s="45">
        <v>660</v>
      </c>
      <c r="C94" s="16">
        <v>11839</v>
      </c>
      <c r="D94" s="46">
        <v>12274</v>
      </c>
      <c r="E94" s="17">
        <v>0.51500000000000001</v>
      </c>
      <c r="F94" s="18">
        <f t="shared" si="10"/>
        <v>5.4742255215029234E-2</v>
      </c>
      <c r="G94" s="18">
        <f t="shared" si="7"/>
        <v>5.3326438601877732E-2</v>
      </c>
      <c r="H94" s="12">
        <f t="shared" si="13"/>
        <v>67989.204224153029</v>
      </c>
      <c r="I94" s="12">
        <f t="shared" si="11"/>
        <v>3625.6221246498226</v>
      </c>
      <c r="J94" s="12">
        <f t="shared" si="8"/>
        <v>66230.777493697868</v>
      </c>
      <c r="K94" s="12">
        <f t="shared" si="9"/>
        <v>527428.88007730129</v>
      </c>
      <c r="L94" s="20">
        <f t="shared" si="12"/>
        <v>7.7575386577319758</v>
      </c>
    </row>
    <row r="95" spans="1:12" x14ac:dyDescent="0.2">
      <c r="A95" s="15">
        <v>86</v>
      </c>
      <c r="B95" s="45">
        <v>683</v>
      </c>
      <c r="C95" s="16">
        <v>11062</v>
      </c>
      <c r="D95" s="46">
        <v>11058</v>
      </c>
      <c r="E95" s="17">
        <v>0.505</v>
      </c>
      <c r="F95" s="18">
        <f t="shared" si="10"/>
        <v>6.1754068716094034E-2</v>
      </c>
      <c r="G95" s="18">
        <f t="shared" si="7"/>
        <v>5.9922346604714745E-2</v>
      </c>
      <c r="H95" s="12">
        <f t="shared" si="13"/>
        <v>64363.582099503205</v>
      </c>
      <c r="I95" s="12">
        <f t="shared" si="11"/>
        <v>3856.8168752874444</v>
      </c>
      <c r="J95" s="12">
        <f t="shared" si="8"/>
        <v>62454.457746235923</v>
      </c>
      <c r="K95" s="12">
        <f t="shared" si="9"/>
        <v>461198.10258360341</v>
      </c>
      <c r="L95" s="20">
        <f t="shared" si="12"/>
        <v>7.1655132846803316</v>
      </c>
    </row>
    <row r="96" spans="1:12" x14ac:dyDescent="0.2">
      <c r="A96" s="15">
        <v>87</v>
      </c>
      <c r="B96" s="45">
        <v>701</v>
      </c>
      <c r="C96" s="16">
        <v>9420</v>
      </c>
      <c r="D96" s="46">
        <v>10189</v>
      </c>
      <c r="E96" s="17">
        <v>0.49009999999999998</v>
      </c>
      <c r="F96" s="18">
        <f t="shared" si="10"/>
        <v>7.1497781630883772E-2</v>
      </c>
      <c r="G96" s="18">
        <f t="shared" si="7"/>
        <v>6.8982891740975563E-2</v>
      </c>
      <c r="H96" s="12">
        <f t="shared" si="13"/>
        <v>60506.765224215764</v>
      </c>
      <c r="I96" s="12">
        <f t="shared" si="11"/>
        <v>4173.9316350587014</v>
      </c>
      <c r="J96" s="12">
        <f t="shared" si="8"/>
        <v>58378.47748349933</v>
      </c>
      <c r="K96" s="12">
        <f t="shared" si="9"/>
        <v>398743.64483736746</v>
      </c>
      <c r="L96" s="20">
        <f t="shared" si="12"/>
        <v>6.5900671331506571</v>
      </c>
    </row>
    <row r="97" spans="1:12" x14ac:dyDescent="0.2">
      <c r="A97" s="15">
        <v>88</v>
      </c>
      <c r="B97" s="45">
        <v>747</v>
      </c>
      <c r="C97" s="16">
        <v>8479</v>
      </c>
      <c r="D97" s="46">
        <v>8596</v>
      </c>
      <c r="E97" s="17">
        <v>0.51370000000000005</v>
      </c>
      <c r="F97" s="18">
        <f t="shared" si="10"/>
        <v>8.7496339677891652E-2</v>
      </c>
      <c r="G97" s="18">
        <f t="shared" si="7"/>
        <v>8.3925360087824336E-2</v>
      </c>
      <c r="H97" s="12">
        <f t="shared" si="13"/>
        <v>56332.83358915706</v>
      </c>
      <c r="I97" s="12">
        <f t="shared" si="11"/>
        <v>4727.7533437374923</v>
      </c>
      <c r="J97" s="12">
        <f t="shared" si="8"/>
        <v>54033.727138097514</v>
      </c>
      <c r="K97" s="12">
        <f t="shared" si="9"/>
        <v>340365.16735386814</v>
      </c>
      <c r="L97" s="20">
        <f t="shared" si="12"/>
        <v>6.0420388194245138</v>
      </c>
    </row>
    <row r="98" spans="1:12" x14ac:dyDescent="0.2">
      <c r="A98" s="15">
        <v>89</v>
      </c>
      <c r="B98" s="45">
        <v>707</v>
      </c>
      <c r="C98" s="16">
        <v>7321</v>
      </c>
      <c r="D98" s="46">
        <v>7641</v>
      </c>
      <c r="E98" s="17">
        <v>0.49330000000000002</v>
      </c>
      <c r="F98" s="18">
        <f t="shared" si="10"/>
        <v>9.4506082074588965E-2</v>
      </c>
      <c r="G98" s="18">
        <f t="shared" si="7"/>
        <v>9.0187349740636122E-2</v>
      </c>
      <c r="H98" s="12">
        <f t="shared" si="13"/>
        <v>51605.080245419565</v>
      </c>
      <c r="I98" s="12">
        <f t="shared" si="11"/>
        <v>4654.1254204872466</v>
      </c>
      <c r="J98" s="12">
        <f t="shared" si="8"/>
        <v>49246.834894858679</v>
      </c>
      <c r="K98" s="12">
        <f>K99+J98</f>
        <v>286331.44021577062</v>
      </c>
      <c r="L98" s="20">
        <f t="shared" si="12"/>
        <v>5.5485126436013097</v>
      </c>
    </row>
    <row r="99" spans="1:12" x14ac:dyDescent="0.2">
      <c r="A99" s="15">
        <v>90</v>
      </c>
      <c r="B99" s="45">
        <v>755</v>
      </c>
      <c r="C99" s="16">
        <v>6256</v>
      </c>
      <c r="D99" s="46">
        <v>6503</v>
      </c>
      <c r="E99" s="21">
        <v>0.50549999999999995</v>
      </c>
      <c r="F99" s="22">
        <f t="shared" si="10"/>
        <v>0.11834783290226507</v>
      </c>
      <c r="G99" s="22">
        <f t="shared" si="7"/>
        <v>0.11180468683766367</v>
      </c>
      <c r="H99" s="23">
        <f t="shared" si="13"/>
        <v>46950.95482493232</v>
      </c>
      <c r="I99" s="23">
        <f t="shared" si="11"/>
        <v>5249.3368009308524</v>
      </c>
      <c r="J99" s="23">
        <f t="shared" si="8"/>
        <v>44355.157776872009</v>
      </c>
      <c r="K99" s="23">
        <f t="shared" ref="K99:K108" si="14">K100+J99</f>
        <v>237084.60532091197</v>
      </c>
      <c r="L99" s="24">
        <f t="shared" si="12"/>
        <v>5.0496226584728188</v>
      </c>
    </row>
    <row r="100" spans="1:12" x14ac:dyDescent="0.2">
      <c r="A100" s="15">
        <v>91</v>
      </c>
      <c r="B100" s="45">
        <v>754</v>
      </c>
      <c r="C100" s="16">
        <v>5330</v>
      </c>
      <c r="D100" s="46">
        <v>5410</v>
      </c>
      <c r="E100" s="21">
        <v>0.49359999999999998</v>
      </c>
      <c r="F100" s="22">
        <f t="shared" si="10"/>
        <v>0.14040968342644319</v>
      </c>
      <c r="G100" s="22">
        <f t="shared" si="7"/>
        <v>0.13108881465390745</v>
      </c>
      <c r="H100" s="23">
        <f t="shared" si="13"/>
        <v>41701.618024001466</v>
      </c>
      <c r="I100" s="23">
        <f t="shared" si="11"/>
        <v>5466.6156759163741</v>
      </c>
      <c r="J100" s="23">
        <f t="shared" si="8"/>
        <v>38933.323845717416</v>
      </c>
      <c r="K100" s="23">
        <f t="shared" si="14"/>
        <v>192729.44754403995</v>
      </c>
      <c r="L100" s="24">
        <f t="shared" si="12"/>
        <v>4.6216299672860188</v>
      </c>
    </row>
    <row r="101" spans="1:12" x14ac:dyDescent="0.2">
      <c r="A101" s="15">
        <v>92</v>
      </c>
      <c r="B101" s="45">
        <v>758</v>
      </c>
      <c r="C101" s="16">
        <v>4557</v>
      </c>
      <c r="D101" s="46">
        <v>4531</v>
      </c>
      <c r="E101" s="21">
        <v>0.50460000000000005</v>
      </c>
      <c r="F101" s="22">
        <f t="shared" si="10"/>
        <v>0.16681338028169015</v>
      </c>
      <c r="G101" s="22">
        <f t="shared" si="7"/>
        <v>0.15408028582990693</v>
      </c>
      <c r="H101" s="23">
        <f t="shared" si="13"/>
        <v>36235.002348085094</v>
      </c>
      <c r="I101" s="23">
        <f t="shared" si="11"/>
        <v>5583.0995188403003</v>
      </c>
      <c r="J101" s="23">
        <f t="shared" si="8"/>
        <v>33469.134846451612</v>
      </c>
      <c r="K101" s="23">
        <f t="shared" si="14"/>
        <v>153796.12369832254</v>
      </c>
      <c r="L101" s="24">
        <f t="shared" si="12"/>
        <v>4.2444077199418251</v>
      </c>
    </row>
    <row r="102" spans="1:12" x14ac:dyDescent="0.2">
      <c r="A102" s="15">
        <v>93</v>
      </c>
      <c r="B102" s="45">
        <v>652</v>
      </c>
      <c r="C102" s="16">
        <v>3493</v>
      </c>
      <c r="D102" s="46">
        <v>3776</v>
      </c>
      <c r="E102" s="21">
        <v>0.47739999999999999</v>
      </c>
      <c r="F102" s="22">
        <f t="shared" si="10"/>
        <v>0.1793919383684138</v>
      </c>
      <c r="G102" s="22">
        <f t="shared" si="7"/>
        <v>0.16401545246932808</v>
      </c>
      <c r="H102" s="23">
        <f t="shared" si="13"/>
        <v>30651.902829244795</v>
      </c>
      <c r="I102" s="23">
        <f t="shared" si="11"/>
        <v>5027.385711584463</v>
      </c>
      <c r="J102" s="23">
        <f t="shared" si="8"/>
        <v>28024.591056370755</v>
      </c>
      <c r="K102" s="23">
        <f t="shared" si="14"/>
        <v>120326.98885187093</v>
      </c>
      <c r="L102" s="24">
        <f t="shared" si="12"/>
        <v>3.9255960558855643</v>
      </c>
    </row>
    <row r="103" spans="1:12" x14ac:dyDescent="0.2">
      <c r="A103" s="15">
        <v>94</v>
      </c>
      <c r="B103" s="45">
        <v>577</v>
      </c>
      <c r="C103" s="16">
        <v>2635</v>
      </c>
      <c r="D103" s="46">
        <v>2855</v>
      </c>
      <c r="E103" s="21">
        <v>0.4874</v>
      </c>
      <c r="F103" s="22">
        <f t="shared" si="10"/>
        <v>0.21020036429872496</v>
      </c>
      <c r="G103" s="22">
        <f t="shared" si="7"/>
        <v>0.18975455626340984</v>
      </c>
      <c r="H103" s="23">
        <f t="shared" si="13"/>
        <v>25624.517117660333</v>
      </c>
      <c r="I103" s="23">
        <f t="shared" si="11"/>
        <v>4862.368875125786</v>
      </c>
      <c r="J103" s="23">
        <f t="shared" si="8"/>
        <v>23132.066832270855</v>
      </c>
      <c r="K103" s="23">
        <f t="shared" si="14"/>
        <v>92302.397795500176</v>
      </c>
      <c r="L103" s="24">
        <f t="shared" si="12"/>
        <v>3.6021126709110027</v>
      </c>
    </row>
    <row r="104" spans="1:12" x14ac:dyDescent="0.2">
      <c r="A104" s="15">
        <v>95</v>
      </c>
      <c r="B104" s="45">
        <v>474</v>
      </c>
      <c r="C104" s="16">
        <v>1841</v>
      </c>
      <c r="D104" s="46">
        <v>2101</v>
      </c>
      <c r="E104" s="21">
        <v>0.47849999999999998</v>
      </c>
      <c r="F104" s="22">
        <f t="shared" si="10"/>
        <v>0.24048706240487061</v>
      </c>
      <c r="G104" s="22">
        <f t="shared" si="7"/>
        <v>0.21368764006345711</v>
      </c>
      <c r="H104" s="23">
        <f t="shared" si="13"/>
        <v>20762.148242534546</v>
      </c>
      <c r="I104" s="23">
        <f t="shared" si="11"/>
        <v>4436.6144605948602</v>
      </c>
      <c r="J104" s="23">
        <f t="shared" si="8"/>
        <v>18448.453801334326</v>
      </c>
      <c r="K104" s="23">
        <f t="shared" si="14"/>
        <v>69170.330963229324</v>
      </c>
      <c r="L104" s="24">
        <f t="shared" si="12"/>
        <v>3.3315594395729704</v>
      </c>
    </row>
    <row r="105" spans="1:12" x14ac:dyDescent="0.2">
      <c r="A105" s="15">
        <v>96</v>
      </c>
      <c r="B105" s="45">
        <v>366</v>
      </c>
      <c r="C105" s="16">
        <v>1373</v>
      </c>
      <c r="D105" s="46">
        <v>1428</v>
      </c>
      <c r="E105" s="21">
        <v>0.4778</v>
      </c>
      <c r="F105" s="22">
        <f t="shared" si="10"/>
        <v>0.26133523741520887</v>
      </c>
      <c r="G105" s="22">
        <f t="shared" si="7"/>
        <v>0.22995363481302006</v>
      </c>
      <c r="H105" s="23">
        <f t="shared" si="13"/>
        <v>16325.533781939685</v>
      </c>
      <c r="I105" s="23">
        <f t="shared" si="11"/>
        <v>3754.1158334197803</v>
      </c>
      <c r="J105" s="23">
        <f t="shared" si="8"/>
        <v>14365.134493727875</v>
      </c>
      <c r="K105" s="23">
        <f t="shared" si="14"/>
        <v>50721.87716189499</v>
      </c>
      <c r="L105" s="24">
        <f t="shared" si="12"/>
        <v>3.1069046708908634</v>
      </c>
    </row>
    <row r="106" spans="1:12" x14ac:dyDescent="0.2">
      <c r="A106" s="15">
        <v>97</v>
      </c>
      <c r="B106" s="45">
        <v>330</v>
      </c>
      <c r="C106" s="16">
        <v>1017</v>
      </c>
      <c r="D106" s="46">
        <v>993</v>
      </c>
      <c r="E106" s="21">
        <v>0.44769999999999999</v>
      </c>
      <c r="F106" s="22">
        <f t="shared" si="10"/>
        <v>0.32835820895522388</v>
      </c>
      <c r="G106" s="22">
        <f t="shared" si="7"/>
        <v>0.27795114629579565</v>
      </c>
      <c r="H106" s="23">
        <f t="shared" si="13"/>
        <v>12571.417948519904</v>
      </c>
      <c r="I106" s="23">
        <f t="shared" si="11"/>
        <v>3494.240029354647</v>
      </c>
      <c r="J106" s="23">
        <f t="shared" si="8"/>
        <v>10641.549180307333</v>
      </c>
      <c r="K106" s="23">
        <f t="shared" si="14"/>
        <v>36356.742668167113</v>
      </c>
      <c r="L106" s="24">
        <f t="shared" si="12"/>
        <v>2.8920160650969029</v>
      </c>
    </row>
    <row r="107" spans="1:12" x14ac:dyDescent="0.2">
      <c r="A107" s="15">
        <v>98</v>
      </c>
      <c r="B107" s="45">
        <v>231</v>
      </c>
      <c r="C107" s="16">
        <v>785</v>
      </c>
      <c r="D107" s="46">
        <v>749</v>
      </c>
      <c r="E107" s="21">
        <v>0.48420000000000002</v>
      </c>
      <c r="F107" s="22">
        <f t="shared" si="10"/>
        <v>0.30117340286831812</v>
      </c>
      <c r="G107" s="22">
        <f t="shared" si="7"/>
        <v>0.26067827358308948</v>
      </c>
      <c r="H107" s="23">
        <f t="shared" si="13"/>
        <v>9077.1779191652568</v>
      </c>
      <c r="I107" s="23">
        <f t="shared" si="11"/>
        <v>2366.2230689745397</v>
      </c>
      <c r="J107" s="23">
        <f t="shared" si="8"/>
        <v>7856.6800601881896</v>
      </c>
      <c r="K107" s="23">
        <f t="shared" si="14"/>
        <v>25715.193487859782</v>
      </c>
      <c r="L107" s="24">
        <f t="shared" si="12"/>
        <v>2.832950253576672</v>
      </c>
    </row>
    <row r="108" spans="1:12" x14ac:dyDescent="0.2">
      <c r="A108" s="15">
        <v>99</v>
      </c>
      <c r="B108" s="45">
        <v>184</v>
      </c>
      <c r="C108" s="16">
        <v>551</v>
      </c>
      <c r="D108" s="46">
        <v>581</v>
      </c>
      <c r="E108" s="21">
        <v>0.50009999999999999</v>
      </c>
      <c r="F108" s="22">
        <f t="shared" si="10"/>
        <v>0.32508833922261482</v>
      </c>
      <c r="G108" s="22">
        <f t="shared" si="7"/>
        <v>0.2796430781651037</v>
      </c>
      <c r="H108" s="23">
        <f t="shared" si="13"/>
        <v>6710.9548501907175</v>
      </c>
      <c r="I108" s="23">
        <f t="shared" si="11"/>
        <v>1876.6720717343646</v>
      </c>
      <c r="J108" s="23">
        <f t="shared" si="8"/>
        <v>5772.806481530708</v>
      </c>
      <c r="K108" s="23">
        <f t="shared" si="14"/>
        <v>17858.513427671591</v>
      </c>
      <c r="L108" s="24">
        <f t="shared" si="12"/>
        <v>2.6610987298125055</v>
      </c>
    </row>
    <row r="109" spans="1:12" x14ac:dyDescent="0.2">
      <c r="A109" s="15" t="s">
        <v>22</v>
      </c>
      <c r="B109" s="23">
        <v>420</v>
      </c>
      <c r="C109" s="10">
        <v>1033</v>
      </c>
      <c r="D109" s="46">
        <v>1067</v>
      </c>
      <c r="E109" s="21"/>
      <c r="F109" s="22">
        <f>B109/((C109+D109)/2)</f>
        <v>0.4</v>
      </c>
      <c r="G109" s="22">
        <v>1</v>
      </c>
      <c r="H109" s="23">
        <f>H108-I108</f>
        <v>4834.2827784563524</v>
      </c>
      <c r="I109" s="23">
        <f>H109*G109</f>
        <v>4834.2827784563524</v>
      </c>
      <c r="J109" s="23">
        <f>H109/F109</f>
        <v>12085.706946140881</v>
      </c>
      <c r="K109" s="23">
        <f>J109</f>
        <v>12085.706946140881</v>
      </c>
      <c r="L109" s="24">
        <f>K109/H109</f>
        <v>2.5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x14ac:dyDescent="0.2">
      <c r="A112" s="43" t="s">
        <v>27</v>
      </c>
      <c r="B112" s="12"/>
      <c r="C112" s="12"/>
      <c r="D112" s="12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3" t="s">
        <v>10</v>
      </c>
      <c r="B113" s="8"/>
      <c r="C113" s="8"/>
      <c r="D113" s="8"/>
      <c r="H113" s="32"/>
      <c r="I113" s="32"/>
      <c r="J113" s="32"/>
      <c r="K113" s="32"/>
      <c r="L113" s="29"/>
    </row>
    <row r="114" spans="1:12" s="30" customFormat="1" x14ac:dyDescent="0.2">
      <c r="A114" s="31" t="s">
        <v>11</v>
      </c>
      <c r="B114" s="47"/>
      <c r="C114" s="47"/>
      <c r="D114" s="47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12</v>
      </c>
      <c r="B115" s="47"/>
      <c r="C115" s="47"/>
      <c r="D115" s="47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13</v>
      </c>
      <c r="B116" s="47"/>
      <c r="C116" s="47"/>
      <c r="D116" s="47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14</v>
      </c>
      <c r="B117" s="47"/>
      <c r="C117" s="47"/>
      <c r="D117" s="47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15</v>
      </c>
      <c r="B118" s="47"/>
      <c r="C118" s="47"/>
      <c r="D118" s="47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16</v>
      </c>
      <c r="B119" s="47"/>
      <c r="C119" s="47"/>
      <c r="D119" s="47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17</v>
      </c>
      <c r="B120" s="47"/>
      <c r="C120" s="47"/>
      <c r="D120" s="47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18</v>
      </c>
      <c r="B121" s="47"/>
      <c r="C121" s="47"/>
      <c r="D121" s="47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19</v>
      </c>
      <c r="B122" s="47"/>
      <c r="C122" s="47"/>
      <c r="D122" s="47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20</v>
      </c>
      <c r="B123" s="47"/>
      <c r="C123" s="47"/>
      <c r="D123" s="47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28"/>
      <c r="B124" s="47"/>
      <c r="C124" s="47"/>
      <c r="D124" s="47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4" t="s">
        <v>46</v>
      </c>
      <c r="B125" s="12"/>
      <c r="C125" s="12"/>
      <c r="D125" s="12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32"/>
      <c r="B126" s="8"/>
      <c r="C126" s="8"/>
      <c r="D126" s="8"/>
      <c r="H126" s="32"/>
      <c r="I126" s="32"/>
      <c r="J126" s="32"/>
      <c r="K126" s="32"/>
      <c r="L126" s="29"/>
    </row>
    <row r="127" spans="1:12" s="30" customFormat="1" x14ac:dyDescent="0.2">
      <c r="A127" s="8"/>
      <c r="B127" s="8"/>
      <c r="C127" s="8"/>
      <c r="D127" s="8"/>
      <c r="H127" s="32"/>
      <c r="I127" s="32"/>
      <c r="J127" s="32"/>
      <c r="K127" s="32"/>
      <c r="L127" s="29"/>
    </row>
    <row r="128" spans="1:12" x14ac:dyDescent="0.2">
      <c r="L128" s="13"/>
    </row>
    <row r="129" spans="12:12" x14ac:dyDescent="0.2">
      <c r="L129" s="13"/>
    </row>
    <row r="130" spans="12:12" x14ac:dyDescent="0.2">
      <c r="L130" s="13"/>
    </row>
    <row r="131" spans="12:12" x14ac:dyDescent="0.2">
      <c r="L131" s="13"/>
    </row>
    <row r="132" spans="12:12" x14ac:dyDescent="0.2">
      <c r="L132" s="13"/>
    </row>
    <row r="133" spans="12:12" x14ac:dyDescent="0.2">
      <c r="L133" s="13"/>
    </row>
    <row r="134" spans="12:12" x14ac:dyDescent="0.2">
      <c r="L134" s="13"/>
    </row>
    <row r="135" spans="12:12" x14ac:dyDescent="0.2">
      <c r="L135" s="13"/>
    </row>
    <row r="136" spans="12:12" x14ac:dyDescent="0.2">
      <c r="L136" s="13"/>
    </row>
    <row r="137" spans="12:12" x14ac:dyDescent="0.2">
      <c r="L137" s="13"/>
    </row>
    <row r="138" spans="12:12" x14ac:dyDescent="0.2">
      <c r="L138" s="13"/>
    </row>
    <row r="139" spans="12:12" x14ac:dyDescent="0.2">
      <c r="L139" s="13"/>
    </row>
    <row r="140" spans="12:12" x14ac:dyDescent="0.2">
      <c r="L140" s="13"/>
    </row>
    <row r="141" spans="12:12" x14ac:dyDescent="0.2">
      <c r="L141" s="13"/>
    </row>
    <row r="142" spans="12:12" x14ac:dyDescent="0.2">
      <c r="L142" s="13"/>
    </row>
    <row r="143" spans="12:12" x14ac:dyDescent="0.2">
      <c r="L143" s="13"/>
    </row>
    <row r="144" spans="12:12" x14ac:dyDescent="0.2">
      <c r="L144" s="13"/>
    </row>
    <row r="145" spans="12:12" x14ac:dyDescent="0.2">
      <c r="L145" s="13"/>
    </row>
    <row r="146" spans="12:12" x14ac:dyDescent="0.2">
      <c r="L146" s="13"/>
    </row>
    <row r="147" spans="12:12" x14ac:dyDescent="0.2">
      <c r="L147" s="13"/>
    </row>
    <row r="148" spans="12:12" x14ac:dyDescent="0.2">
      <c r="L148" s="13"/>
    </row>
    <row r="149" spans="12:12" x14ac:dyDescent="0.2">
      <c r="L149" s="13"/>
    </row>
    <row r="150" spans="12:12" x14ac:dyDescent="0.2">
      <c r="L150" s="13"/>
    </row>
    <row r="151" spans="12:12" x14ac:dyDescent="0.2">
      <c r="L151" s="13"/>
    </row>
    <row r="152" spans="12:12" x14ac:dyDescent="0.2">
      <c r="L152" s="13"/>
    </row>
    <row r="153" spans="12:12" x14ac:dyDescent="0.2">
      <c r="L153" s="13"/>
    </row>
    <row r="154" spans="12:12" x14ac:dyDescent="0.2">
      <c r="L154" s="13"/>
    </row>
    <row r="155" spans="12:12" x14ac:dyDescent="0.2">
      <c r="L155" s="13"/>
    </row>
    <row r="156" spans="12:12" x14ac:dyDescent="0.2">
      <c r="L156" s="13"/>
    </row>
    <row r="157" spans="12:12" x14ac:dyDescent="0.2">
      <c r="L157" s="13"/>
    </row>
    <row r="158" spans="12:12" x14ac:dyDescent="0.2">
      <c r="L158" s="13"/>
    </row>
    <row r="159" spans="12:12" x14ac:dyDescent="0.2">
      <c r="L159" s="13"/>
    </row>
    <row r="160" spans="12:12" x14ac:dyDescent="0.2">
      <c r="L160" s="13"/>
    </row>
    <row r="161" spans="12:12" x14ac:dyDescent="0.2">
      <c r="L161" s="13"/>
    </row>
    <row r="162" spans="12:12" x14ac:dyDescent="0.2">
      <c r="L162" s="13"/>
    </row>
    <row r="163" spans="12:12" x14ac:dyDescent="0.2">
      <c r="L163" s="13"/>
    </row>
    <row r="164" spans="12:12" x14ac:dyDescent="0.2">
      <c r="L164" s="13"/>
    </row>
    <row r="165" spans="12:12" x14ac:dyDescent="0.2">
      <c r="L165" s="13"/>
    </row>
    <row r="166" spans="12:12" x14ac:dyDescent="0.2">
      <c r="L166" s="13"/>
    </row>
    <row r="167" spans="12:12" x14ac:dyDescent="0.2">
      <c r="L167" s="13"/>
    </row>
    <row r="168" spans="12:12" x14ac:dyDescent="0.2">
      <c r="L168" s="13"/>
    </row>
    <row r="169" spans="12:12" x14ac:dyDescent="0.2">
      <c r="L169" s="13"/>
    </row>
    <row r="170" spans="12:12" x14ac:dyDescent="0.2">
      <c r="L170" s="13"/>
    </row>
    <row r="171" spans="12:12" x14ac:dyDescent="0.2">
      <c r="L171" s="13"/>
    </row>
    <row r="172" spans="12:12" x14ac:dyDescent="0.2">
      <c r="L172" s="13"/>
    </row>
    <row r="173" spans="12:12" x14ac:dyDescent="0.2">
      <c r="L173" s="13"/>
    </row>
    <row r="174" spans="12:12" x14ac:dyDescent="0.2">
      <c r="L174" s="13"/>
    </row>
    <row r="175" spans="12:12" x14ac:dyDescent="0.2">
      <c r="L175" s="13"/>
    </row>
    <row r="176" spans="12:12" x14ac:dyDescent="0.2">
      <c r="L176" s="13"/>
    </row>
    <row r="177" spans="12:12" x14ac:dyDescent="0.2">
      <c r="L177" s="13"/>
    </row>
    <row r="178" spans="12:12" x14ac:dyDescent="0.2">
      <c r="L178" s="13"/>
    </row>
    <row r="179" spans="12:12" x14ac:dyDescent="0.2">
      <c r="L179" s="13"/>
    </row>
    <row r="180" spans="12:12" x14ac:dyDescent="0.2">
      <c r="L180" s="13"/>
    </row>
    <row r="181" spans="12:12" x14ac:dyDescent="0.2">
      <c r="L181" s="13"/>
    </row>
    <row r="182" spans="12:12" x14ac:dyDescent="0.2">
      <c r="L182" s="13"/>
    </row>
    <row r="183" spans="12:12" x14ac:dyDescent="0.2">
      <c r="L183" s="13"/>
    </row>
    <row r="184" spans="12:12" x14ac:dyDescent="0.2">
      <c r="L184" s="13"/>
    </row>
    <row r="185" spans="12:12" x14ac:dyDescent="0.2">
      <c r="L185" s="13"/>
    </row>
    <row r="186" spans="12:12" x14ac:dyDescent="0.2">
      <c r="L186" s="13"/>
    </row>
    <row r="187" spans="12:12" x14ac:dyDescent="0.2">
      <c r="L187" s="13"/>
    </row>
    <row r="188" spans="12:12" x14ac:dyDescent="0.2">
      <c r="L188" s="13"/>
    </row>
    <row r="189" spans="12:12" x14ac:dyDescent="0.2">
      <c r="L189" s="13"/>
    </row>
    <row r="190" spans="12:12" x14ac:dyDescent="0.2">
      <c r="L190" s="13"/>
    </row>
    <row r="191" spans="12:12" x14ac:dyDescent="0.2">
      <c r="L191" s="13"/>
    </row>
    <row r="192" spans="12:12" x14ac:dyDescent="0.2">
      <c r="L192" s="13"/>
    </row>
    <row r="193" spans="12:12" x14ac:dyDescent="0.2">
      <c r="L193" s="13"/>
    </row>
    <row r="194" spans="12:12" x14ac:dyDescent="0.2">
      <c r="L194" s="13"/>
    </row>
    <row r="195" spans="12:12" x14ac:dyDescent="0.2">
      <c r="L195" s="13"/>
    </row>
    <row r="196" spans="12:12" x14ac:dyDescent="0.2">
      <c r="L196" s="13"/>
    </row>
    <row r="197" spans="12:12" x14ac:dyDescent="0.2">
      <c r="L197" s="13"/>
    </row>
    <row r="198" spans="12:12" x14ac:dyDescent="0.2">
      <c r="L198" s="13"/>
    </row>
    <row r="199" spans="12:12" x14ac:dyDescent="0.2">
      <c r="L199" s="13"/>
    </row>
    <row r="200" spans="12:12" x14ac:dyDescent="0.2">
      <c r="L200" s="13"/>
    </row>
    <row r="201" spans="12:12" x14ac:dyDescent="0.2">
      <c r="L201" s="13"/>
    </row>
    <row r="202" spans="12:12" x14ac:dyDescent="0.2">
      <c r="L202" s="13"/>
    </row>
    <row r="203" spans="12:12" x14ac:dyDescent="0.2">
      <c r="L203" s="13"/>
    </row>
    <row r="204" spans="12:12" x14ac:dyDescent="0.2">
      <c r="L204" s="13"/>
    </row>
    <row r="205" spans="12:12" x14ac:dyDescent="0.2">
      <c r="L205" s="13"/>
    </row>
    <row r="206" spans="12:12" x14ac:dyDescent="0.2">
      <c r="L206" s="13"/>
    </row>
    <row r="207" spans="12:12" x14ac:dyDescent="0.2">
      <c r="L207" s="13"/>
    </row>
    <row r="208" spans="12:12" x14ac:dyDescent="0.2">
      <c r="L208" s="13"/>
    </row>
    <row r="209" spans="12:12" x14ac:dyDescent="0.2">
      <c r="L209" s="13"/>
    </row>
    <row r="210" spans="12:12" x14ac:dyDescent="0.2">
      <c r="L210" s="13"/>
    </row>
    <row r="211" spans="12:12" x14ac:dyDescent="0.2">
      <c r="L211" s="13"/>
    </row>
    <row r="212" spans="12:12" x14ac:dyDescent="0.2">
      <c r="L212" s="13"/>
    </row>
    <row r="213" spans="12:12" x14ac:dyDescent="0.2">
      <c r="L213" s="13"/>
    </row>
    <row r="214" spans="12:12" x14ac:dyDescent="0.2">
      <c r="L214" s="13"/>
    </row>
    <row r="215" spans="12:12" x14ac:dyDescent="0.2">
      <c r="L215" s="13"/>
    </row>
    <row r="216" spans="12:12" x14ac:dyDescent="0.2">
      <c r="L216" s="13"/>
    </row>
    <row r="217" spans="12:12" x14ac:dyDescent="0.2">
      <c r="L217" s="13"/>
    </row>
    <row r="218" spans="12:12" x14ac:dyDescent="0.2">
      <c r="L218" s="13"/>
    </row>
    <row r="219" spans="12:12" x14ac:dyDescent="0.2">
      <c r="L219" s="13"/>
    </row>
    <row r="220" spans="12:12" x14ac:dyDescent="0.2">
      <c r="L220" s="13"/>
    </row>
    <row r="221" spans="12:12" x14ac:dyDescent="0.2">
      <c r="L221" s="13"/>
    </row>
    <row r="222" spans="12:12" x14ac:dyDescent="0.2">
      <c r="L222" s="13"/>
    </row>
    <row r="223" spans="12:12" x14ac:dyDescent="0.2">
      <c r="L223" s="13"/>
    </row>
    <row r="224" spans="12:12" x14ac:dyDescent="0.2">
      <c r="L224" s="13"/>
    </row>
    <row r="225" spans="12:12" x14ac:dyDescent="0.2">
      <c r="L225" s="13"/>
    </row>
    <row r="226" spans="12:12" x14ac:dyDescent="0.2">
      <c r="L226" s="13"/>
    </row>
    <row r="227" spans="12:12" x14ac:dyDescent="0.2">
      <c r="L227" s="13"/>
    </row>
    <row r="228" spans="12:12" x14ac:dyDescent="0.2">
      <c r="L228" s="13"/>
    </row>
    <row r="229" spans="12:12" x14ac:dyDescent="0.2">
      <c r="L229" s="13"/>
    </row>
    <row r="230" spans="12:12" x14ac:dyDescent="0.2">
      <c r="L230" s="13"/>
    </row>
    <row r="231" spans="12:12" x14ac:dyDescent="0.2">
      <c r="L231" s="13"/>
    </row>
    <row r="232" spans="12:12" x14ac:dyDescent="0.2">
      <c r="L232" s="13"/>
    </row>
    <row r="233" spans="12:12" x14ac:dyDescent="0.2">
      <c r="L233" s="13"/>
    </row>
    <row r="234" spans="12:12" x14ac:dyDescent="0.2">
      <c r="L234" s="13"/>
    </row>
    <row r="235" spans="12:12" x14ac:dyDescent="0.2">
      <c r="L235" s="13"/>
    </row>
    <row r="236" spans="12:12" x14ac:dyDescent="0.2">
      <c r="L236" s="13"/>
    </row>
    <row r="237" spans="12:12" x14ac:dyDescent="0.2">
      <c r="L237" s="13"/>
    </row>
    <row r="238" spans="12:12" x14ac:dyDescent="0.2">
      <c r="L238" s="13"/>
    </row>
    <row r="239" spans="12:12" x14ac:dyDescent="0.2">
      <c r="L239" s="13"/>
    </row>
    <row r="240" spans="12:12" x14ac:dyDescent="0.2">
      <c r="L240" s="13"/>
    </row>
    <row r="241" spans="12:12" x14ac:dyDescent="0.2">
      <c r="L241" s="13"/>
    </row>
    <row r="242" spans="12:12" x14ac:dyDescent="0.2">
      <c r="L242" s="13"/>
    </row>
    <row r="243" spans="12:12" x14ac:dyDescent="0.2">
      <c r="L243" s="13"/>
    </row>
    <row r="244" spans="12:12" x14ac:dyDescent="0.2">
      <c r="L244" s="13"/>
    </row>
    <row r="245" spans="12:12" x14ac:dyDescent="0.2">
      <c r="L245" s="13"/>
    </row>
    <row r="246" spans="12:12" x14ac:dyDescent="0.2">
      <c r="L246" s="13"/>
    </row>
    <row r="247" spans="12:12" x14ac:dyDescent="0.2">
      <c r="L247" s="13"/>
    </row>
    <row r="248" spans="12:12" x14ac:dyDescent="0.2">
      <c r="L248" s="13"/>
    </row>
    <row r="249" spans="12:12" x14ac:dyDescent="0.2">
      <c r="L249" s="13"/>
    </row>
    <row r="250" spans="12:12" x14ac:dyDescent="0.2">
      <c r="L250" s="13"/>
    </row>
    <row r="251" spans="12:12" x14ac:dyDescent="0.2">
      <c r="L251" s="13"/>
    </row>
    <row r="252" spans="12:12" x14ac:dyDescent="0.2">
      <c r="L252" s="13"/>
    </row>
    <row r="253" spans="12:12" x14ac:dyDescent="0.2">
      <c r="L253" s="13"/>
    </row>
    <row r="254" spans="12:12" x14ac:dyDescent="0.2">
      <c r="L254" s="13"/>
    </row>
    <row r="255" spans="12:12" x14ac:dyDescent="0.2">
      <c r="L255" s="13"/>
    </row>
    <row r="256" spans="12:12" x14ac:dyDescent="0.2">
      <c r="L256" s="13"/>
    </row>
    <row r="257" spans="12:12" x14ac:dyDescent="0.2">
      <c r="L257" s="13"/>
    </row>
    <row r="258" spans="12:12" x14ac:dyDescent="0.2">
      <c r="L258" s="13"/>
    </row>
    <row r="259" spans="12:12" x14ac:dyDescent="0.2">
      <c r="L259" s="13"/>
    </row>
    <row r="260" spans="12:12" x14ac:dyDescent="0.2">
      <c r="L260" s="13"/>
    </row>
    <row r="261" spans="12:12" x14ac:dyDescent="0.2">
      <c r="L261" s="13"/>
    </row>
    <row r="262" spans="12:12" x14ac:dyDescent="0.2">
      <c r="L262" s="13"/>
    </row>
    <row r="263" spans="12:12" x14ac:dyDescent="0.2">
      <c r="L263" s="13"/>
    </row>
    <row r="264" spans="12:12" x14ac:dyDescent="0.2">
      <c r="L264" s="13"/>
    </row>
    <row r="265" spans="12:12" x14ac:dyDescent="0.2">
      <c r="L265" s="13"/>
    </row>
    <row r="266" spans="12:12" x14ac:dyDescent="0.2">
      <c r="L266" s="13"/>
    </row>
    <row r="267" spans="12:12" x14ac:dyDescent="0.2">
      <c r="L267" s="13"/>
    </row>
    <row r="268" spans="12:12" x14ac:dyDescent="0.2">
      <c r="L268" s="13"/>
    </row>
    <row r="269" spans="12:12" x14ac:dyDescent="0.2">
      <c r="L269" s="13"/>
    </row>
    <row r="270" spans="12:12" x14ac:dyDescent="0.2">
      <c r="L270" s="13"/>
    </row>
    <row r="271" spans="12:12" x14ac:dyDescent="0.2">
      <c r="L271" s="13"/>
    </row>
    <row r="272" spans="12:12" x14ac:dyDescent="0.2">
      <c r="L272" s="13"/>
    </row>
    <row r="273" spans="12:12" x14ac:dyDescent="0.2">
      <c r="L273" s="13"/>
    </row>
    <row r="274" spans="12:12" x14ac:dyDescent="0.2">
      <c r="L274" s="13"/>
    </row>
    <row r="275" spans="12:12" x14ac:dyDescent="0.2">
      <c r="L275" s="13"/>
    </row>
    <row r="276" spans="12:12" x14ac:dyDescent="0.2">
      <c r="L276" s="13"/>
    </row>
    <row r="277" spans="12:12" x14ac:dyDescent="0.2">
      <c r="L277" s="13"/>
    </row>
    <row r="278" spans="12:12" x14ac:dyDescent="0.2">
      <c r="L278" s="13"/>
    </row>
    <row r="279" spans="12:12" x14ac:dyDescent="0.2">
      <c r="L279" s="13"/>
    </row>
    <row r="280" spans="12:12" x14ac:dyDescent="0.2">
      <c r="L280" s="13"/>
    </row>
    <row r="281" spans="12:12" x14ac:dyDescent="0.2">
      <c r="L281" s="13"/>
    </row>
    <row r="282" spans="12:12" x14ac:dyDescent="0.2">
      <c r="L282" s="13"/>
    </row>
    <row r="283" spans="12:12" x14ac:dyDescent="0.2">
      <c r="L283" s="13"/>
    </row>
    <row r="284" spans="12:12" x14ac:dyDescent="0.2">
      <c r="L284" s="13"/>
    </row>
    <row r="285" spans="12:12" x14ac:dyDescent="0.2">
      <c r="L285" s="13"/>
    </row>
    <row r="286" spans="12:12" x14ac:dyDescent="0.2">
      <c r="L286" s="13"/>
    </row>
    <row r="287" spans="12:12" x14ac:dyDescent="0.2">
      <c r="L287" s="13"/>
    </row>
    <row r="288" spans="12:12" x14ac:dyDescent="0.2">
      <c r="L288" s="13"/>
    </row>
    <row r="289" spans="12:12" x14ac:dyDescent="0.2">
      <c r="L289" s="13"/>
    </row>
    <row r="290" spans="12:12" x14ac:dyDescent="0.2">
      <c r="L290" s="13"/>
    </row>
    <row r="291" spans="12:12" x14ac:dyDescent="0.2">
      <c r="L291" s="13"/>
    </row>
    <row r="292" spans="12:12" x14ac:dyDescent="0.2">
      <c r="L292" s="13"/>
    </row>
    <row r="293" spans="12:12" x14ac:dyDescent="0.2">
      <c r="L293" s="13"/>
    </row>
    <row r="294" spans="12:12" x14ac:dyDescent="0.2">
      <c r="L294" s="13"/>
    </row>
    <row r="295" spans="12:12" x14ac:dyDescent="0.2">
      <c r="L295" s="13"/>
    </row>
    <row r="296" spans="12:12" x14ac:dyDescent="0.2">
      <c r="L296" s="13"/>
    </row>
    <row r="297" spans="12:12" x14ac:dyDescent="0.2">
      <c r="L297" s="13"/>
    </row>
    <row r="298" spans="12:12" x14ac:dyDescent="0.2">
      <c r="L298" s="13"/>
    </row>
    <row r="299" spans="12:12" x14ac:dyDescent="0.2">
      <c r="L299" s="13"/>
    </row>
    <row r="300" spans="12:12" x14ac:dyDescent="0.2">
      <c r="L300" s="13"/>
    </row>
    <row r="301" spans="12:12" x14ac:dyDescent="0.2">
      <c r="L301" s="13"/>
    </row>
    <row r="302" spans="12:12" x14ac:dyDescent="0.2">
      <c r="L302" s="13"/>
    </row>
    <row r="303" spans="12:12" x14ac:dyDescent="0.2">
      <c r="L303" s="13"/>
    </row>
    <row r="304" spans="12:12" x14ac:dyDescent="0.2">
      <c r="L304" s="13"/>
    </row>
    <row r="305" spans="12:12" x14ac:dyDescent="0.2">
      <c r="L305" s="13"/>
    </row>
    <row r="306" spans="12:12" x14ac:dyDescent="0.2">
      <c r="L306" s="13"/>
    </row>
    <row r="307" spans="12:12" x14ac:dyDescent="0.2">
      <c r="L307" s="13"/>
    </row>
    <row r="308" spans="12:12" x14ac:dyDescent="0.2">
      <c r="L308" s="13"/>
    </row>
    <row r="309" spans="12:12" x14ac:dyDescent="0.2">
      <c r="L309" s="13"/>
    </row>
    <row r="310" spans="12:12" x14ac:dyDescent="0.2">
      <c r="L310" s="13"/>
    </row>
    <row r="311" spans="12:12" x14ac:dyDescent="0.2">
      <c r="L311" s="13"/>
    </row>
    <row r="312" spans="12:12" x14ac:dyDescent="0.2">
      <c r="L312" s="13"/>
    </row>
    <row r="313" spans="12:12" x14ac:dyDescent="0.2">
      <c r="L313" s="13"/>
    </row>
    <row r="314" spans="12:12" x14ac:dyDescent="0.2">
      <c r="L314" s="13"/>
    </row>
    <row r="315" spans="12:12" x14ac:dyDescent="0.2">
      <c r="L315" s="13"/>
    </row>
    <row r="316" spans="12:12" x14ac:dyDescent="0.2">
      <c r="L316" s="13"/>
    </row>
    <row r="317" spans="12:12" x14ac:dyDescent="0.2">
      <c r="L317" s="13"/>
    </row>
    <row r="318" spans="12:12" x14ac:dyDescent="0.2">
      <c r="L318" s="13"/>
    </row>
    <row r="319" spans="12:12" x14ac:dyDescent="0.2">
      <c r="L319" s="13"/>
    </row>
    <row r="320" spans="12:12" x14ac:dyDescent="0.2">
      <c r="L320" s="13"/>
    </row>
    <row r="321" spans="12:12" x14ac:dyDescent="0.2">
      <c r="L321" s="13"/>
    </row>
    <row r="322" spans="12:12" x14ac:dyDescent="0.2">
      <c r="L322" s="13"/>
    </row>
    <row r="323" spans="12:12" x14ac:dyDescent="0.2">
      <c r="L323" s="13"/>
    </row>
    <row r="324" spans="12:12" x14ac:dyDescent="0.2">
      <c r="L324" s="13"/>
    </row>
    <row r="325" spans="12:12" x14ac:dyDescent="0.2">
      <c r="L325" s="13"/>
    </row>
    <row r="326" spans="12:12" x14ac:dyDescent="0.2">
      <c r="L326" s="13"/>
    </row>
    <row r="327" spans="12:12" x14ac:dyDescent="0.2">
      <c r="L327" s="13"/>
    </row>
    <row r="328" spans="12:12" x14ac:dyDescent="0.2">
      <c r="L328" s="13"/>
    </row>
    <row r="329" spans="12:12" x14ac:dyDescent="0.2">
      <c r="L329" s="13"/>
    </row>
    <row r="330" spans="12:12" x14ac:dyDescent="0.2">
      <c r="L330" s="13"/>
    </row>
    <row r="331" spans="12:12" x14ac:dyDescent="0.2">
      <c r="L331" s="13"/>
    </row>
    <row r="332" spans="12:12" x14ac:dyDescent="0.2">
      <c r="L332" s="13"/>
    </row>
    <row r="333" spans="12:12" x14ac:dyDescent="0.2">
      <c r="L333" s="13"/>
    </row>
    <row r="334" spans="12:12" x14ac:dyDescent="0.2">
      <c r="L334" s="13"/>
    </row>
    <row r="335" spans="12:12" x14ac:dyDescent="0.2">
      <c r="L335" s="13"/>
    </row>
    <row r="336" spans="12:12" x14ac:dyDescent="0.2">
      <c r="L336" s="13"/>
    </row>
    <row r="337" spans="12:12" x14ac:dyDescent="0.2">
      <c r="L337" s="13"/>
    </row>
    <row r="338" spans="12:12" x14ac:dyDescent="0.2">
      <c r="L338" s="13"/>
    </row>
    <row r="339" spans="12:12" x14ac:dyDescent="0.2">
      <c r="L339" s="13"/>
    </row>
    <row r="340" spans="12:12" x14ac:dyDescent="0.2">
      <c r="L340" s="13"/>
    </row>
    <row r="341" spans="12:12" x14ac:dyDescent="0.2">
      <c r="L341" s="13"/>
    </row>
    <row r="342" spans="12:12" x14ac:dyDescent="0.2">
      <c r="L342" s="13"/>
    </row>
    <row r="343" spans="12:12" x14ac:dyDescent="0.2">
      <c r="L343" s="13"/>
    </row>
    <row r="344" spans="12:12" x14ac:dyDescent="0.2">
      <c r="L344" s="13"/>
    </row>
    <row r="345" spans="12:12" x14ac:dyDescent="0.2">
      <c r="L345" s="13"/>
    </row>
    <row r="346" spans="12:12" x14ac:dyDescent="0.2">
      <c r="L346" s="13"/>
    </row>
    <row r="347" spans="12:12" x14ac:dyDescent="0.2">
      <c r="L347" s="13"/>
    </row>
    <row r="348" spans="12:12" x14ac:dyDescent="0.2">
      <c r="L348" s="13"/>
    </row>
    <row r="349" spans="12:12" x14ac:dyDescent="0.2">
      <c r="L349" s="13"/>
    </row>
    <row r="350" spans="12:12" x14ac:dyDescent="0.2">
      <c r="L350" s="13"/>
    </row>
    <row r="351" spans="12:12" x14ac:dyDescent="0.2">
      <c r="L351" s="13"/>
    </row>
    <row r="352" spans="12:12" x14ac:dyDescent="0.2">
      <c r="L352" s="13"/>
    </row>
    <row r="353" spans="12:12" x14ac:dyDescent="0.2">
      <c r="L353" s="13"/>
    </row>
    <row r="354" spans="12:12" x14ac:dyDescent="0.2">
      <c r="L354" s="13"/>
    </row>
    <row r="355" spans="12:12" x14ac:dyDescent="0.2">
      <c r="L355" s="13"/>
    </row>
    <row r="356" spans="12:12" x14ac:dyDescent="0.2">
      <c r="L356" s="13"/>
    </row>
    <row r="357" spans="12:12" x14ac:dyDescent="0.2">
      <c r="L357" s="13"/>
    </row>
    <row r="358" spans="12:12" x14ac:dyDescent="0.2">
      <c r="L358" s="13"/>
    </row>
    <row r="359" spans="12:12" x14ac:dyDescent="0.2">
      <c r="L359" s="13"/>
    </row>
    <row r="360" spans="12:12" x14ac:dyDescent="0.2">
      <c r="L360" s="13"/>
    </row>
    <row r="361" spans="12:12" x14ac:dyDescent="0.2">
      <c r="L361" s="13"/>
    </row>
    <row r="362" spans="12:12" x14ac:dyDescent="0.2">
      <c r="L362" s="13"/>
    </row>
    <row r="363" spans="12:12" x14ac:dyDescent="0.2">
      <c r="L363" s="13"/>
    </row>
    <row r="364" spans="12:12" x14ac:dyDescent="0.2">
      <c r="L364" s="13"/>
    </row>
    <row r="365" spans="12:12" x14ac:dyDescent="0.2">
      <c r="L365" s="13"/>
    </row>
    <row r="366" spans="12:12" x14ac:dyDescent="0.2">
      <c r="L366" s="13"/>
    </row>
    <row r="367" spans="12:12" x14ac:dyDescent="0.2">
      <c r="L367" s="13"/>
    </row>
    <row r="368" spans="12:12" x14ac:dyDescent="0.2">
      <c r="L368" s="13"/>
    </row>
    <row r="369" spans="12:12" x14ac:dyDescent="0.2">
      <c r="L369" s="13"/>
    </row>
    <row r="370" spans="12:12" x14ac:dyDescent="0.2">
      <c r="L370" s="13"/>
    </row>
    <row r="371" spans="12:12" x14ac:dyDescent="0.2">
      <c r="L371" s="13"/>
    </row>
    <row r="372" spans="12:12" x14ac:dyDescent="0.2">
      <c r="L372" s="13"/>
    </row>
    <row r="373" spans="12:12" x14ac:dyDescent="0.2">
      <c r="L373" s="13"/>
    </row>
    <row r="374" spans="12:12" x14ac:dyDescent="0.2">
      <c r="L374" s="13"/>
    </row>
    <row r="375" spans="12:12" x14ac:dyDescent="0.2">
      <c r="L375" s="13"/>
    </row>
    <row r="376" spans="12:12" x14ac:dyDescent="0.2">
      <c r="L376" s="13"/>
    </row>
    <row r="377" spans="12:12" x14ac:dyDescent="0.2">
      <c r="L377" s="13"/>
    </row>
    <row r="378" spans="12:12" x14ac:dyDescent="0.2">
      <c r="L378" s="13"/>
    </row>
    <row r="379" spans="12:12" x14ac:dyDescent="0.2">
      <c r="L379" s="13"/>
    </row>
    <row r="380" spans="12:12" x14ac:dyDescent="0.2">
      <c r="L380" s="13"/>
    </row>
    <row r="381" spans="12:12" x14ac:dyDescent="0.2">
      <c r="L381" s="13"/>
    </row>
    <row r="382" spans="12:12" x14ac:dyDescent="0.2">
      <c r="L382" s="13"/>
    </row>
    <row r="383" spans="12:12" x14ac:dyDescent="0.2">
      <c r="L383" s="13"/>
    </row>
    <row r="384" spans="12:12" x14ac:dyDescent="0.2">
      <c r="L384" s="13"/>
    </row>
    <row r="385" spans="12:12" x14ac:dyDescent="0.2">
      <c r="L385" s="13"/>
    </row>
    <row r="386" spans="12:12" x14ac:dyDescent="0.2">
      <c r="L386" s="13"/>
    </row>
    <row r="387" spans="12:12" x14ac:dyDescent="0.2">
      <c r="L387" s="13"/>
    </row>
    <row r="388" spans="12:12" x14ac:dyDescent="0.2">
      <c r="L388" s="13"/>
    </row>
    <row r="389" spans="12:12" x14ac:dyDescent="0.2">
      <c r="L389" s="13"/>
    </row>
    <row r="390" spans="12:12" x14ac:dyDescent="0.2">
      <c r="L390" s="13"/>
    </row>
    <row r="391" spans="12:12" x14ac:dyDescent="0.2">
      <c r="L391" s="13"/>
    </row>
    <row r="392" spans="12:12" x14ac:dyDescent="0.2">
      <c r="L392" s="13"/>
    </row>
    <row r="393" spans="12:12" x14ac:dyDescent="0.2">
      <c r="L393" s="13"/>
    </row>
    <row r="394" spans="12:12" x14ac:dyDescent="0.2">
      <c r="L394" s="13"/>
    </row>
    <row r="395" spans="12:12" x14ac:dyDescent="0.2">
      <c r="L395" s="13"/>
    </row>
    <row r="396" spans="12:12" x14ac:dyDescent="0.2">
      <c r="L396" s="13"/>
    </row>
    <row r="397" spans="12:12" x14ac:dyDescent="0.2">
      <c r="L397" s="13"/>
    </row>
    <row r="398" spans="12:12" x14ac:dyDescent="0.2">
      <c r="L398" s="13"/>
    </row>
    <row r="399" spans="12:12" x14ac:dyDescent="0.2">
      <c r="L399" s="13"/>
    </row>
    <row r="400" spans="12:12" x14ac:dyDescent="0.2">
      <c r="L400" s="13"/>
    </row>
    <row r="401" spans="12:12" x14ac:dyDescent="0.2">
      <c r="L401" s="13"/>
    </row>
    <row r="402" spans="12:12" x14ac:dyDescent="0.2">
      <c r="L402" s="13"/>
    </row>
    <row r="403" spans="12:12" x14ac:dyDescent="0.2">
      <c r="L403" s="13"/>
    </row>
    <row r="404" spans="12:12" x14ac:dyDescent="0.2">
      <c r="L404" s="13"/>
    </row>
    <row r="405" spans="12:12" x14ac:dyDescent="0.2">
      <c r="L405" s="13"/>
    </row>
    <row r="406" spans="12:12" x14ac:dyDescent="0.2">
      <c r="L406" s="13"/>
    </row>
    <row r="407" spans="12:12" x14ac:dyDescent="0.2">
      <c r="L407" s="13"/>
    </row>
    <row r="408" spans="12:12" x14ac:dyDescent="0.2">
      <c r="L408" s="13"/>
    </row>
    <row r="409" spans="12:12" x14ac:dyDescent="0.2">
      <c r="L409" s="13"/>
    </row>
    <row r="410" spans="12:12" x14ac:dyDescent="0.2">
      <c r="L410" s="13"/>
    </row>
    <row r="411" spans="12:12" x14ac:dyDescent="0.2">
      <c r="L411" s="13"/>
    </row>
    <row r="412" spans="12:12" x14ac:dyDescent="0.2">
      <c r="L412" s="13"/>
    </row>
    <row r="413" spans="12:12" x14ac:dyDescent="0.2">
      <c r="L413" s="13"/>
    </row>
    <row r="414" spans="12:12" x14ac:dyDescent="0.2">
      <c r="L414" s="13"/>
    </row>
    <row r="415" spans="12:12" x14ac:dyDescent="0.2">
      <c r="L415" s="13"/>
    </row>
    <row r="416" spans="12:12" x14ac:dyDescent="0.2">
      <c r="L416" s="13"/>
    </row>
    <row r="417" spans="12:12" x14ac:dyDescent="0.2">
      <c r="L417" s="13"/>
    </row>
    <row r="418" spans="12:12" x14ac:dyDescent="0.2">
      <c r="L418" s="13"/>
    </row>
    <row r="419" spans="12:12" x14ac:dyDescent="0.2">
      <c r="L419" s="13"/>
    </row>
    <row r="420" spans="12:12" x14ac:dyDescent="0.2">
      <c r="L420" s="13"/>
    </row>
    <row r="421" spans="12:12" x14ac:dyDescent="0.2">
      <c r="L421" s="13"/>
    </row>
    <row r="422" spans="12:12" x14ac:dyDescent="0.2">
      <c r="L422" s="13"/>
    </row>
    <row r="423" spans="12:12" x14ac:dyDescent="0.2">
      <c r="L423" s="13"/>
    </row>
    <row r="424" spans="12:12" x14ac:dyDescent="0.2">
      <c r="L424" s="13"/>
    </row>
    <row r="425" spans="12:12" x14ac:dyDescent="0.2">
      <c r="L425" s="13"/>
    </row>
    <row r="426" spans="12:12" x14ac:dyDescent="0.2">
      <c r="L426" s="13"/>
    </row>
    <row r="427" spans="12:12" x14ac:dyDescent="0.2">
      <c r="L427" s="13"/>
    </row>
    <row r="428" spans="12:12" x14ac:dyDescent="0.2">
      <c r="L428" s="13"/>
    </row>
    <row r="429" spans="12:12" x14ac:dyDescent="0.2">
      <c r="L429" s="13"/>
    </row>
    <row r="430" spans="12:12" x14ac:dyDescent="0.2">
      <c r="L430" s="13"/>
    </row>
    <row r="431" spans="12:12" x14ac:dyDescent="0.2">
      <c r="L431" s="13"/>
    </row>
    <row r="432" spans="12:12" x14ac:dyDescent="0.2">
      <c r="L432" s="13"/>
    </row>
    <row r="433" spans="12:12" x14ac:dyDescent="0.2">
      <c r="L433" s="13"/>
    </row>
    <row r="434" spans="12:12" x14ac:dyDescent="0.2">
      <c r="L434" s="13"/>
    </row>
    <row r="435" spans="12:12" x14ac:dyDescent="0.2">
      <c r="L435" s="13"/>
    </row>
    <row r="436" spans="12:12" x14ac:dyDescent="0.2">
      <c r="L436" s="13"/>
    </row>
    <row r="437" spans="12:12" x14ac:dyDescent="0.2">
      <c r="L437" s="13"/>
    </row>
    <row r="438" spans="12:12" x14ac:dyDescent="0.2">
      <c r="L438" s="13"/>
    </row>
    <row r="439" spans="12:12" x14ac:dyDescent="0.2">
      <c r="L439" s="13"/>
    </row>
    <row r="440" spans="12:12" x14ac:dyDescent="0.2">
      <c r="L440" s="13"/>
    </row>
    <row r="441" spans="12:12" x14ac:dyDescent="0.2">
      <c r="L441" s="13"/>
    </row>
    <row r="442" spans="12:12" x14ac:dyDescent="0.2">
      <c r="L442" s="13"/>
    </row>
    <row r="443" spans="12:12" x14ac:dyDescent="0.2">
      <c r="L443" s="13"/>
    </row>
    <row r="444" spans="12:12" x14ac:dyDescent="0.2">
      <c r="L444" s="13"/>
    </row>
    <row r="445" spans="12:12" x14ac:dyDescent="0.2">
      <c r="L445" s="13"/>
    </row>
    <row r="446" spans="12:12" x14ac:dyDescent="0.2">
      <c r="L446" s="13"/>
    </row>
    <row r="447" spans="12:12" x14ac:dyDescent="0.2">
      <c r="L447" s="13"/>
    </row>
    <row r="448" spans="12:12" x14ac:dyDescent="0.2">
      <c r="L448" s="13"/>
    </row>
    <row r="449" spans="12:12" x14ac:dyDescent="0.2">
      <c r="L449" s="13"/>
    </row>
    <row r="450" spans="12:12" x14ac:dyDescent="0.2">
      <c r="L450" s="13"/>
    </row>
    <row r="451" spans="12:12" x14ac:dyDescent="0.2">
      <c r="L451" s="13"/>
    </row>
    <row r="452" spans="12:12" x14ac:dyDescent="0.2">
      <c r="L452" s="13"/>
    </row>
    <row r="453" spans="12:12" x14ac:dyDescent="0.2">
      <c r="L453" s="13"/>
    </row>
    <row r="454" spans="12:12" x14ac:dyDescent="0.2">
      <c r="L454" s="13"/>
    </row>
    <row r="455" spans="12:12" x14ac:dyDescent="0.2">
      <c r="L455" s="13"/>
    </row>
    <row r="456" spans="12:12" x14ac:dyDescent="0.2">
      <c r="L456" s="13"/>
    </row>
    <row r="457" spans="12:12" x14ac:dyDescent="0.2">
      <c r="L457" s="13"/>
    </row>
    <row r="458" spans="12:12" x14ac:dyDescent="0.2">
      <c r="L458" s="13"/>
    </row>
    <row r="459" spans="12:12" x14ac:dyDescent="0.2">
      <c r="L459" s="13"/>
    </row>
    <row r="460" spans="12:12" x14ac:dyDescent="0.2">
      <c r="L460" s="13"/>
    </row>
    <row r="461" spans="12:12" x14ac:dyDescent="0.2">
      <c r="L461" s="13"/>
    </row>
    <row r="462" spans="12:12" x14ac:dyDescent="0.2">
      <c r="L462" s="13"/>
    </row>
    <row r="463" spans="12:12" x14ac:dyDescent="0.2">
      <c r="L463" s="13"/>
    </row>
    <row r="464" spans="12:12" x14ac:dyDescent="0.2">
      <c r="L464" s="13"/>
    </row>
    <row r="465" spans="12:12" x14ac:dyDescent="0.2">
      <c r="L465" s="13"/>
    </row>
    <row r="466" spans="12:12" x14ac:dyDescent="0.2">
      <c r="L466" s="13"/>
    </row>
    <row r="467" spans="12:12" x14ac:dyDescent="0.2">
      <c r="L467" s="13"/>
    </row>
    <row r="468" spans="12:12" x14ac:dyDescent="0.2">
      <c r="L468" s="13"/>
    </row>
    <row r="469" spans="12:12" x14ac:dyDescent="0.2">
      <c r="L469" s="13"/>
    </row>
    <row r="470" spans="12:12" x14ac:dyDescent="0.2">
      <c r="L470" s="13"/>
    </row>
    <row r="471" spans="12:12" x14ac:dyDescent="0.2">
      <c r="L471" s="13"/>
    </row>
    <row r="472" spans="12:12" x14ac:dyDescent="0.2">
      <c r="L472" s="13"/>
    </row>
    <row r="473" spans="12:12" x14ac:dyDescent="0.2">
      <c r="L473" s="13"/>
    </row>
    <row r="474" spans="12:12" x14ac:dyDescent="0.2">
      <c r="L474" s="13"/>
    </row>
    <row r="475" spans="12:12" x14ac:dyDescent="0.2">
      <c r="L475" s="13"/>
    </row>
    <row r="476" spans="12:12" x14ac:dyDescent="0.2">
      <c r="L476" s="13"/>
    </row>
    <row r="477" spans="12:12" x14ac:dyDescent="0.2">
      <c r="L477" s="13"/>
    </row>
    <row r="478" spans="12:12" x14ac:dyDescent="0.2">
      <c r="L478" s="13"/>
    </row>
    <row r="479" spans="12:12" x14ac:dyDescent="0.2">
      <c r="L479" s="13"/>
    </row>
    <row r="480" spans="12:12" x14ac:dyDescent="0.2">
      <c r="L480" s="13"/>
    </row>
    <row r="481" spans="12:12" x14ac:dyDescent="0.2">
      <c r="L481" s="13"/>
    </row>
    <row r="482" spans="12:12" x14ac:dyDescent="0.2">
      <c r="L482" s="13"/>
    </row>
    <row r="483" spans="12:12" x14ac:dyDescent="0.2">
      <c r="L483" s="13"/>
    </row>
    <row r="484" spans="12:12" x14ac:dyDescent="0.2">
      <c r="L484" s="13"/>
    </row>
    <row r="485" spans="12:12" x14ac:dyDescent="0.2">
      <c r="L485" s="13"/>
    </row>
    <row r="486" spans="12:12" x14ac:dyDescent="0.2">
      <c r="L486" s="13"/>
    </row>
    <row r="487" spans="12:12" x14ac:dyDescent="0.2">
      <c r="L487" s="13"/>
    </row>
    <row r="488" spans="12:12" x14ac:dyDescent="0.2">
      <c r="L488" s="13"/>
    </row>
    <row r="489" spans="12:12" x14ac:dyDescent="0.2">
      <c r="L489" s="13"/>
    </row>
    <row r="490" spans="12:12" x14ac:dyDescent="0.2">
      <c r="L490" s="13"/>
    </row>
    <row r="491" spans="12:12" x14ac:dyDescent="0.2">
      <c r="L491" s="13"/>
    </row>
    <row r="492" spans="12:12" x14ac:dyDescent="0.2">
      <c r="L492" s="13"/>
    </row>
    <row r="493" spans="12:12" x14ac:dyDescent="0.2">
      <c r="L493" s="13"/>
    </row>
    <row r="494" spans="12:12" x14ac:dyDescent="0.2">
      <c r="L494" s="13"/>
    </row>
    <row r="495" spans="12:12" x14ac:dyDescent="0.2">
      <c r="L495" s="13"/>
    </row>
    <row r="496" spans="12:12" x14ac:dyDescent="0.2">
      <c r="L496" s="13"/>
    </row>
    <row r="497" spans="12:12" x14ac:dyDescent="0.2">
      <c r="L497" s="13"/>
    </row>
    <row r="498" spans="12:12" x14ac:dyDescent="0.2">
      <c r="L498" s="13"/>
    </row>
    <row r="499" spans="12:12" x14ac:dyDescent="0.2">
      <c r="L499" s="13"/>
    </row>
    <row r="500" spans="12:12" x14ac:dyDescent="0.2">
      <c r="L500" s="13"/>
    </row>
    <row r="501" spans="12:12" x14ac:dyDescent="0.2">
      <c r="L501" s="13"/>
    </row>
    <row r="502" spans="12:12" x14ac:dyDescent="0.2">
      <c r="L502" s="13"/>
    </row>
    <row r="503" spans="12:12" x14ac:dyDescent="0.2">
      <c r="L503" s="13"/>
    </row>
    <row r="504" spans="12:12" x14ac:dyDescent="0.2">
      <c r="L504" s="13"/>
    </row>
    <row r="505" spans="12:12" x14ac:dyDescent="0.2">
      <c r="L505" s="13"/>
    </row>
    <row r="506" spans="12:12" x14ac:dyDescent="0.2">
      <c r="L506" s="13"/>
    </row>
    <row r="507" spans="12:12" x14ac:dyDescent="0.2">
      <c r="L507" s="13"/>
    </row>
    <row r="508" spans="12:12" x14ac:dyDescent="0.2">
      <c r="L508" s="13"/>
    </row>
    <row r="509" spans="12:12" x14ac:dyDescent="0.2">
      <c r="L509" s="13"/>
    </row>
    <row r="510" spans="12:12" x14ac:dyDescent="0.2">
      <c r="L510" s="13"/>
    </row>
    <row r="511" spans="12:12" x14ac:dyDescent="0.2">
      <c r="L511" s="13"/>
    </row>
    <row r="512" spans="12:12" x14ac:dyDescent="0.2">
      <c r="L512" s="13"/>
    </row>
    <row r="513" spans="12:12" x14ac:dyDescent="0.2">
      <c r="L513" s="13"/>
    </row>
    <row r="514" spans="12:12" x14ac:dyDescent="0.2">
      <c r="L514" s="13"/>
    </row>
    <row r="515" spans="12:12" x14ac:dyDescent="0.2">
      <c r="L515" s="13"/>
    </row>
    <row r="516" spans="12:12" x14ac:dyDescent="0.2">
      <c r="L516" s="13"/>
    </row>
    <row r="517" spans="12:12" x14ac:dyDescent="0.2">
      <c r="L517" s="13"/>
    </row>
    <row r="518" spans="12:12" x14ac:dyDescent="0.2">
      <c r="L518" s="13"/>
    </row>
    <row r="519" spans="12:12" x14ac:dyDescent="0.2">
      <c r="L519" s="13"/>
    </row>
    <row r="520" spans="12:12" x14ac:dyDescent="0.2">
      <c r="L520" s="13"/>
    </row>
    <row r="521" spans="12:12" x14ac:dyDescent="0.2">
      <c r="L521" s="13"/>
    </row>
    <row r="522" spans="12:12" x14ac:dyDescent="0.2">
      <c r="L522" s="13"/>
    </row>
    <row r="523" spans="12:12" x14ac:dyDescent="0.2">
      <c r="L523" s="13"/>
    </row>
    <row r="524" spans="12:12" x14ac:dyDescent="0.2">
      <c r="L524" s="13"/>
    </row>
    <row r="525" spans="12:12" x14ac:dyDescent="0.2">
      <c r="L525" s="13"/>
    </row>
    <row r="526" spans="12:12" x14ac:dyDescent="0.2">
      <c r="L526" s="13"/>
    </row>
    <row r="527" spans="12:12" x14ac:dyDescent="0.2">
      <c r="L527" s="13"/>
    </row>
    <row r="528" spans="12:12" x14ac:dyDescent="0.2">
      <c r="L528" s="13"/>
    </row>
    <row r="529" spans="12:12" x14ac:dyDescent="0.2">
      <c r="L529" s="13"/>
    </row>
    <row r="530" spans="12:12" x14ac:dyDescent="0.2">
      <c r="L530" s="13"/>
    </row>
    <row r="531" spans="12:12" x14ac:dyDescent="0.2">
      <c r="L531" s="13"/>
    </row>
    <row r="532" spans="12:12" x14ac:dyDescent="0.2">
      <c r="L532" s="13"/>
    </row>
    <row r="533" spans="12:12" x14ac:dyDescent="0.2">
      <c r="L533" s="13"/>
    </row>
    <row r="534" spans="12:12" x14ac:dyDescent="0.2">
      <c r="L534" s="13"/>
    </row>
    <row r="535" spans="12:12" x14ac:dyDescent="0.2">
      <c r="L535" s="13"/>
    </row>
    <row r="536" spans="12:12" x14ac:dyDescent="0.2">
      <c r="L536" s="13"/>
    </row>
    <row r="537" spans="12:12" x14ac:dyDescent="0.2">
      <c r="L537" s="13"/>
    </row>
    <row r="538" spans="12:12" x14ac:dyDescent="0.2">
      <c r="L538" s="13"/>
    </row>
    <row r="539" spans="12:12" x14ac:dyDescent="0.2">
      <c r="L539" s="13"/>
    </row>
    <row r="540" spans="12:12" x14ac:dyDescent="0.2">
      <c r="L540" s="13"/>
    </row>
    <row r="541" spans="12:12" x14ac:dyDescent="0.2">
      <c r="L541" s="13"/>
    </row>
    <row r="542" spans="12:12" x14ac:dyDescent="0.2">
      <c r="L542" s="13"/>
    </row>
    <row r="543" spans="12:12" x14ac:dyDescent="0.2">
      <c r="L543" s="13"/>
    </row>
    <row r="544" spans="12:12" x14ac:dyDescent="0.2">
      <c r="L544" s="13"/>
    </row>
    <row r="545" spans="12:12" x14ac:dyDescent="0.2">
      <c r="L545" s="13"/>
    </row>
    <row r="546" spans="12:12" x14ac:dyDescent="0.2">
      <c r="L546" s="13"/>
    </row>
    <row r="547" spans="12:12" x14ac:dyDescent="0.2">
      <c r="L547" s="13"/>
    </row>
    <row r="548" spans="12:12" x14ac:dyDescent="0.2">
      <c r="L548" s="13"/>
    </row>
    <row r="549" spans="12:12" x14ac:dyDescent="0.2">
      <c r="L549" s="13"/>
    </row>
    <row r="550" spans="12:12" x14ac:dyDescent="0.2">
      <c r="L550" s="13"/>
    </row>
    <row r="551" spans="12:12" x14ac:dyDescent="0.2">
      <c r="L551" s="13"/>
    </row>
    <row r="552" spans="12:12" x14ac:dyDescent="0.2">
      <c r="L552" s="13"/>
    </row>
    <row r="553" spans="12:12" x14ac:dyDescent="0.2">
      <c r="L553" s="13"/>
    </row>
    <row r="554" spans="12:12" x14ac:dyDescent="0.2">
      <c r="L554" s="13"/>
    </row>
    <row r="555" spans="12:12" x14ac:dyDescent="0.2">
      <c r="L555" s="13"/>
    </row>
    <row r="556" spans="12:12" x14ac:dyDescent="0.2">
      <c r="L556" s="13"/>
    </row>
    <row r="557" spans="12:12" x14ac:dyDescent="0.2">
      <c r="L557" s="13"/>
    </row>
    <row r="558" spans="12:12" x14ac:dyDescent="0.2">
      <c r="L558" s="13"/>
    </row>
    <row r="559" spans="12:12" x14ac:dyDescent="0.2">
      <c r="L559" s="13"/>
    </row>
    <row r="560" spans="12:12" x14ac:dyDescent="0.2">
      <c r="L560" s="13"/>
    </row>
    <row r="561" spans="12:12" x14ac:dyDescent="0.2">
      <c r="L561" s="13"/>
    </row>
    <row r="562" spans="12:12" x14ac:dyDescent="0.2">
      <c r="L562" s="13"/>
    </row>
    <row r="563" spans="12:12" x14ac:dyDescent="0.2">
      <c r="L563" s="13"/>
    </row>
    <row r="564" spans="12:12" x14ac:dyDescent="0.2">
      <c r="L564" s="13"/>
    </row>
    <row r="565" spans="12:12" x14ac:dyDescent="0.2">
      <c r="L565" s="13"/>
    </row>
    <row r="566" spans="12:12" x14ac:dyDescent="0.2">
      <c r="L566" s="13"/>
    </row>
    <row r="567" spans="12:12" x14ac:dyDescent="0.2">
      <c r="L567" s="13"/>
    </row>
    <row r="568" spans="12:12" x14ac:dyDescent="0.2">
      <c r="L568" s="13"/>
    </row>
    <row r="569" spans="12:12" x14ac:dyDescent="0.2">
      <c r="L569" s="13"/>
    </row>
    <row r="570" spans="12:12" x14ac:dyDescent="0.2">
      <c r="L570" s="13"/>
    </row>
    <row r="571" spans="12:12" x14ac:dyDescent="0.2">
      <c r="L571" s="13"/>
    </row>
    <row r="572" spans="12:12" x14ac:dyDescent="0.2">
      <c r="L572" s="13"/>
    </row>
    <row r="573" spans="12:12" x14ac:dyDescent="0.2">
      <c r="L573" s="13"/>
    </row>
    <row r="574" spans="12:12" x14ac:dyDescent="0.2">
      <c r="L574" s="13"/>
    </row>
    <row r="575" spans="12:12" x14ac:dyDescent="0.2">
      <c r="L575" s="13"/>
    </row>
    <row r="576" spans="12:12" x14ac:dyDescent="0.2">
      <c r="L576" s="13"/>
    </row>
    <row r="577" spans="12:12" x14ac:dyDescent="0.2">
      <c r="L577" s="13"/>
    </row>
    <row r="578" spans="12:12" x14ac:dyDescent="0.2">
      <c r="L578" s="13"/>
    </row>
    <row r="579" spans="12:12" x14ac:dyDescent="0.2">
      <c r="L579" s="13"/>
    </row>
    <row r="580" spans="12:12" x14ac:dyDescent="0.2">
      <c r="L580" s="13"/>
    </row>
    <row r="581" spans="12:12" x14ac:dyDescent="0.2">
      <c r="L581" s="13"/>
    </row>
    <row r="582" spans="12:12" x14ac:dyDescent="0.2">
      <c r="L582" s="13"/>
    </row>
    <row r="583" spans="12:12" x14ac:dyDescent="0.2">
      <c r="L583" s="13"/>
    </row>
    <row r="584" spans="12:12" x14ac:dyDescent="0.2">
      <c r="L584" s="13"/>
    </row>
    <row r="585" spans="12:12" x14ac:dyDescent="0.2">
      <c r="L585" s="13"/>
    </row>
    <row r="586" spans="12:12" x14ac:dyDescent="0.2">
      <c r="L586" s="13"/>
    </row>
    <row r="587" spans="12:12" x14ac:dyDescent="0.2">
      <c r="L587" s="13"/>
    </row>
    <row r="588" spans="12:12" x14ac:dyDescent="0.2">
      <c r="L588" s="13"/>
    </row>
    <row r="589" spans="12:12" x14ac:dyDescent="0.2">
      <c r="L589" s="13"/>
    </row>
    <row r="590" spans="12:12" x14ac:dyDescent="0.2">
      <c r="L590" s="13"/>
    </row>
    <row r="591" spans="12:12" x14ac:dyDescent="0.2">
      <c r="L591" s="13"/>
    </row>
    <row r="592" spans="12:12" x14ac:dyDescent="0.2">
      <c r="L592" s="13"/>
    </row>
    <row r="593" spans="12:12" x14ac:dyDescent="0.2">
      <c r="L593" s="13"/>
    </row>
    <row r="594" spans="12:12" x14ac:dyDescent="0.2">
      <c r="L594" s="13"/>
    </row>
    <row r="595" spans="12:12" x14ac:dyDescent="0.2">
      <c r="L595" s="13"/>
    </row>
    <row r="596" spans="12:12" x14ac:dyDescent="0.2">
      <c r="L596" s="13"/>
    </row>
    <row r="597" spans="12:12" x14ac:dyDescent="0.2">
      <c r="L597" s="13"/>
    </row>
    <row r="598" spans="12:12" x14ac:dyDescent="0.2">
      <c r="L598" s="13"/>
    </row>
    <row r="599" spans="12:12" x14ac:dyDescent="0.2">
      <c r="L599" s="13"/>
    </row>
    <row r="600" spans="12:12" x14ac:dyDescent="0.2">
      <c r="L600" s="13"/>
    </row>
    <row r="601" spans="12:12" x14ac:dyDescent="0.2">
      <c r="L601" s="13"/>
    </row>
    <row r="602" spans="12:12" x14ac:dyDescent="0.2">
      <c r="L602" s="13"/>
    </row>
    <row r="603" spans="12:12" x14ac:dyDescent="0.2">
      <c r="L603" s="13"/>
    </row>
    <row r="604" spans="12:12" x14ac:dyDescent="0.2">
      <c r="L604" s="13"/>
    </row>
    <row r="605" spans="12:12" x14ac:dyDescent="0.2">
      <c r="L605" s="13"/>
    </row>
    <row r="606" spans="12:12" x14ac:dyDescent="0.2">
      <c r="L606" s="13"/>
    </row>
    <row r="607" spans="12:12" x14ac:dyDescent="0.2">
      <c r="L607" s="13"/>
    </row>
    <row r="608" spans="12:12" x14ac:dyDescent="0.2">
      <c r="L608" s="13"/>
    </row>
    <row r="609" spans="12:12" x14ac:dyDescent="0.2">
      <c r="L609" s="13"/>
    </row>
    <row r="610" spans="12:12" x14ac:dyDescent="0.2">
      <c r="L610" s="13"/>
    </row>
    <row r="611" spans="12:12" x14ac:dyDescent="0.2">
      <c r="L611" s="13"/>
    </row>
    <row r="612" spans="12:12" x14ac:dyDescent="0.2">
      <c r="L612" s="13"/>
    </row>
    <row r="613" spans="12:12" x14ac:dyDescent="0.2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2:M613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8" customWidth="1"/>
    <col min="2" max="4" width="13" style="8" customWidth="1"/>
    <col min="5" max="7" width="13" style="9" customWidth="1"/>
    <col min="8" max="11" width="13" style="8" customWidth="1"/>
    <col min="12" max="12" width="13" style="9" customWidth="1"/>
    <col min="13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37" customFormat="1" ht="79.5" customHeight="1" x14ac:dyDescent="0.2">
      <c r="A6" s="48" t="s">
        <v>0</v>
      </c>
      <c r="B6" s="49" t="s">
        <v>29</v>
      </c>
      <c r="C6" s="63" t="s">
        <v>30</v>
      </c>
      <c r="D6" s="64"/>
      <c r="E6" s="50" t="s">
        <v>31</v>
      </c>
      <c r="F6" s="50" t="s">
        <v>32</v>
      </c>
      <c r="G6" s="50" t="s">
        <v>33</v>
      </c>
      <c r="H6" s="49" t="s">
        <v>34</v>
      </c>
      <c r="I6" s="49" t="s">
        <v>35</v>
      </c>
      <c r="J6" s="49" t="s">
        <v>36</v>
      </c>
      <c r="K6" s="49" t="s">
        <v>37</v>
      </c>
      <c r="L6" s="50" t="s">
        <v>38</v>
      </c>
    </row>
    <row r="7" spans="1:13" s="37" customFormat="1" ht="15" customHeight="1" x14ac:dyDescent="0.2">
      <c r="A7" s="51"/>
      <c r="B7" s="52"/>
      <c r="C7" s="53">
        <v>41640</v>
      </c>
      <c r="D7" s="54">
        <v>42005</v>
      </c>
      <c r="E7" s="55" t="s">
        <v>1</v>
      </c>
      <c r="F7" s="55" t="s">
        <v>2</v>
      </c>
      <c r="G7" s="55" t="s">
        <v>3</v>
      </c>
      <c r="H7" s="56" t="s">
        <v>4</v>
      </c>
      <c r="I7" s="56" t="s">
        <v>5</v>
      </c>
      <c r="J7" s="56" t="s">
        <v>6</v>
      </c>
      <c r="K7" s="56" t="s">
        <v>7</v>
      </c>
      <c r="L7" s="55" t="s">
        <v>8</v>
      </c>
    </row>
    <row r="8" spans="1:13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4"/>
    </row>
    <row r="9" spans="1:13" x14ac:dyDescent="0.2">
      <c r="A9" s="15">
        <v>0</v>
      </c>
      <c r="B9" s="16">
        <v>45</v>
      </c>
      <c r="C9" s="16">
        <v>14333</v>
      </c>
      <c r="D9" s="16">
        <v>14127</v>
      </c>
      <c r="E9" s="17">
        <v>8.7499999999999994E-2</v>
      </c>
      <c r="F9" s="18">
        <f>B9/((C9+D9)/2)</f>
        <v>3.1623330990864372E-3</v>
      </c>
      <c r="G9" s="18">
        <f t="shared" ref="G9:G72" si="0">F9/((1+(1-E9)*F9))</f>
        <v>3.1532340356578213E-3</v>
      </c>
      <c r="H9" s="12">
        <v>100000</v>
      </c>
      <c r="I9" s="12">
        <f>H9*G9</f>
        <v>315.32340356578214</v>
      </c>
      <c r="J9" s="12">
        <f t="shared" ref="J9:J72" si="1">H10+I9*E9</f>
        <v>99712.267394246228</v>
      </c>
      <c r="K9" s="12">
        <f t="shared" ref="K9:K72" si="2">K10+J9</f>
        <v>8681174.632871652</v>
      </c>
      <c r="L9" s="19">
        <f>K9/H9</f>
        <v>86.811746328716524</v>
      </c>
    </row>
    <row r="10" spans="1:13" x14ac:dyDescent="0.2">
      <c r="A10" s="15">
        <v>1</v>
      </c>
      <c r="B10" s="8">
        <v>1</v>
      </c>
      <c r="C10" s="16">
        <v>15018</v>
      </c>
      <c r="D10" s="16">
        <v>14114</v>
      </c>
      <c r="E10" s="17">
        <v>0.71509999999999996</v>
      </c>
      <c r="F10" s="18">
        <f t="shared" ref="F10:F73" si="3">B10/((C10+D10)/2)</f>
        <v>6.8653027598517094E-5</v>
      </c>
      <c r="G10" s="18">
        <f t="shared" si="0"/>
        <v>6.8651684823218021E-5</v>
      </c>
      <c r="H10" s="12">
        <f>H9-I9</f>
        <v>99684.676596434219</v>
      </c>
      <c r="I10" s="12">
        <f t="shared" ref="I10:I73" si="4">H10*G10</f>
        <v>6.8435209994028199</v>
      </c>
      <c r="J10" s="12">
        <f t="shared" si="1"/>
        <v>99682.72687730148</v>
      </c>
      <c r="K10" s="12">
        <f t="shared" si="2"/>
        <v>8581462.3654774055</v>
      </c>
      <c r="L10" s="20">
        <f t="shared" ref="L10:L73" si="5">K10/H10</f>
        <v>86.086073190755272</v>
      </c>
    </row>
    <row r="11" spans="1:13" x14ac:dyDescent="0.2">
      <c r="A11" s="15">
        <v>2</v>
      </c>
      <c r="B11" s="16">
        <v>2</v>
      </c>
      <c r="C11" s="16">
        <v>14864</v>
      </c>
      <c r="D11" s="16">
        <v>14462</v>
      </c>
      <c r="E11" s="17">
        <v>0.29039999999999999</v>
      </c>
      <c r="F11" s="18">
        <f t="shared" si="3"/>
        <v>1.3639773579758577E-4</v>
      </c>
      <c r="G11" s="18">
        <f t="shared" si="0"/>
        <v>1.3638453543390248E-4</v>
      </c>
      <c r="H11" s="12">
        <f t="shared" ref="H11:H74" si="6">H10-I10</f>
        <v>99677.833075434814</v>
      </c>
      <c r="I11" s="12">
        <f t="shared" si="4"/>
        <v>13.594514957051256</v>
      </c>
      <c r="J11" s="12">
        <f t="shared" si="1"/>
        <v>99668.186407621295</v>
      </c>
      <c r="K11" s="12">
        <f t="shared" si="2"/>
        <v>8481779.6386001036</v>
      </c>
      <c r="L11" s="20">
        <f t="shared" si="5"/>
        <v>85.091934454285436</v>
      </c>
    </row>
    <row r="12" spans="1:13" x14ac:dyDescent="0.2">
      <c r="A12" s="15">
        <v>3</v>
      </c>
      <c r="B12" s="8">
        <v>0</v>
      </c>
      <c r="C12" s="16">
        <v>14951</v>
      </c>
      <c r="D12" s="16">
        <v>14616</v>
      </c>
      <c r="E12" s="17">
        <v>0</v>
      </c>
      <c r="F12" s="18">
        <f t="shared" si="3"/>
        <v>0</v>
      </c>
      <c r="G12" s="18">
        <f t="shared" si="0"/>
        <v>0</v>
      </c>
      <c r="H12" s="12">
        <f t="shared" si="6"/>
        <v>99664.238560477766</v>
      </c>
      <c r="I12" s="12">
        <f t="shared" si="4"/>
        <v>0</v>
      </c>
      <c r="J12" s="12">
        <f t="shared" si="1"/>
        <v>99664.238560477766</v>
      </c>
      <c r="K12" s="12">
        <f t="shared" si="2"/>
        <v>8382111.4521924825</v>
      </c>
      <c r="L12" s="20">
        <f t="shared" si="5"/>
        <v>84.103501649752644</v>
      </c>
    </row>
    <row r="13" spans="1:13" x14ac:dyDescent="0.2">
      <c r="A13" s="15">
        <v>4</v>
      </c>
      <c r="B13" s="8">
        <v>4</v>
      </c>
      <c r="C13" s="16">
        <v>14986</v>
      </c>
      <c r="D13" s="16">
        <v>14652</v>
      </c>
      <c r="E13" s="17">
        <v>0.51639999999999997</v>
      </c>
      <c r="F13" s="18">
        <f t="shared" si="3"/>
        <v>2.6992374654160201E-4</v>
      </c>
      <c r="G13" s="18">
        <f t="shared" si="0"/>
        <v>2.6988851661066666E-4</v>
      </c>
      <c r="H13" s="12">
        <f t="shared" si="6"/>
        <v>99664.238560477766</v>
      </c>
      <c r="I13" s="12">
        <f t="shared" si="4"/>
        <v>26.898233504218947</v>
      </c>
      <c r="J13" s="12">
        <f t="shared" si="1"/>
        <v>99651.230574755115</v>
      </c>
      <c r="K13" s="12">
        <f t="shared" si="2"/>
        <v>8282447.2136320043</v>
      </c>
      <c r="L13" s="20">
        <f t="shared" si="5"/>
        <v>83.10350164975263</v>
      </c>
    </row>
    <row r="14" spans="1:13" x14ac:dyDescent="0.2">
      <c r="A14" s="15">
        <v>5</v>
      </c>
      <c r="B14" s="16">
        <v>1</v>
      </c>
      <c r="C14" s="16">
        <v>15565</v>
      </c>
      <c r="D14" s="16">
        <v>14721</v>
      </c>
      <c r="E14" s="17">
        <v>0.66849999999999998</v>
      </c>
      <c r="F14" s="18">
        <f t="shared" si="3"/>
        <v>6.603711285742587E-5</v>
      </c>
      <c r="G14" s="18">
        <f t="shared" si="0"/>
        <v>6.6035667250631078E-5</v>
      </c>
      <c r="H14" s="12">
        <f t="shared" si="6"/>
        <v>99637.340326973543</v>
      </c>
      <c r="I14" s="12">
        <f t="shared" si="4"/>
        <v>6.5796182515699098</v>
      </c>
      <c r="J14" s="12">
        <f t="shared" si="1"/>
        <v>99635.159183523137</v>
      </c>
      <c r="K14" s="12">
        <f t="shared" si="2"/>
        <v>8182795.9830572493</v>
      </c>
      <c r="L14" s="20">
        <f t="shared" si="5"/>
        <v>82.125796977360963</v>
      </c>
    </row>
    <row r="15" spans="1:13" x14ac:dyDescent="0.2">
      <c r="A15" s="15">
        <v>6</v>
      </c>
      <c r="B15" s="8">
        <v>0</v>
      </c>
      <c r="C15" s="16">
        <v>14355</v>
      </c>
      <c r="D15" s="16">
        <v>15221</v>
      </c>
      <c r="E15" s="17">
        <v>0</v>
      </c>
      <c r="F15" s="18">
        <f t="shared" si="3"/>
        <v>0</v>
      </c>
      <c r="G15" s="18">
        <f t="shared" si="0"/>
        <v>0</v>
      </c>
      <c r="H15" s="12">
        <f t="shared" si="6"/>
        <v>99630.760708721966</v>
      </c>
      <c r="I15" s="12">
        <f t="shared" si="4"/>
        <v>0</v>
      </c>
      <c r="J15" s="12">
        <f t="shared" si="1"/>
        <v>99630.760708721966</v>
      </c>
      <c r="K15" s="12">
        <f t="shared" si="2"/>
        <v>8083160.8238737267</v>
      </c>
      <c r="L15" s="20">
        <f t="shared" si="5"/>
        <v>81.131176419554365</v>
      </c>
    </row>
    <row r="16" spans="1:13" x14ac:dyDescent="0.2">
      <c r="A16" s="15">
        <v>7</v>
      </c>
      <c r="B16" s="8">
        <v>0</v>
      </c>
      <c r="C16" s="16">
        <v>14117</v>
      </c>
      <c r="D16" s="16">
        <v>14092</v>
      </c>
      <c r="E16" s="17">
        <v>0</v>
      </c>
      <c r="F16" s="18">
        <f t="shared" si="3"/>
        <v>0</v>
      </c>
      <c r="G16" s="18">
        <f t="shared" si="0"/>
        <v>0</v>
      </c>
      <c r="H16" s="12">
        <f t="shared" si="6"/>
        <v>99630.760708721966</v>
      </c>
      <c r="I16" s="12">
        <f t="shared" si="4"/>
        <v>0</v>
      </c>
      <c r="J16" s="12">
        <f t="shared" si="1"/>
        <v>99630.760708721966</v>
      </c>
      <c r="K16" s="12">
        <f t="shared" si="2"/>
        <v>7983530.0631650044</v>
      </c>
      <c r="L16" s="20">
        <f t="shared" si="5"/>
        <v>80.13117641955435</v>
      </c>
    </row>
    <row r="17" spans="1:12" x14ac:dyDescent="0.2">
      <c r="A17" s="15">
        <v>8</v>
      </c>
      <c r="B17" s="8">
        <v>4</v>
      </c>
      <c r="C17" s="16">
        <v>13847</v>
      </c>
      <c r="D17" s="16">
        <v>13929</v>
      </c>
      <c r="E17" s="17">
        <v>0.25409999999999999</v>
      </c>
      <c r="F17" s="18">
        <f t="shared" si="3"/>
        <v>2.880184331797235E-4</v>
      </c>
      <c r="G17" s="18">
        <f t="shared" si="0"/>
        <v>2.879565706203843E-4</v>
      </c>
      <c r="H17" s="12">
        <f t="shared" si="6"/>
        <v>99630.760708721966</v>
      </c>
      <c r="I17" s="12">
        <f t="shared" si="4"/>
        <v>28.689332181983705</v>
      </c>
      <c r="J17" s="12">
        <f t="shared" si="1"/>
        <v>99609.361335847425</v>
      </c>
      <c r="K17" s="12">
        <f t="shared" si="2"/>
        <v>7883899.3024562821</v>
      </c>
      <c r="L17" s="20">
        <f t="shared" si="5"/>
        <v>79.13117641955435</v>
      </c>
    </row>
    <row r="18" spans="1:12" x14ac:dyDescent="0.2">
      <c r="A18" s="15">
        <v>9</v>
      </c>
      <c r="B18" s="8">
        <v>2</v>
      </c>
      <c r="C18" s="16">
        <v>13694</v>
      </c>
      <c r="D18" s="16">
        <v>13729</v>
      </c>
      <c r="E18" s="17">
        <v>0.4</v>
      </c>
      <c r="F18" s="18">
        <f t="shared" si="3"/>
        <v>1.4586296174743827E-4</v>
      </c>
      <c r="G18" s="18">
        <f t="shared" si="0"/>
        <v>1.4585019726239177E-4</v>
      </c>
      <c r="H18" s="12">
        <f t="shared" si="6"/>
        <v>99602.071376539985</v>
      </c>
      <c r="I18" s="12">
        <f t="shared" si="4"/>
        <v>14.526981758011182</v>
      </c>
      <c r="J18" s="12">
        <f t="shared" si="1"/>
        <v>99593.355187485184</v>
      </c>
      <c r="K18" s="12">
        <f t="shared" si="2"/>
        <v>7784289.9411204346</v>
      </c>
      <c r="L18" s="20">
        <f t="shared" si="5"/>
        <v>78.153896134271818</v>
      </c>
    </row>
    <row r="19" spans="1:12" x14ac:dyDescent="0.2">
      <c r="A19" s="15">
        <v>10</v>
      </c>
      <c r="B19" s="8">
        <v>2</v>
      </c>
      <c r="C19" s="16">
        <v>13643</v>
      </c>
      <c r="D19" s="16">
        <v>13580</v>
      </c>
      <c r="E19" s="17">
        <v>0.18629999999999999</v>
      </c>
      <c r="F19" s="18">
        <f t="shared" si="3"/>
        <v>1.4693457737942182E-4</v>
      </c>
      <c r="G19" s="18">
        <f t="shared" si="0"/>
        <v>1.4691701188369104E-4</v>
      </c>
      <c r="H19" s="12">
        <f t="shared" si="6"/>
        <v>99587.544394781973</v>
      </c>
      <c r="I19" s="12">
        <f t="shared" si="4"/>
        <v>14.631104443315792</v>
      </c>
      <c r="J19" s="12">
        <f t="shared" si="1"/>
        <v>99575.63906509646</v>
      </c>
      <c r="K19" s="12">
        <f t="shared" si="2"/>
        <v>7684696.5859329496</v>
      </c>
      <c r="L19" s="20">
        <f t="shared" si="5"/>
        <v>77.165238209604851</v>
      </c>
    </row>
    <row r="20" spans="1:12" x14ac:dyDescent="0.2">
      <c r="A20" s="15">
        <v>11</v>
      </c>
      <c r="B20" s="8">
        <v>0</v>
      </c>
      <c r="C20" s="16">
        <v>13292</v>
      </c>
      <c r="D20" s="16">
        <v>13524</v>
      </c>
      <c r="E20" s="17">
        <v>0</v>
      </c>
      <c r="F20" s="18">
        <f t="shared" si="3"/>
        <v>0</v>
      </c>
      <c r="G20" s="18">
        <f t="shared" si="0"/>
        <v>0</v>
      </c>
      <c r="H20" s="12">
        <f t="shared" si="6"/>
        <v>99572.913290338664</v>
      </c>
      <c r="I20" s="12">
        <f t="shared" si="4"/>
        <v>0</v>
      </c>
      <c r="J20" s="12">
        <f t="shared" si="1"/>
        <v>99572.913290338664</v>
      </c>
      <c r="K20" s="12">
        <f t="shared" si="2"/>
        <v>7585120.9468678534</v>
      </c>
      <c r="L20" s="20">
        <f t="shared" si="5"/>
        <v>76.176549386988967</v>
      </c>
    </row>
    <row r="21" spans="1:12" x14ac:dyDescent="0.2">
      <c r="A21" s="15">
        <v>12</v>
      </c>
      <c r="B21" s="8">
        <v>0</v>
      </c>
      <c r="C21" s="16">
        <v>13200</v>
      </c>
      <c r="D21" s="16">
        <v>13208</v>
      </c>
      <c r="E21" s="17">
        <v>0</v>
      </c>
      <c r="F21" s="18">
        <f t="shared" si="3"/>
        <v>0</v>
      </c>
      <c r="G21" s="18">
        <f t="shared" si="0"/>
        <v>0</v>
      </c>
      <c r="H21" s="12">
        <f t="shared" si="6"/>
        <v>99572.913290338664</v>
      </c>
      <c r="I21" s="12">
        <f t="shared" si="4"/>
        <v>0</v>
      </c>
      <c r="J21" s="12">
        <f t="shared" si="1"/>
        <v>99572.913290338664</v>
      </c>
      <c r="K21" s="12">
        <f t="shared" si="2"/>
        <v>7485548.0335775148</v>
      </c>
      <c r="L21" s="20">
        <f t="shared" si="5"/>
        <v>75.176549386988967</v>
      </c>
    </row>
    <row r="22" spans="1:12" x14ac:dyDescent="0.2">
      <c r="A22" s="15">
        <v>13</v>
      </c>
      <c r="B22" s="8">
        <v>3</v>
      </c>
      <c r="C22" s="16">
        <v>12897</v>
      </c>
      <c r="D22" s="16">
        <v>13147</v>
      </c>
      <c r="E22" s="17">
        <v>0.65480000000000005</v>
      </c>
      <c r="F22" s="18">
        <f t="shared" si="3"/>
        <v>2.3037935800952235E-4</v>
      </c>
      <c r="G22" s="18">
        <f t="shared" si="0"/>
        <v>2.3036103809775347E-4</v>
      </c>
      <c r="H22" s="12">
        <f t="shared" si="6"/>
        <v>99572.913290338664</v>
      </c>
      <c r="I22" s="12">
        <f t="shared" si="4"/>
        <v>22.937719671980009</v>
      </c>
      <c r="J22" s="12">
        <f t="shared" si="1"/>
        <v>99564.995189507885</v>
      </c>
      <c r="K22" s="12">
        <f t="shared" si="2"/>
        <v>7385975.1202871762</v>
      </c>
      <c r="L22" s="20">
        <f t="shared" si="5"/>
        <v>74.176549386988967</v>
      </c>
    </row>
    <row r="23" spans="1:12" x14ac:dyDescent="0.2">
      <c r="A23" s="15">
        <v>14</v>
      </c>
      <c r="B23" s="16">
        <v>2</v>
      </c>
      <c r="C23" s="16">
        <v>12554</v>
      </c>
      <c r="D23" s="16">
        <v>12914</v>
      </c>
      <c r="E23" s="17">
        <v>0.45340000000000003</v>
      </c>
      <c r="F23" s="18">
        <f t="shared" si="3"/>
        <v>1.5705983979896342E-4</v>
      </c>
      <c r="G23" s="18">
        <f t="shared" si="0"/>
        <v>1.5704635754059502E-4</v>
      </c>
      <c r="H23" s="12">
        <f t="shared" si="6"/>
        <v>99549.975570666677</v>
      </c>
      <c r="I23" s="12">
        <f t="shared" si="4"/>
        <v>15.633961056628419</v>
      </c>
      <c r="J23" s="12">
        <f t="shared" si="1"/>
        <v>99541.43004755312</v>
      </c>
      <c r="K23" s="12">
        <f t="shared" si="2"/>
        <v>7286410.1250976687</v>
      </c>
      <c r="L23" s="20">
        <f t="shared" si="5"/>
        <v>73.193489835919934</v>
      </c>
    </row>
    <row r="24" spans="1:12" x14ac:dyDescent="0.2">
      <c r="A24" s="15">
        <v>15</v>
      </c>
      <c r="B24" s="8">
        <v>0</v>
      </c>
      <c r="C24" s="16">
        <v>12282</v>
      </c>
      <c r="D24" s="16">
        <v>12604</v>
      </c>
      <c r="E24" s="17">
        <v>0</v>
      </c>
      <c r="F24" s="18">
        <f t="shared" si="3"/>
        <v>0</v>
      </c>
      <c r="G24" s="18">
        <f t="shared" si="0"/>
        <v>0</v>
      </c>
      <c r="H24" s="12">
        <f t="shared" si="6"/>
        <v>99534.341609610041</v>
      </c>
      <c r="I24" s="12">
        <f t="shared" si="4"/>
        <v>0</v>
      </c>
      <c r="J24" s="12">
        <f t="shared" si="1"/>
        <v>99534.341609610041</v>
      </c>
      <c r="K24" s="12">
        <f t="shared" si="2"/>
        <v>7186868.6950501157</v>
      </c>
      <c r="L24" s="20">
        <f t="shared" si="5"/>
        <v>72.204915196387091</v>
      </c>
    </row>
    <row r="25" spans="1:12" x14ac:dyDescent="0.2">
      <c r="A25" s="15">
        <v>16</v>
      </c>
      <c r="B25" s="8">
        <v>3</v>
      </c>
      <c r="C25" s="16">
        <v>12673</v>
      </c>
      <c r="D25" s="16">
        <v>12257</v>
      </c>
      <c r="E25" s="17">
        <v>0.5242</v>
      </c>
      <c r="F25" s="18">
        <f t="shared" si="3"/>
        <v>2.4067388688327315E-4</v>
      </c>
      <c r="G25" s="18">
        <f t="shared" si="0"/>
        <v>2.4064632983784913E-4</v>
      </c>
      <c r="H25" s="12">
        <f t="shared" si="6"/>
        <v>99534.341609610041</v>
      </c>
      <c r="I25" s="12">
        <f t="shared" si="4"/>
        <v>23.952574001179368</v>
      </c>
      <c r="J25" s="12">
        <f t="shared" si="1"/>
        <v>99522.944974900282</v>
      </c>
      <c r="K25" s="12">
        <f t="shared" si="2"/>
        <v>7087334.3534405055</v>
      </c>
      <c r="L25" s="20">
        <f t="shared" si="5"/>
        <v>71.204915196387091</v>
      </c>
    </row>
    <row r="26" spans="1:12" x14ac:dyDescent="0.2">
      <c r="A26" s="15">
        <v>17</v>
      </c>
      <c r="B26" s="16">
        <v>2</v>
      </c>
      <c r="C26" s="16">
        <v>12594</v>
      </c>
      <c r="D26" s="16">
        <v>12600</v>
      </c>
      <c r="E26" s="17">
        <v>0.71509999999999996</v>
      </c>
      <c r="F26" s="18">
        <f t="shared" si="3"/>
        <v>1.5876796062554578E-4</v>
      </c>
      <c r="G26" s="18">
        <f t="shared" si="0"/>
        <v>1.5876077940048407E-4</v>
      </c>
      <c r="H26" s="12">
        <f t="shared" si="6"/>
        <v>99510.389035608867</v>
      </c>
      <c r="I26" s="12">
        <f t="shared" si="4"/>
        <v>15.798346921738649</v>
      </c>
      <c r="J26" s="12">
        <f t="shared" si="1"/>
        <v>99505.888086570863</v>
      </c>
      <c r="K26" s="12">
        <f t="shared" si="2"/>
        <v>6987811.4084656052</v>
      </c>
      <c r="L26" s="20">
        <f t="shared" si="5"/>
        <v>70.221928345241238</v>
      </c>
    </row>
    <row r="27" spans="1:12" x14ac:dyDescent="0.2">
      <c r="A27" s="15">
        <v>18</v>
      </c>
      <c r="B27" s="8">
        <v>1</v>
      </c>
      <c r="C27" s="16">
        <v>12495</v>
      </c>
      <c r="D27" s="16">
        <v>12920</v>
      </c>
      <c r="E27" s="17">
        <v>6.5799999999999997E-2</v>
      </c>
      <c r="F27" s="18">
        <f t="shared" si="3"/>
        <v>7.8693684831792254E-5</v>
      </c>
      <c r="G27" s="18">
        <f t="shared" si="0"/>
        <v>7.8687900040431413E-5</v>
      </c>
      <c r="H27" s="12">
        <f t="shared" si="6"/>
        <v>99494.590688687123</v>
      </c>
      <c r="I27" s="12">
        <f t="shared" si="4"/>
        <v>7.8290204066750499</v>
      </c>
      <c r="J27" s="12">
        <f t="shared" si="1"/>
        <v>99487.276817823207</v>
      </c>
      <c r="K27" s="12">
        <f t="shared" si="2"/>
        <v>6888305.5203790348</v>
      </c>
      <c r="L27" s="20">
        <f t="shared" si="5"/>
        <v>69.232965055679742</v>
      </c>
    </row>
    <row r="28" spans="1:12" x14ac:dyDescent="0.2">
      <c r="A28" s="15">
        <v>19</v>
      </c>
      <c r="B28" s="8">
        <v>0</v>
      </c>
      <c r="C28" s="16">
        <v>13309</v>
      </c>
      <c r="D28" s="16">
        <v>12955</v>
      </c>
      <c r="E28" s="17">
        <v>0</v>
      </c>
      <c r="F28" s="18">
        <f t="shared" si="3"/>
        <v>0</v>
      </c>
      <c r="G28" s="18">
        <f t="shared" si="0"/>
        <v>0</v>
      </c>
      <c r="H28" s="12">
        <f t="shared" si="6"/>
        <v>99486.761668280451</v>
      </c>
      <c r="I28" s="12">
        <f t="shared" si="4"/>
        <v>0</v>
      </c>
      <c r="J28" s="12">
        <f t="shared" si="1"/>
        <v>99486.761668280451</v>
      </c>
      <c r="K28" s="12">
        <f t="shared" si="2"/>
        <v>6788818.243561212</v>
      </c>
      <c r="L28" s="20">
        <f t="shared" si="5"/>
        <v>68.238408102951681</v>
      </c>
    </row>
    <row r="29" spans="1:12" x14ac:dyDescent="0.2">
      <c r="A29" s="15">
        <v>20</v>
      </c>
      <c r="B29" s="8">
        <v>1</v>
      </c>
      <c r="C29" s="16">
        <v>14080</v>
      </c>
      <c r="D29" s="16">
        <v>13704</v>
      </c>
      <c r="E29" s="17">
        <v>0.55620000000000003</v>
      </c>
      <c r="F29" s="18">
        <f t="shared" si="3"/>
        <v>7.1983875611862942E-5</v>
      </c>
      <c r="G29" s="18">
        <f t="shared" si="0"/>
        <v>7.1981576056474671E-5</v>
      </c>
      <c r="H29" s="12">
        <f t="shared" si="6"/>
        <v>99486.761668280451</v>
      </c>
      <c r="I29" s="12">
        <f t="shared" si="4"/>
        <v>7.1612139016376979</v>
      </c>
      <c r="J29" s="12">
        <f t="shared" si="1"/>
        <v>99483.5835215509</v>
      </c>
      <c r="K29" s="12">
        <f t="shared" si="2"/>
        <v>6689331.4818929313</v>
      </c>
      <c r="L29" s="20">
        <f t="shared" si="5"/>
        <v>67.238408102951681</v>
      </c>
    </row>
    <row r="30" spans="1:12" x14ac:dyDescent="0.2">
      <c r="A30" s="15">
        <v>21</v>
      </c>
      <c r="B30" s="8">
        <v>2</v>
      </c>
      <c r="C30" s="16">
        <v>14680</v>
      </c>
      <c r="D30" s="16">
        <v>14449</v>
      </c>
      <c r="E30" s="17">
        <v>0.72599999999999998</v>
      </c>
      <c r="F30" s="18">
        <f t="shared" si="3"/>
        <v>1.373201963678808E-4</v>
      </c>
      <c r="G30" s="18">
        <f t="shared" si="0"/>
        <v>1.3731502978912255E-4</v>
      </c>
      <c r="H30" s="12">
        <f t="shared" si="6"/>
        <v>99479.600454378815</v>
      </c>
      <c r="I30" s="12">
        <f t="shared" si="4"/>
        <v>13.660044299803037</v>
      </c>
      <c r="J30" s="12">
        <f t="shared" si="1"/>
        <v>99475.857602240663</v>
      </c>
      <c r="K30" s="12">
        <f t="shared" si="2"/>
        <v>6589847.8983713808</v>
      </c>
      <c r="L30" s="20">
        <f t="shared" si="5"/>
        <v>66.243208338914414</v>
      </c>
    </row>
    <row r="31" spans="1:12" x14ac:dyDescent="0.2">
      <c r="A31" s="15">
        <v>22</v>
      </c>
      <c r="B31" s="8">
        <v>5</v>
      </c>
      <c r="C31" s="16">
        <v>15177</v>
      </c>
      <c r="D31" s="16">
        <v>15216</v>
      </c>
      <c r="E31" s="17">
        <v>0.60050000000000003</v>
      </c>
      <c r="F31" s="18">
        <f t="shared" si="3"/>
        <v>3.2902313032606191E-4</v>
      </c>
      <c r="G31" s="18">
        <f t="shared" si="0"/>
        <v>3.2897988765007852E-4</v>
      </c>
      <c r="H31" s="12">
        <f t="shared" si="6"/>
        <v>99465.940410079013</v>
      </c>
      <c r="I31" s="12">
        <f t="shared" si="4"/>
        <v>32.722293901117197</v>
      </c>
      <c r="J31" s="12">
        <f t="shared" si="1"/>
        <v>99452.867853665521</v>
      </c>
      <c r="K31" s="12">
        <f t="shared" si="2"/>
        <v>6490372.0407691402</v>
      </c>
      <c r="L31" s="20">
        <f t="shared" si="5"/>
        <v>65.252206071853138</v>
      </c>
    </row>
    <row r="32" spans="1:12" x14ac:dyDescent="0.2">
      <c r="A32" s="15">
        <v>23</v>
      </c>
      <c r="B32" s="16">
        <v>0</v>
      </c>
      <c r="C32" s="16">
        <v>15986</v>
      </c>
      <c r="D32" s="16">
        <v>15686</v>
      </c>
      <c r="E32" s="17">
        <v>0</v>
      </c>
      <c r="F32" s="18">
        <f t="shared" si="3"/>
        <v>0</v>
      </c>
      <c r="G32" s="18">
        <f t="shared" si="0"/>
        <v>0</v>
      </c>
      <c r="H32" s="12">
        <f t="shared" si="6"/>
        <v>99433.218116177901</v>
      </c>
      <c r="I32" s="12">
        <f t="shared" si="4"/>
        <v>0</v>
      </c>
      <c r="J32" s="12">
        <f t="shared" si="1"/>
        <v>99433.218116177901</v>
      </c>
      <c r="K32" s="12">
        <f t="shared" si="2"/>
        <v>6390919.1729154745</v>
      </c>
      <c r="L32" s="20">
        <f t="shared" si="5"/>
        <v>64.273482182265454</v>
      </c>
    </row>
    <row r="33" spans="1:12" x14ac:dyDescent="0.2">
      <c r="A33" s="15">
        <v>24</v>
      </c>
      <c r="B33" s="8">
        <v>2</v>
      </c>
      <c r="C33" s="16">
        <v>17116</v>
      </c>
      <c r="D33" s="16">
        <v>16592</v>
      </c>
      <c r="E33" s="17">
        <v>0.70409999999999995</v>
      </c>
      <c r="F33" s="18">
        <f t="shared" si="3"/>
        <v>1.1866619200189867E-4</v>
      </c>
      <c r="G33" s="18">
        <f t="shared" si="0"/>
        <v>1.1866202538349225E-4</v>
      </c>
      <c r="H33" s="12">
        <f t="shared" si="6"/>
        <v>99433.218116177901</v>
      </c>
      <c r="I33" s="12">
        <f t="shared" si="4"/>
        <v>11.798947052064223</v>
      </c>
      <c r="J33" s="12">
        <f t="shared" si="1"/>
        <v>99429.726807745188</v>
      </c>
      <c r="K33" s="12">
        <f t="shared" si="2"/>
        <v>6291485.9547992963</v>
      </c>
      <c r="L33" s="20">
        <f t="shared" si="5"/>
        <v>63.273482182265447</v>
      </c>
    </row>
    <row r="34" spans="1:12" x14ac:dyDescent="0.2">
      <c r="A34" s="15">
        <v>25</v>
      </c>
      <c r="B34" s="8">
        <v>4</v>
      </c>
      <c r="C34" s="16">
        <v>18241</v>
      </c>
      <c r="D34" s="16">
        <v>17788</v>
      </c>
      <c r="E34" s="17">
        <v>0.72809999999999997</v>
      </c>
      <c r="F34" s="18">
        <f t="shared" si="3"/>
        <v>2.2204335396486163E-4</v>
      </c>
      <c r="G34" s="18">
        <f t="shared" si="0"/>
        <v>2.2202994922019642E-4</v>
      </c>
      <c r="H34" s="12">
        <f t="shared" si="6"/>
        <v>99421.419169125831</v>
      </c>
      <c r="I34" s="12">
        <f t="shared" si="4"/>
        <v>22.074532649520872</v>
      </c>
      <c r="J34" s="12">
        <f t="shared" si="1"/>
        <v>99415.417103698419</v>
      </c>
      <c r="K34" s="12">
        <f t="shared" si="2"/>
        <v>6192056.2279915512</v>
      </c>
      <c r="L34" s="20">
        <f t="shared" si="5"/>
        <v>62.280907673005963</v>
      </c>
    </row>
    <row r="35" spans="1:12" x14ac:dyDescent="0.2">
      <c r="A35" s="15">
        <v>26</v>
      </c>
      <c r="B35" s="8">
        <v>2</v>
      </c>
      <c r="C35" s="16">
        <v>19349</v>
      </c>
      <c r="D35" s="16">
        <v>18777</v>
      </c>
      <c r="E35" s="17">
        <v>0.79859999999999998</v>
      </c>
      <c r="F35" s="18">
        <f t="shared" si="3"/>
        <v>1.0491528091066464E-4</v>
      </c>
      <c r="G35" s="18">
        <f t="shared" si="0"/>
        <v>1.0491306410416927E-4</v>
      </c>
      <c r="H35" s="12">
        <f t="shared" si="6"/>
        <v>99399.344636476308</v>
      </c>
      <c r="I35" s="12">
        <f t="shared" si="4"/>
        <v>10.428289815759053</v>
      </c>
      <c r="J35" s="12">
        <f t="shared" si="1"/>
        <v>99397.244378907417</v>
      </c>
      <c r="K35" s="12">
        <f t="shared" si="2"/>
        <v>6092640.8108878527</v>
      </c>
      <c r="L35" s="20">
        <f t="shared" si="5"/>
        <v>61.29457727482896</v>
      </c>
    </row>
    <row r="36" spans="1:12" x14ac:dyDescent="0.2">
      <c r="A36" s="15">
        <v>27</v>
      </c>
      <c r="B36" s="16">
        <v>6</v>
      </c>
      <c r="C36" s="16">
        <v>20372</v>
      </c>
      <c r="D36" s="16">
        <v>19656</v>
      </c>
      <c r="E36" s="17">
        <v>0.65839999999999999</v>
      </c>
      <c r="F36" s="18">
        <f t="shared" si="3"/>
        <v>2.9979014689717197E-4</v>
      </c>
      <c r="G36" s="18">
        <f t="shared" si="0"/>
        <v>2.9975944903733653E-4</v>
      </c>
      <c r="H36" s="12">
        <f t="shared" si="6"/>
        <v>99388.916346660553</v>
      </c>
      <c r="I36" s="12">
        <f t="shared" si="4"/>
        <v>29.792766804492899</v>
      </c>
      <c r="J36" s="12">
        <f t="shared" si="1"/>
        <v>99378.739137520141</v>
      </c>
      <c r="K36" s="12">
        <f t="shared" si="2"/>
        <v>5993243.5665089451</v>
      </c>
      <c r="L36" s="20">
        <f t="shared" si="5"/>
        <v>60.300924759104859</v>
      </c>
    </row>
    <row r="37" spans="1:12" x14ac:dyDescent="0.2">
      <c r="A37" s="15">
        <v>28</v>
      </c>
      <c r="B37" s="16">
        <v>3</v>
      </c>
      <c r="C37" s="16">
        <v>21874</v>
      </c>
      <c r="D37" s="16">
        <v>20513</v>
      </c>
      <c r="E37" s="17">
        <v>0.45300000000000001</v>
      </c>
      <c r="F37" s="18">
        <f t="shared" si="3"/>
        <v>1.4155283459551277E-4</v>
      </c>
      <c r="G37" s="18">
        <f t="shared" si="0"/>
        <v>1.4154187509297532E-4</v>
      </c>
      <c r="H37" s="12">
        <f t="shared" si="6"/>
        <v>99359.123579856066</v>
      </c>
      <c r="I37" s="12">
        <f t="shared" si="4"/>
        <v>14.063476659087486</v>
      </c>
      <c r="J37" s="12">
        <f t="shared" si="1"/>
        <v>99351.430858123553</v>
      </c>
      <c r="K37" s="12">
        <f t="shared" si="2"/>
        <v>5893864.827371425</v>
      </c>
      <c r="L37" s="20">
        <f t="shared" si="5"/>
        <v>59.318808530295243</v>
      </c>
    </row>
    <row r="38" spans="1:12" x14ac:dyDescent="0.2">
      <c r="A38" s="15">
        <v>29</v>
      </c>
      <c r="B38" s="8">
        <v>3</v>
      </c>
      <c r="C38" s="16">
        <v>23024</v>
      </c>
      <c r="D38" s="16">
        <v>21756</v>
      </c>
      <c r="E38" s="17">
        <v>0.47670000000000001</v>
      </c>
      <c r="F38" s="18">
        <f t="shared" si="3"/>
        <v>1.3398838767306832E-4</v>
      </c>
      <c r="G38" s="18">
        <f t="shared" si="0"/>
        <v>1.339789935854386E-4</v>
      </c>
      <c r="H38" s="12">
        <f t="shared" si="6"/>
        <v>99345.060103196985</v>
      </c>
      <c r="I38" s="12">
        <f t="shared" si="4"/>
        <v>13.310151170311242</v>
      </c>
      <c r="J38" s="12">
        <f t="shared" si="1"/>
        <v>99338.094901089557</v>
      </c>
      <c r="K38" s="12">
        <f t="shared" si="2"/>
        <v>5794513.3965133019</v>
      </c>
      <c r="L38" s="20">
        <f t="shared" si="5"/>
        <v>58.327141686704067</v>
      </c>
    </row>
    <row r="39" spans="1:12" x14ac:dyDescent="0.2">
      <c r="A39" s="15">
        <v>30</v>
      </c>
      <c r="B39" s="16">
        <v>2</v>
      </c>
      <c r="C39" s="16">
        <v>23450</v>
      </c>
      <c r="D39" s="16">
        <v>22835</v>
      </c>
      <c r="E39" s="17">
        <v>0.40550000000000003</v>
      </c>
      <c r="F39" s="18">
        <f t="shared" si="3"/>
        <v>8.6421086745165824E-5</v>
      </c>
      <c r="G39" s="18">
        <f t="shared" si="0"/>
        <v>8.6416646888056611E-5</v>
      </c>
      <c r="H39" s="12">
        <f t="shared" si="6"/>
        <v>99331.749952026672</v>
      </c>
      <c r="I39" s="12">
        <f t="shared" si="4"/>
        <v>8.5839167603770239</v>
      </c>
      <c r="J39" s="12">
        <f t="shared" si="1"/>
        <v>99326.646813512634</v>
      </c>
      <c r="K39" s="12">
        <f t="shared" si="2"/>
        <v>5695175.3016122123</v>
      </c>
      <c r="L39" s="20">
        <f t="shared" si="5"/>
        <v>57.334893469235745</v>
      </c>
    </row>
    <row r="40" spans="1:12" x14ac:dyDescent="0.2">
      <c r="A40" s="15">
        <v>31</v>
      </c>
      <c r="B40" s="16">
        <v>4</v>
      </c>
      <c r="C40" s="16">
        <v>25120</v>
      </c>
      <c r="D40" s="16">
        <v>23052</v>
      </c>
      <c r="E40" s="17">
        <v>0.40749999999999997</v>
      </c>
      <c r="F40" s="18">
        <f t="shared" si="3"/>
        <v>1.6607157684962219E-4</v>
      </c>
      <c r="G40" s="18">
        <f t="shared" si="0"/>
        <v>1.6605523744445971E-4</v>
      </c>
      <c r="H40" s="12">
        <f t="shared" si="6"/>
        <v>99323.166035266302</v>
      </c>
      <c r="I40" s="12">
        <f t="shared" si="4"/>
        <v>16.493131919721641</v>
      </c>
      <c r="J40" s="12">
        <f t="shared" si="1"/>
        <v>99313.39385460387</v>
      </c>
      <c r="K40" s="12">
        <f t="shared" si="2"/>
        <v>5595848.6547986995</v>
      </c>
      <c r="L40" s="20">
        <f t="shared" si="5"/>
        <v>56.339813541704892</v>
      </c>
    </row>
    <row r="41" spans="1:12" x14ac:dyDescent="0.2">
      <c r="A41" s="15">
        <v>32</v>
      </c>
      <c r="B41" s="16">
        <v>7</v>
      </c>
      <c r="C41" s="16">
        <v>25888</v>
      </c>
      <c r="D41" s="16">
        <v>24634</v>
      </c>
      <c r="E41" s="17">
        <v>0.61170000000000002</v>
      </c>
      <c r="F41" s="18">
        <f t="shared" si="3"/>
        <v>2.7710700288983015E-4</v>
      </c>
      <c r="G41" s="18">
        <f t="shared" si="0"/>
        <v>2.7707718920438711E-4</v>
      </c>
      <c r="H41" s="12">
        <f t="shared" si="6"/>
        <v>99306.672903346582</v>
      </c>
      <c r="I41" s="12">
        <f t="shared" si="4"/>
        <v>27.515613797298744</v>
      </c>
      <c r="J41" s="12">
        <f t="shared" si="1"/>
        <v>99295.988590509092</v>
      </c>
      <c r="K41" s="12">
        <f t="shared" si="2"/>
        <v>5496535.2609440954</v>
      </c>
      <c r="L41" s="20">
        <f t="shared" si="5"/>
        <v>55.349102937863755</v>
      </c>
    </row>
    <row r="42" spans="1:12" x14ac:dyDescent="0.2">
      <c r="A42" s="15">
        <v>33</v>
      </c>
      <c r="B42" s="16">
        <v>6</v>
      </c>
      <c r="C42" s="16">
        <v>25941</v>
      </c>
      <c r="D42" s="16">
        <v>25227</v>
      </c>
      <c r="E42" s="17">
        <v>0.38950000000000001</v>
      </c>
      <c r="F42" s="18">
        <f t="shared" si="3"/>
        <v>2.3452157598499062E-4</v>
      </c>
      <c r="G42" s="18">
        <f t="shared" si="0"/>
        <v>2.3448800306616514E-4</v>
      </c>
      <c r="H42" s="12">
        <f t="shared" si="6"/>
        <v>99279.157289549286</v>
      </c>
      <c r="I42" s="12">
        <f t="shared" si="4"/>
        <v>23.279771338918124</v>
      </c>
      <c r="J42" s="12">
        <f t="shared" si="1"/>
        <v>99264.944989146883</v>
      </c>
      <c r="K42" s="12">
        <f t="shared" si="2"/>
        <v>5397239.2723535867</v>
      </c>
      <c r="L42" s="20">
        <f t="shared" si="5"/>
        <v>54.364273627066055</v>
      </c>
    </row>
    <row r="43" spans="1:12" x14ac:dyDescent="0.2">
      <c r="A43" s="15">
        <v>34</v>
      </c>
      <c r="B43" s="16">
        <v>6</v>
      </c>
      <c r="C43" s="16">
        <v>26513</v>
      </c>
      <c r="D43" s="16">
        <v>25428</v>
      </c>
      <c r="E43" s="17">
        <v>0.54249999999999998</v>
      </c>
      <c r="F43" s="18">
        <f t="shared" si="3"/>
        <v>2.3103136250746039E-4</v>
      </c>
      <c r="G43" s="18">
        <f t="shared" si="0"/>
        <v>2.3100694580134286E-4</v>
      </c>
      <c r="H43" s="12">
        <f t="shared" si="6"/>
        <v>99255.877518210371</v>
      </c>
      <c r="I43" s="12">
        <f t="shared" si="4"/>
        <v>22.928797118313948</v>
      </c>
      <c r="J43" s="12">
        <f t="shared" si="1"/>
        <v>99245.387593528751</v>
      </c>
      <c r="K43" s="12">
        <f t="shared" si="2"/>
        <v>5297974.3273644401</v>
      </c>
      <c r="L43" s="20">
        <f t="shared" si="5"/>
        <v>53.376933032428497</v>
      </c>
    </row>
    <row r="44" spans="1:12" x14ac:dyDescent="0.2">
      <c r="A44" s="15">
        <v>35</v>
      </c>
      <c r="B44" s="16">
        <v>6</v>
      </c>
      <c r="C44" s="16">
        <v>27490</v>
      </c>
      <c r="D44" s="16">
        <v>25922</v>
      </c>
      <c r="E44" s="17">
        <v>0.55069999999999997</v>
      </c>
      <c r="F44" s="18">
        <f t="shared" si="3"/>
        <v>2.2466861379465288E-4</v>
      </c>
      <c r="G44" s="18">
        <f t="shared" si="0"/>
        <v>2.2464593722318704E-4</v>
      </c>
      <c r="H44" s="12">
        <f t="shared" si="6"/>
        <v>99232.948721092063</v>
      </c>
      <c r="I44" s="12">
        <f t="shared" si="4"/>
        <v>22.292278768870187</v>
      </c>
      <c r="J44" s="12">
        <f t="shared" si="1"/>
        <v>99222.932800241208</v>
      </c>
      <c r="K44" s="12">
        <f t="shared" si="2"/>
        <v>5198728.9397709109</v>
      </c>
      <c r="L44" s="20">
        <f t="shared" si="5"/>
        <v>52.389140973555648</v>
      </c>
    </row>
    <row r="45" spans="1:12" x14ac:dyDescent="0.2">
      <c r="A45" s="15">
        <v>36</v>
      </c>
      <c r="B45" s="16">
        <v>7</v>
      </c>
      <c r="C45" s="16">
        <v>27764</v>
      </c>
      <c r="D45" s="16">
        <v>26853</v>
      </c>
      <c r="E45" s="17">
        <v>0.34910000000000002</v>
      </c>
      <c r="F45" s="18">
        <f t="shared" si="3"/>
        <v>2.5633044656425653E-4</v>
      </c>
      <c r="G45" s="18">
        <f t="shared" si="0"/>
        <v>2.5628768612028234E-4</v>
      </c>
      <c r="H45" s="12">
        <f t="shared" si="6"/>
        <v>99210.65644232319</v>
      </c>
      <c r="I45" s="12">
        <f t="shared" si="4"/>
        <v>25.426469578077292</v>
      </c>
      <c r="J45" s="12">
        <f t="shared" si="1"/>
        <v>99194.106353274823</v>
      </c>
      <c r="K45" s="12">
        <f t="shared" si="2"/>
        <v>5099506.0069706701</v>
      </c>
      <c r="L45" s="20">
        <f t="shared" si="5"/>
        <v>51.400788885368414</v>
      </c>
    </row>
    <row r="46" spans="1:12" x14ac:dyDescent="0.2">
      <c r="A46" s="15">
        <v>37</v>
      </c>
      <c r="B46" s="16">
        <v>12</v>
      </c>
      <c r="C46" s="16">
        <v>28891</v>
      </c>
      <c r="D46" s="16">
        <v>27312</v>
      </c>
      <c r="E46" s="17">
        <v>0.58109999999999995</v>
      </c>
      <c r="F46" s="18">
        <f t="shared" si="3"/>
        <v>4.270234684981229E-4</v>
      </c>
      <c r="G46" s="18">
        <f t="shared" si="0"/>
        <v>4.26947096145654E-4</v>
      </c>
      <c r="H46" s="12">
        <f t="shared" si="6"/>
        <v>99185.229972745117</v>
      </c>
      <c r="I46" s="12">
        <f t="shared" si="4"/>
        <v>42.346845917402412</v>
      </c>
      <c r="J46" s="12">
        <f t="shared" si="1"/>
        <v>99167.490878990313</v>
      </c>
      <c r="K46" s="12">
        <f t="shared" si="2"/>
        <v>5000311.9006173955</v>
      </c>
      <c r="L46" s="20">
        <f t="shared" si="5"/>
        <v>50.413876158692375</v>
      </c>
    </row>
    <row r="47" spans="1:12" x14ac:dyDescent="0.2">
      <c r="A47" s="15">
        <v>38</v>
      </c>
      <c r="B47" s="16">
        <v>16</v>
      </c>
      <c r="C47" s="16">
        <v>28568</v>
      </c>
      <c r="D47" s="16">
        <v>28324</v>
      </c>
      <c r="E47" s="17">
        <v>0.50739999999999996</v>
      </c>
      <c r="F47" s="18">
        <f t="shared" si="3"/>
        <v>5.6246923996343954E-4</v>
      </c>
      <c r="G47" s="18">
        <f t="shared" si="0"/>
        <v>5.6231343845895528E-4</v>
      </c>
      <c r="H47" s="12">
        <f t="shared" si="6"/>
        <v>99142.883126827714</v>
      </c>
      <c r="I47" s="12">
        <f t="shared" si="4"/>
        <v>55.749375509780833</v>
      </c>
      <c r="J47" s="12">
        <f t="shared" si="1"/>
        <v>99115.420984451601</v>
      </c>
      <c r="K47" s="12">
        <f t="shared" si="2"/>
        <v>4901144.4097384056</v>
      </c>
      <c r="L47" s="20">
        <f t="shared" si="5"/>
        <v>49.435161205355072</v>
      </c>
    </row>
    <row r="48" spans="1:12" x14ac:dyDescent="0.2">
      <c r="A48" s="15">
        <v>39</v>
      </c>
      <c r="B48" s="16">
        <v>11</v>
      </c>
      <c r="C48" s="16">
        <v>28632</v>
      </c>
      <c r="D48" s="16">
        <v>27953</v>
      </c>
      <c r="E48" s="17">
        <v>0.49690000000000001</v>
      </c>
      <c r="F48" s="18">
        <f t="shared" si="3"/>
        <v>3.8879561721304233E-4</v>
      </c>
      <c r="G48" s="18">
        <f t="shared" si="0"/>
        <v>3.8871958246739126E-4</v>
      </c>
      <c r="H48" s="12">
        <f t="shared" si="6"/>
        <v>99087.133751317931</v>
      </c>
      <c r="I48" s="12">
        <f t="shared" si="4"/>
        <v>38.517109259702856</v>
      </c>
      <c r="J48" s="12">
        <f t="shared" si="1"/>
        <v>99067.755793649383</v>
      </c>
      <c r="K48" s="12">
        <f t="shared" si="2"/>
        <v>4802028.9887539539</v>
      </c>
      <c r="L48" s="20">
        <f t="shared" si="5"/>
        <v>48.462689422480985</v>
      </c>
    </row>
    <row r="49" spans="1:12" x14ac:dyDescent="0.2">
      <c r="A49" s="15">
        <v>40</v>
      </c>
      <c r="B49" s="16">
        <v>16</v>
      </c>
      <c r="C49" s="16">
        <v>27438</v>
      </c>
      <c r="D49" s="16">
        <v>28194</v>
      </c>
      <c r="E49" s="17">
        <v>0.501</v>
      </c>
      <c r="F49" s="18">
        <f t="shared" si="3"/>
        <v>5.7520851308599363E-4</v>
      </c>
      <c r="G49" s="18">
        <f t="shared" si="0"/>
        <v>5.7504345890940702E-4</v>
      </c>
      <c r="H49" s="12">
        <f t="shared" si="6"/>
        <v>99048.61664205823</v>
      </c>
      <c r="I49" s="12">
        <f t="shared" si="4"/>
        <v>56.957259114041022</v>
      </c>
      <c r="J49" s="12">
        <f t="shared" si="1"/>
        <v>99020.194969760312</v>
      </c>
      <c r="K49" s="12">
        <f t="shared" si="2"/>
        <v>4702961.2329603042</v>
      </c>
      <c r="L49" s="20">
        <f t="shared" si="5"/>
        <v>47.481341914706995</v>
      </c>
    </row>
    <row r="50" spans="1:12" x14ac:dyDescent="0.2">
      <c r="A50" s="15">
        <v>41</v>
      </c>
      <c r="B50" s="16">
        <v>19</v>
      </c>
      <c r="C50" s="16">
        <v>27164</v>
      </c>
      <c r="D50" s="16">
        <v>27041</v>
      </c>
      <c r="E50" s="17">
        <v>0.57130000000000003</v>
      </c>
      <c r="F50" s="18">
        <f t="shared" si="3"/>
        <v>7.0104233926759527E-4</v>
      </c>
      <c r="G50" s="18">
        <f t="shared" si="0"/>
        <v>7.0083171351144498E-4</v>
      </c>
      <c r="H50" s="12">
        <f t="shared" si="6"/>
        <v>98991.659382944184</v>
      </c>
      <c r="I50" s="12">
        <f t="shared" si="4"/>
        <v>69.376494268690081</v>
      </c>
      <c r="J50" s="12">
        <f t="shared" si="1"/>
        <v>98961.917679851205</v>
      </c>
      <c r="K50" s="12">
        <f t="shared" si="2"/>
        <v>4603941.037990544</v>
      </c>
      <c r="L50" s="20">
        <f t="shared" si="5"/>
        <v>46.508373197184554</v>
      </c>
    </row>
    <row r="51" spans="1:12" x14ac:dyDescent="0.2">
      <c r="A51" s="15">
        <v>42</v>
      </c>
      <c r="B51" s="16">
        <v>15</v>
      </c>
      <c r="C51" s="16">
        <v>27088</v>
      </c>
      <c r="D51" s="16">
        <v>26766</v>
      </c>
      <c r="E51" s="17">
        <v>0.49530000000000002</v>
      </c>
      <c r="F51" s="18">
        <f t="shared" si="3"/>
        <v>5.5706168529728525E-4</v>
      </c>
      <c r="G51" s="18">
        <f t="shared" si="0"/>
        <v>5.5690511196382353E-4</v>
      </c>
      <c r="H51" s="12">
        <f t="shared" si="6"/>
        <v>98922.282888675501</v>
      </c>
      <c r="I51" s="12">
        <f t="shared" si="4"/>
        <v>55.090325027834858</v>
      </c>
      <c r="J51" s="12">
        <f t="shared" si="1"/>
        <v>98894.478801633959</v>
      </c>
      <c r="K51" s="12">
        <f t="shared" si="2"/>
        <v>4504979.120310693</v>
      </c>
      <c r="L51" s="20">
        <f t="shared" si="5"/>
        <v>45.540589933417493</v>
      </c>
    </row>
    <row r="52" spans="1:12" x14ac:dyDescent="0.2">
      <c r="A52" s="15">
        <v>43</v>
      </c>
      <c r="B52" s="16">
        <v>20</v>
      </c>
      <c r="C52" s="16">
        <v>26044</v>
      </c>
      <c r="D52" s="16">
        <v>26645</v>
      </c>
      <c r="E52" s="17">
        <v>0.43819999999999998</v>
      </c>
      <c r="F52" s="18">
        <f t="shared" si="3"/>
        <v>7.5917174362770217E-4</v>
      </c>
      <c r="G52" s="18">
        <f t="shared" si="0"/>
        <v>7.5884809287814984E-4</v>
      </c>
      <c r="H52" s="12">
        <f t="shared" si="6"/>
        <v>98867.192563647666</v>
      </c>
      <c r="I52" s="12">
        <f t="shared" si="4"/>
        <v>75.025180525140826</v>
      </c>
      <c r="J52" s="12">
        <f t="shared" si="1"/>
        <v>98825.043417228633</v>
      </c>
      <c r="K52" s="12">
        <f t="shared" si="2"/>
        <v>4406084.6415090589</v>
      </c>
      <c r="L52" s="20">
        <f t="shared" si="5"/>
        <v>44.565689863930913</v>
      </c>
    </row>
    <row r="53" spans="1:12" x14ac:dyDescent="0.2">
      <c r="A53" s="15">
        <v>44</v>
      </c>
      <c r="B53" s="16">
        <v>27</v>
      </c>
      <c r="C53" s="16">
        <v>26204</v>
      </c>
      <c r="D53" s="16">
        <v>25707</v>
      </c>
      <c r="E53" s="17">
        <v>0.57709999999999995</v>
      </c>
      <c r="F53" s="18">
        <f t="shared" si="3"/>
        <v>1.0402419525726726E-3</v>
      </c>
      <c r="G53" s="18">
        <f t="shared" si="0"/>
        <v>1.0397845323062462E-3</v>
      </c>
      <c r="H53" s="12">
        <f t="shared" si="6"/>
        <v>98792.16738312252</v>
      </c>
      <c r="I53" s="12">
        <f t="shared" si="4"/>
        <v>102.72256755798044</v>
      </c>
      <c r="J53" s="12">
        <f t="shared" si="1"/>
        <v>98748.726009302249</v>
      </c>
      <c r="K53" s="12">
        <f t="shared" si="2"/>
        <v>4307259.5980918305</v>
      </c>
      <c r="L53" s="20">
        <f t="shared" si="5"/>
        <v>43.599201355589202</v>
      </c>
    </row>
    <row r="54" spans="1:12" x14ac:dyDescent="0.2">
      <c r="A54" s="15">
        <v>45</v>
      </c>
      <c r="B54" s="16">
        <v>20</v>
      </c>
      <c r="C54" s="16">
        <v>26166</v>
      </c>
      <c r="D54" s="16">
        <v>25827</v>
      </c>
      <c r="E54" s="17">
        <v>0.42009999999999997</v>
      </c>
      <c r="F54" s="18">
        <f t="shared" si="3"/>
        <v>7.6933433346796688E-4</v>
      </c>
      <c r="G54" s="18">
        <f t="shared" si="0"/>
        <v>7.689912580304797E-4</v>
      </c>
      <c r="H54" s="12">
        <f t="shared" si="6"/>
        <v>98689.444815564537</v>
      </c>
      <c r="I54" s="12">
        <f t="shared" si="4"/>
        <v>75.891320323050579</v>
      </c>
      <c r="J54" s="12">
        <f t="shared" si="1"/>
        <v>98645.435438909204</v>
      </c>
      <c r="K54" s="12">
        <f t="shared" si="2"/>
        <v>4208510.8720825287</v>
      </c>
      <c r="L54" s="20">
        <f t="shared" si="5"/>
        <v>42.643981632965826</v>
      </c>
    </row>
    <row r="55" spans="1:12" x14ac:dyDescent="0.2">
      <c r="A55" s="15">
        <v>46</v>
      </c>
      <c r="B55" s="16">
        <v>20</v>
      </c>
      <c r="C55" s="16">
        <v>26184</v>
      </c>
      <c r="D55" s="16">
        <v>25823</v>
      </c>
      <c r="E55" s="17">
        <v>0.40489999999999998</v>
      </c>
      <c r="F55" s="18">
        <f t="shared" si="3"/>
        <v>7.6912723287249796E-4</v>
      </c>
      <c r="G55" s="18">
        <f t="shared" si="0"/>
        <v>7.6877535853568592E-4</v>
      </c>
      <c r="H55" s="12">
        <f t="shared" si="6"/>
        <v>98613.553495241489</v>
      </c>
      <c r="I55" s="12">
        <f t="shared" si="4"/>
        <v>75.811669944782324</v>
      </c>
      <c r="J55" s="12">
        <f t="shared" si="1"/>
        <v>98568.437970457351</v>
      </c>
      <c r="K55" s="12">
        <f t="shared" si="2"/>
        <v>4109865.4366436196</v>
      </c>
      <c r="L55" s="20">
        <f t="shared" si="5"/>
        <v>41.676476417026564</v>
      </c>
    </row>
    <row r="56" spans="1:12" x14ac:dyDescent="0.2">
      <c r="A56" s="15">
        <v>47</v>
      </c>
      <c r="B56" s="16">
        <v>29</v>
      </c>
      <c r="C56" s="16">
        <v>26030</v>
      </c>
      <c r="D56" s="16">
        <v>25980</v>
      </c>
      <c r="E56" s="17">
        <v>0.57840000000000003</v>
      </c>
      <c r="F56" s="18">
        <f t="shared" si="3"/>
        <v>1.1151701595846952E-3</v>
      </c>
      <c r="G56" s="18">
        <f t="shared" si="0"/>
        <v>1.1146461023224211E-3</v>
      </c>
      <c r="H56" s="12">
        <f t="shared" si="6"/>
        <v>98537.741825296704</v>
      </c>
      <c r="I56" s="12">
        <f t="shared" si="4"/>
        <v>109.83470985721998</v>
      </c>
      <c r="J56" s="12">
        <f t="shared" si="1"/>
        <v>98491.43551162089</v>
      </c>
      <c r="K56" s="12">
        <f t="shared" si="2"/>
        <v>4011296.9986731624</v>
      </c>
      <c r="L56" s="20">
        <f t="shared" si="5"/>
        <v>40.70822939889392</v>
      </c>
    </row>
    <row r="57" spans="1:12" x14ac:dyDescent="0.2">
      <c r="A57" s="15">
        <v>48</v>
      </c>
      <c r="B57" s="16">
        <v>25</v>
      </c>
      <c r="C57" s="16">
        <v>26188</v>
      </c>
      <c r="D57" s="16">
        <v>25835</v>
      </c>
      <c r="E57" s="17">
        <v>0.57830000000000004</v>
      </c>
      <c r="F57" s="18">
        <f t="shared" si="3"/>
        <v>9.6111335370893647E-4</v>
      </c>
      <c r="G57" s="18">
        <f t="shared" si="0"/>
        <v>9.6072397084125897E-4</v>
      </c>
      <c r="H57" s="12">
        <f t="shared" si="6"/>
        <v>98427.907115439477</v>
      </c>
      <c r="I57" s="12">
        <f t="shared" si="4"/>
        <v>94.562049765539626</v>
      </c>
      <c r="J57" s="12">
        <f t="shared" si="1"/>
        <v>98388.030299053353</v>
      </c>
      <c r="K57" s="12">
        <f t="shared" si="2"/>
        <v>3912805.5631615417</v>
      </c>
      <c r="L57" s="20">
        <f t="shared" si="5"/>
        <v>39.753009871199183</v>
      </c>
    </row>
    <row r="58" spans="1:12" x14ac:dyDescent="0.2">
      <c r="A58" s="15">
        <v>49</v>
      </c>
      <c r="B58" s="16">
        <v>37</v>
      </c>
      <c r="C58" s="16">
        <v>26514</v>
      </c>
      <c r="D58" s="16">
        <v>26056</v>
      </c>
      <c r="E58" s="17">
        <v>0.5373</v>
      </c>
      <c r="F58" s="18">
        <f t="shared" si="3"/>
        <v>1.4076469469279057E-3</v>
      </c>
      <c r="G58" s="18">
        <f t="shared" si="0"/>
        <v>1.4067307175495006E-3</v>
      </c>
      <c r="H58" s="12">
        <f t="shared" si="6"/>
        <v>98333.345065673944</v>
      </c>
      <c r="I58" s="12">
        <f t="shared" si="4"/>
        <v>138.32853706327816</v>
      </c>
      <c r="J58" s="12">
        <f t="shared" si="1"/>
        <v>98269.340451574768</v>
      </c>
      <c r="K58" s="12">
        <f t="shared" si="2"/>
        <v>3814417.5328624882</v>
      </c>
      <c r="L58" s="20">
        <f t="shared" si="5"/>
        <v>38.790682146681284</v>
      </c>
    </row>
    <row r="59" spans="1:12" x14ac:dyDescent="0.2">
      <c r="A59" s="15">
        <v>50</v>
      </c>
      <c r="B59" s="16">
        <v>36</v>
      </c>
      <c r="C59" s="16">
        <v>25493</v>
      </c>
      <c r="D59" s="16">
        <v>26320</v>
      </c>
      <c r="E59" s="17">
        <v>0.51570000000000005</v>
      </c>
      <c r="F59" s="18">
        <f t="shared" si="3"/>
        <v>1.3896126454750739E-3</v>
      </c>
      <c r="G59" s="18">
        <f t="shared" si="0"/>
        <v>1.3886780798414906E-3</v>
      </c>
      <c r="H59" s="12">
        <f t="shared" si="6"/>
        <v>98195.016528610664</v>
      </c>
      <c r="I59" s="12">
        <f t="shared" si="4"/>
        <v>136.36126700295449</v>
      </c>
      <c r="J59" s="12">
        <f t="shared" si="1"/>
        <v>98128.976767001135</v>
      </c>
      <c r="K59" s="12">
        <f t="shared" si="2"/>
        <v>3716148.1924109133</v>
      </c>
      <c r="L59" s="20">
        <f t="shared" si="5"/>
        <v>37.844570160321275</v>
      </c>
    </row>
    <row r="60" spans="1:12" x14ac:dyDescent="0.2">
      <c r="A60" s="15">
        <v>51</v>
      </c>
      <c r="B60" s="16">
        <v>36</v>
      </c>
      <c r="C60" s="16">
        <v>24773</v>
      </c>
      <c r="D60" s="16">
        <v>25301</v>
      </c>
      <c r="E60" s="17">
        <v>0.55469999999999997</v>
      </c>
      <c r="F60" s="18">
        <f t="shared" si="3"/>
        <v>1.4378719495147182E-3</v>
      </c>
      <c r="G60" s="18">
        <f t="shared" si="0"/>
        <v>1.4369518916649399E-3</v>
      </c>
      <c r="H60" s="12">
        <f t="shared" si="6"/>
        <v>98058.65526160771</v>
      </c>
      <c r="I60" s="12">
        <f t="shared" si="4"/>
        <v>140.90557017228741</v>
      </c>
      <c r="J60" s="12">
        <f t="shared" si="1"/>
        <v>97995.910011209999</v>
      </c>
      <c r="K60" s="12">
        <f t="shared" si="2"/>
        <v>3618019.2156439121</v>
      </c>
      <c r="L60" s="20">
        <f t="shared" si="5"/>
        <v>36.896480030156525</v>
      </c>
    </row>
    <row r="61" spans="1:12" x14ac:dyDescent="0.2">
      <c r="A61" s="15">
        <v>52</v>
      </c>
      <c r="B61" s="16">
        <v>44</v>
      </c>
      <c r="C61" s="16">
        <v>23675</v>
      </c>
      <c r="D61" s="16">
        <v>24602</v>
      </c>
      <c r="E61" s="17">
        <v>0.45440000000000003</v>
      </c>
      <c r="F61" s="18">
        <f t="shared" si="3"/>
        <v>1.8228141765229819E-3</v>
      </c>
      <c r="G61" s="18">
        <f t="shared" si="0"/>
        <v>1.8210031389789925E-3</v>
      </c>
      <c r="H61" s="12">
        <f t="shared" si="6"/>
        <v>97917.749691435427</v>
      </c>
      <c r="I61" s="12">
        <f t="shared" si="4"/>
        <v>178.30852954986318</v>
      </c>
      <c r="J61" s="12">
        <f t="shared" si="1"/>
        <v>97820.464557713029</v>
      </c>
      <c r="K61" s="12">
        <f t="shared" si="2"/>
        <v>3520023.3056327021</v>
      </c>
      <c r="L61" s="20">
        <f t="shared" si="5"/>
        <v>35.948776567325339</v>
      </c>
    </row>
    <row r="62" spans="1:12" x14ac:dyDescent="0.2">
      <c r="A62" s="15">
        <v>53</v>
      </c>
      <c r="B62" s="16">
        <v>54</v>
      </c>
      <c r="C62" s="16">
        <v>23607</v>
      </c>
      <c r="D62" s="16">
        <v>23515</v>
      </c>
      <c r="E62" s="17">
        <v>0.54430000000000001</v>
      </c>
      <c r="F62" s="18">
        <f t="shared" si="3"/>
        <v>2.2919230932473156E-3</v>
      </c>
      <c r="G62" s="18">
        <f t="shared" si="0"/>
        <v>2.2895318389886906E-3</v>
      </c>
      <c r="H62" s="12">
        <f t="shared" si="6"/>
        <v>97739.441161885567</v>
      </c>
      <c r="I62" s="12">
        <f t="shared" si="4"/>
        <v>223.77756246509878</v>
      </c>
      <c r="J62" s="12">
        <f t="shared" si="1"/>
        <v>97637.465726670227</v>
      </c>
      <c r="K62" s="12">
        <f t="shared" si="2"/>
        <v>3422202.8410749892</v>
      </c>
      <c r="L62" s="20">
        <f t="shared" si="5"/>
        <v>35.013529854409583</v>
      </c>
    </row>
    <row r="63" spans="1:12" x14ac:dyDescent="0.2">
      <c r="A63" s="15">
        <v>54</v>
      </c>
      <c r="B63" s="16">
        <v>62</v>
      </c>
      <c r="C63" s="16">
        <v>23021</v>
      </c>
      <c r="D63" s="16">
        <v>23355</v>
      </c>
      <c r="E63" s="17">
        <v>0.52229999999999999</v>
      </c>
      <c r="F63" s="18">
        <f t="shared" si="3"/>
        <v>2.6737967914438501E-3</v>
      </c>
      <c r="G63" s="18">
        <f t="shared" si="0"/>
        <v>2.6703859802599725E-3</v>
      </c>
      <c r="H63" s="12">
        <f t="shared" si="6"/>
        <v>97515.66359942047</v>
      </c>
      <c r="I63" s="12">
        <f t="shared" si="4"/>
        <v>260.40446093164013</v>
      </c>
      <c r="J63" s="12">
        <f t="shared" si="1"/>
        <v>97391.268388433426</v>
      </c>
      <c r="K63" s="12">
        <f t="shared" si="2"/>
        <v>3324565.3753483188</v>
      </c>
      <c r="L63" s="20">
        <f t="shared" si="5"/>
        <v>34.092629354450466</v>
      </c>
    </row>
    <row r="64" spans="1:12" x14ac:dyDescent="0.2">
      <c r="A64" s="15">
        <v>55</v>
      </c>
      <c r="B64" s="16">
        <v>70</v>
      </c>
      <c r="C64" s="16">
        <v>22380</v>
      </c>
      <c r="D64" s="16">
        <v>22798</v>
      </c>
      <c r="E64" s="17">
        <v>0.48899999999999999</v>
      </c>
      <c r="F64" s="18">
        <f t="shared" si="3"/>
        <v>3.0988534242330336E-3</v>
      </c>
      <c r="G64" s="18">
        <f t="shared" si="0"/>
        <v>3.0939541042848168E-3</v>
      </c>
      <c r="H64" s="12">
        <f t="shared" si="6"/>
        <v>97255.259138488836</v>
      </c>
      <c r="I64" s="12">
        <f t="shared" si="4"/>
        <v>300.90330817481095</v>
      </c>
      <c r="J64" s="12">
        <f t="shared" si="1"/>
        <v>97101.49754801151</v>
      </c>
      <c r="K64" s="12">
        <f t="shared" si="2"/>
        <v>3227174.1069598855</v>
      </c>
      <c r="L64" s="20">
        <f t="shared" si="5"/>
        <v>33.182515121002119</v>
      </c>
    </row>
    <row r="65" spans="1:12" x14ac:dyDescent="0.2">
      <c r="A65" s="15">
        <v>56</v>
      </c>
      <c r="B65" s="16">
        <v>50</v>
      </c>
      <c r="C65" s="16">
        <v>22172</v>
      </c>
      <c r="D65" s="16">
        <v>22126</v>
      </c>
      <c r="E65" s="17">
        <v>0.54330000000000001</v>
      </c>
      <c r="F65" s="18">
        <f t="shared" si="3"/>
        <v>2.2574382590636148E-3</v>
      </c>
      <c r="G65" s="18">
        <f t="shared" si="0"/>
        <v>2.2551133002748761E-3</v>
      </c>
      <c r="H65" s="12">
        <f t="shared" si="6"/>
        <v>96954.355830314031</v>
      </c>
      <c r="I65" s="12">
        <f t="shared" si="4"/>
        <v>218.64305735252415</v>
      </c>
      <c r="J65" s="12">
        <f t="shared" si="1"/>
        <v>96854.501546021129</v>
      </c>
      <c r="K65" s="12">
        <f t="shared" si="2"/>
        <v>3130072.6094118739</v>
      </c>
      <c r="L65" s="20">
        <f t="shared" si="5"/>
        <v>32.283981287957936</v>
      </c>
    </row>
    <row r="66" spans="1:12" x14ac:dyDescent="0.2">
      <c r="A66" s="15">
        <v>57</v>
      </c>
      <c r="B66" s="16">
        <v>58</v>
      </c>
      <c r="C66" s="16">
        <v>20331</v>
      </c>
      <c r="D66" s="16">
        <v>21985</v>
      </c>
      <c r="E66" s="17">
        <v>0.50780000000000003</v>
      </c>
      <c r="F66" s="18">
        <f t="shared" si="3"/>
        <v>2.7412798941298801E-3</v>
      </c>
      <c r="G66" s="18">
        <f t="shared" si="0"/>
        <v>2.7375861841690526E-3</v>
      </c>
      <c r="H66" s="12">
        <f t="shared" si="6"/>
        <v>96735.712772961502</v>
      </c>
      <c r="I66" s="12">
        <f t="shared" si="4"/>
        <v>264.82235080300518</v>
      </c>
      <c r="J66" s="12">
        <f t="shared" si="1"/>
        <v>96605.367211896257</v>
      </c>
      <c r="K66" s="12">
        <f t="shared" si="2"/>
        <v>3033218.1078658528</v>
      </c>
      <c r="L66" s="20">
        <f t="shared" si="5"/>
        <v>31.355721903706947</v>
      </c>
    </row>
    <row r="67" spans="1:12" x14ac:dyDescent="0.2">
      <c r="A67" s="15">
        <v>58</v>
      </c>
      <c r="B67" s="16">
        <v>50</v>
      </c>
      <c r="C67" s="16">
        <v>19996</v>
      </c>
      <c r="D67" s="16">
        <v>20195</v>
      </c>
      <c r="E67" s="17">
        <v>0.49199999999999999</v>
      </c>
      <c r="F67" s="18">
        <f t="shared" si="3"/>
        <v>2.4881192306735337E-3</v>
      </c>
      <c r="G67" s="18">
        <f t="shared" si="0"/>
        <v>2.4849783061393874E-3</v>
      </c>
      <c r="H67" s="12">
        <f t="shared" si="6"/>
        <v>96470.890422158496</v>
      </c>
      <c r="I67" s="12">
        <f t="shared" si="4"/>
        <v>239.72806987301388</v>
      </c>
      <c r="J67" s="12">
        <f t="shared" si="1"/>
        <v>96349.108562663008</v>
      </c>
      <c r="K67" s="12">
        <f t="shared" si="2"/>
        <v>2936612.7406539563</v>
      </c>
      <c r="L67" s="20">
        <f t="shared" si="5"/>
        <v>30.440402569140616</v>
      </c>
    </row>
    <row r="68" spans="1:12" x14ac:dyDescent="0.2">
      <c r="A68" s="15">
        <v>59</v>
      </c>
      <c r="B68" s="16">
        <v>64</v>
      </c>
      <c r="C68" s="16">
        <v>18835</v>
      </c>
      <c r="D68" s="16">
        <v>19791</v>
      </c>
      <c r="E68" s="17">
        <v>0.52359999999999995</v>
      </c>
      <c r="F68" s="18">
        <f t="shared" si="3"/>
        <v>3.3138300626520995E-3</v>
      </c>
      <c r="G68" s="18">
        <f t="shared" si="0"/>
        <v>3.3086067366045468E-3</v>
      </c>
      <c r="H68" s="12">
        <f t="shared" si="6"/>
        <v>96231.162352285479</v>
      </c>
      <c r="I68" s="12">
        <f t="shared" si="4"/>
        <v>318.39107203005761</v>
      </c>
      <c r="J68" s="12">
        <f t="shared" si="1"/>
        <v>96079.480845570361</v>
      </c>
      <c r="K68" s="12">
        <f t="shared" si="2"/>
        <v>2840263.6320912931</v>
      </c>
      <c r="L68" s="20">
        <f t="shared" si="5"/>
        <v>29.515009095427779</v>
      </c>
    </row>
    <row r="69" spans="1:12" x14ac:dyDescent="0.2">
      <c r="A69" s="15">
        <v>60</v>
      </c>
      <c r="B69" s="16">
        <v>71</v>
      </c>
      <c r="C69" s="16">
        <v>18421</v>
      </c>
      <c r="D69" s="16">
        <v>18654</v>
      </c>
      <c r="E69" s="17">
        <v>0.42370000000000002</v>
      </c>
      <c r="F69" s="18">
        <f t="shared" si="3"/>
        <v>3.8300741739716792E-3</v>
      </c>
      <c r="G69" s="18">
        <f t="shared" si="0"/>
        <v>3.8216387786703448E-3</v>
      </c>
      <c r="H69" s="12">
        <f t="shared" si="6"/>
        <v>95912.771280255416</v>
      </c>
      <c r="I69" s="12">
        <f t="shared" si="4"/>
        <v>366.54396609436344</v>
      </c>
      <c r="J69" s="12">
        <f t="shared" si="1"/>
        <v>95701.531992595235</v>
      </c>
      <c r="K69" s="12">
        <f t="shared" si="2"/>
        <v>2744184.1512457225</v>
      </c>
      <c r="L69" s="20">
        <f t="shared" si="5"/>
        <v>28.611248685821675</v>
      </c>
    </row>
    <row r="70" spans="1:12" x14ac:dyDescent="0.2">
      <c r="A70" s="15">
        <v>61</v>
      </c>
      <c r="B70" s="16">
        <v>62</v>
      </c>
      <c r="C70" s="16">
        <v>18381</v>
      </c>
      <c r="D70" s="16">
        <v>18231</v>
      </c>
      <c r="E70" s="17">
        <v>0.55249999999999999</v>
      </c>
      <c r="F70" s="18">
        <f t="shared" si="3"/>
        <v>3.3868676936523543E-3</v>
      </c>
      <c r="G70" s="18">
        <f t="shared" si="0"/>
        <v>3.3817422463331957E-3</v>
      </c>
      <c r="H70" s="12">
        <f t="shared" si="6"/>
        <v>95546.227314161049</v>
      </c>
      <c r="I70" s="12">
        <f t="shared" si="4"/>
        <v>323.11271338605314</v>
      </c>
      <c r="J70" s="12">
        <f t="shared" si="1"/>
        <v>95401.634374920788</v>
      </c>
      <c r="K70" s="12">
        <f t="shared" si="2"/>
        <v>2648482.6192531274</v>
      </c>
      <c r="L70" s="20">
        <f t="shared" si="5"/>
        <v>27.719384571248181</v>
      </c>
    </row>
    <row r="71" spans="1:12" x14ac:dyDescent="0.2">
      <c r="A71" s="15">
        <v>62</v>
      </c>
      <c r="B71" s="16">
        <v>67</v>
      </c>
      <c r="C71" s="16">
        <v>17263</v>
      </c>
      <c r="D71" s="16">
        <v>18188</v>
      </c>
      <c r="E71" s="17">
        <v>0.4859</v>
      </c>
      <c r="F71" s="18">
        <f t="shared" si="3"/>
        <v>3.77986516600378E-3</v>
      </c>
      <c r="G71" s="18">
        <f t="shared" si="0"/>
        <v>3.7725342692086199E-3</v>
      </c>
      <c r="H71" s="12">
        <f t="shared" si="6"/>
        <v>95223.114600774992</v>
      </c>
      <c r="I71" s="12">
        <f t="shared" si="4"/>
        <v>359.23246305220334</v>
      </c>
      <c r="J71" s="12">
        <f t="shared" si="1"/>
        <v>95038.433191519856</v>
      </c>
      <c r="K71" s="12">
        <f t="shared" si="2"/>
        <v>2553080.9848782066</v>
      </c>
      <c r="L71" s="20">
        <f t="shared" si="5"/>
        <v>26.811567712125935</v>
      </c>
    </row>
    <row r="72" spans="1:12" x14ac:dyDescent="0.2">
      <c r="A72" s="15">
        <v>63</v>
      </c>
      <c r="B72" s="16">
        <v>74</v>
      </c>
      <c r="C72" s="16">
        <v>17228</v>
      </c>
      <c r="D72" s="16">
        <v>17036</v>
      </c>
      <c r="E72" s="17">
        <v>0.46139999999999998</v>
      </c>
      <c r="F72" s="18">
        <f t="shared" si="3"/>
        <v>4.3194022881158064E-3</v>
      </c>
      <c r="G72" s="18">
        <f t="shared" si="0"/>
        <v>4.3093768242785909E-3</v>
      </c>
      <c r="H72" s="12">
        <f t="shared" si="6"/>
        <v>94863.882137722787</v>
      </c>
      <c r="I72" s="12">
        <f t="shared" si="4"/>
        <v>408.80421514539836</v>
      </c>
      <c r="J72" s="12">
        <f t="shared" si="1"/>
        <v>94643.700187445473</v>
      </c>
      <c r="K72" s="12">
        <f t="shared" si="2"/>
        <v>2458042.5516866869</v>
      </c>
      <c r="L72" s="20">
        <f t="shared" si="5"/>
        <v>25.911258281820221</v>
      </c>
    </row>
    <row r="73" spans="1:12" x14ac:dyDescent="0.2">
      <c r="A73" s="15">
        <v>64</v>
      </c>
      <c r="B73" s="16">
        <v>77</v>
      </c>
      <c r="C73" s="16">
        <v>18409</v>
      </c>
      <c r="D73" s="16">
        <v>17100</v>
      </c>
      <c r="E73" s="17">
        <v>0.55869999999999997</v>
      </c>
      <c r="F73" s="18">
        <f t="shared" si="3"/>
        <v>4.336928665972007E-3</v>
      </c>
      <c r="G73" s="18">
        <f t="shared" ref="G73:G108" si="7">F73/((1+(1-E73)*F73))</f>
        <v>4.3286441318839824E-3</v>
      </c>
      <c r="H73" s="12">
        <f t="shared" si="6"/>
        <v>94455.077922577388</v>
      </c>
      <c r="I73" s="12">
        <f t="shared" si="4"/>
        <v>408.86241877620893</v>
      </c>
      <c r="J73" s="12">
        <f t="shared" ref="J73:J108" si="8">H74+I73*E73</f>
        <v>94274.646937171448</v>
      </c>
      <c r="K73" s="12">
        <f t="shared" ref="K73:K97" si="9">K74+J73</f>
        <v>2363398.8514992413</v>
      </c>
      <c r="L73" s="20">
        <f t="shared" si="5"/>
        <v>25.021405979215473</v>
      </c>
    </row>
    <row r="74" spans="1:12" x14ac:dyDescent="0.2">
      <c r="A74" s="15">
        <v>65</v>
      </c>
      <c r="B74" s="16">
        <v>102</v>
      </c>
      <c r="C74" s="16">
        <v>19120</v>
      </c>
      <c r="D74" s="16">
        <v>18218</v>
      </c>
      <c r="E74" s="17">
        <v>0.50339999999999996</v>
      </c>
      <c r="F74" s="18">
        <f t="shared" ref="F74:F108" si="10">B74/((C74+D74)/2)</f>
        <v>5.4636027639402215E-3</v>
      </c>
      <c r="G74" s="18">
        <f t="shared" si="7"/>
        <v>5.448818891580747E-3</v>
      </c>
      <c r="H74" s="12">
        <f t="shared" si="6"/>
        <v>94046.215503801184</v>
      </c>
      <c r="I74" s="12">
        <f t="shared" ref="I74:I108" si="11">H74*G74</f>
        <v>512.44079571878603</v>
      </c>
      <c r="J74" s="12">
        <f t="shared" si="8"/>
        <v>93791.73740464724</v>
      </c>
      <c r="K74" s="12">
        <f t="shared" si="9"/>
        <v>2269124.2045620698</v>
      </c>
      <c r="L74" s="20">
        <f t="shared" ref="L74:L108" si="12">K74/H74</f>
        <v>24.127756682249014</v>
      </c>
    </row>
    <row r="75" spans="1:12" x14ac:dyDescent="0.2">
      <c r="A75" s="15">
        <v>66</v>
      </c>
      <c r="B75" s="16">
        <v>104</v>
      </c>
      <c r="C75" s="16">
        <v>17652</v>
      </c>
      <c r="D75" s="16">
        <v>18922</v>
      </c>
      <c r="E75" s="17">
        <v>0.50749999999999995</v>
      </c>
      <c r="F75" s="18">
        <f t="shared" si="10"/>
        <v>5.6871001257724069E-3</v>
      </c>
      <c r="G75" s="18">
        <f t="shared" si="7"/>
        <v>5.671215635977756E-3</v>
      </c>
      <c r="H75" s="12">
        <f t="shared" ref="H75:H108" si="13">H74-I74</f>
        <v>93533.774708082405</v>
      </c>
      <c r="I75" s="12">
        <f t="shared" si="11"/>
        <v>530.45020561649767</v>
      </c>
      <c r="J75" s="12">
        <f t="shared" si="8"/>
        <v>93272.527981816282</v>
      </c>
      <c r="K75" s="12">
        <f t="shared" si="9"/>
        <v>2175332.4671574226</v>
      </c>
      <c r="L75" s="20">
        <f t="shared" si="12"/>
        <v>23.257186764317002</v>
      </c>
    </row>
    <row r="76" spans="1:12" x14ac:dyDescent="0.2">
      <c r="A76" s="15">
        <v>67</v>
      </c>
      <c r="B76" s="16">
        <v>89</v>
      </c>
      <c r="C76" s="16">
        <v>17216</v>
      </c>
      <c r="D76" s="16">
        <v>17498</v>
      </c>
      <c r="E76" s="17">
        <v>0.4718</v>
      </c>
      <c r="F76" s="18">
        <f t="shared" si="10"/>
        <v>5.1276142190470704E-3</v>
      </c>
      <c r="G76" s="18">
        <f t="shared" si="7"/>
        <v>5.1137640706223914E-3</v>
      </c>
      <c r="H76" s="12">
        <f t="shared" si="13"/>
        <v>93003.324502465912</v>
      </c>
      <c r="I76" s="12">
        <f t="shared" si="11"/>
        <v>475.59705928914525</v>
      </c>
      <c r="J76" s="12">
        <f t="shared" si="8"/>
        <v>92752.114135749391</v>
      </c>
      <c r="K76" s="12">
        <f t="shared" si="9"/>
        <v>2082059.9391756065</v>
      </c>
      <c r="L76" s="20">
        <f t="shared" si="12"/>
        <v>22.386941007903456</v>
      </c>
    </row>
    <row r="77" spans="1:12" x14ac:dyDescent="0.2">
      <c r="A77" s="15">
        <v>68</v>
      </c>
      <c r="B77" s="16">
        <v>112</v>
      </c>
      <c r="C77" s="16">
        <v>18079</v>
      </c>
      <c r="D77" s="16">
        <v>17080</v>
      </c>
      <c r="E77" s="17">
        <v>0.51529999999999998</v>
      </c>
      <c r="F77" s="18">
        <f t="shared" si="10"/>
        <v>6.3710571973036772E-3</v>
      </c>
      <c r="G77" s="18">
        <f t="shared" si="7"/>
        <v>6.3514436128136375E-3</v>
      </c>
      <c r="H77" s="12">
        <f t="shared" si="13"/>
        <v>92527.727443176773</v>
      </c>
      <c r="I77" s="12">
        <f t="shared" si="11"/>
        <v>587.6846434771262</v>
      </c>
      <c r="J77" s="12">
        <f t="shared" si="8"/>
        <v>92242.876696483407</v>
      </c>
      <c r="K77" s="12">
        <f t="shared" si="9"/>
        <v>1989307.8250398571</v>
      </c>
      <c r="L77" s="20">
        <f t="shared" si="12"/>
        <v>21.499585908035328</v>
      </c>
    </row>
    <row r="78" spans="1:12" x14ac:dyDescent="0.2">
      <c r="A78" s="15">
        <v>69</v>
      </c>
      <c r="B78" s="16">
        <v>129</v>
      </c>
      <c r="C78" s="16">
        <v>17850</v>
      </c>
      <c r="D78" s="16">
        <v>17896</v>
      </c>
      <c r="E78" s="17">
        <v>0.50880000000000003</v>
      </c>
      <c r="F78" s="18">
        <f t="shared" si="10"/>
        <v>7.2175907793879035E-3</v>
      </c>
      <c r="G78" s="18">
        <f t="shared" si="7"/>
        <v>7.192092792403508E-3</v>
      </c>
      <c r="H78" s="12">
        <f t="shared" si="13"/>
        <v>91940.042799699644</v>
      </c>
      <c r="I78" s="12">
        <f t="shared" si="11"/>
        <v>661.24131915298983</v>
      </c>
      <c r="J78" s="12">
        <f t="shared" si="8"/>
        <v>91615.241063731693</v>
      </c>
      <c r="K78" s="12">
        <f t="shared" si="9"/>
        <v>1897064.9483433736</v>
      </c>
      <c r="L78" s="20">
        <f t="shared" si="12"/>
        <v>20.633718351385966</v>
      </c>
    </row>
    <row r="79" spans="1:12" x14ac:dyDescent="0.2">
      <c r="A79" s="15">
        <v>70</v>
      </c>
      <c r="B79" s="16">
        <v>135</v>
      </c>
      <c r="C79" s="16">
        <v>17659</v>
      </c>
      <c r="D79" s="16">
        <v>17687</v>
      </c>
      <c r="E79" s="17">
        <v>0.50009999999999999</v>
      </c>
      <c r="F79" s="18">
        <f t="shared" si="10"/>
        <v>7.6387710066202685E-3</v>
      </c>
      <c r="G79" s="18">
        <f t="shared" si="7"/>
        <v>7.6097123943021519E-3</v>
      </c>
      <c r="H79" s="12">
        <f t="shared" si="13"/>
        <v>91278.801480546652</v>
      </c>
      <c r="I79" s="12">
        <f t="shared" si="11"/>
        <v>694.60542696356151</v>
      </c>
      <c r="J79" s="12">
        <f t="shared" si="8"/>
        <v>90931.568227607568</v>
      </c>
      <c r="K79" s="12">
        <f t="shared" si="9"/>
        <v>1805449.7072796419</v>
      </c>
      <c r="L79" s="20">
        <f t="shared" si="12"/>
        <v>19.779507158235635</v>
      </c>
    </row>
    <row r="80" spans="1:12" x14ac:dyDescent="0.2">
      <c r="A80" s="15">
        <v>71</v>
      </c>
      <c r="B80" s="16">
        <v>149</v>
      </c>
      <c r="C80" s="16">
        <v>15395</v>
      </c>
      <c r="D80" s="16">
        <v>17438</v>
      </c>
      <c r="E80" s="17">
        <v>0.47289999999999999</v>
      </c>
      <c r="F80" s="18">
        <f t="shared" si="10"/>
        <v>9.0762342764901163E-3</v>
      </c>
      <c r="G80" s="18">
        <f t="shared" si="7"/>
        <v>9.0330195603854895E-3</v>
      </c>
      <c r="H80" s="12">
        <f t="shared" si="13"/>
        <v>90584.196053583088</v>
      </c>
      <c r="I80" s="12">
        <f t="shared" si="11"/>
        <v>818.2488148138101</v>
      </c>
      <c r="J80" s="12">
        <f t="shared" si="8"/>
        <v>90152.89710329473</v>
      </c>
      <c r="K80" s="12">
        <f t="shared" si="9"/>
        <v>1714518.1390520344</v>
      </c>
      <c r="L80" s="20">
        <f t="shared" si="12"/>
        <v>18.927342889236979</v>
      </c>
    </row>
    <row r="81" spans="1:12" x14ac:dyDescent="0.2">
      <c r="A81" s="15">
        <v>72</v>
      </c>
      <c r="B81" s="16">
        <v>127</v>
      </c>
      <c r="C81" s="16">
        <v>14302</v>
      </c>
      <c r="D81" s="16">
        <v>15210</v>
      </c>
      <c r="E81" s="17">
        <v>0.53269999999999995</v>
      </c>
      <c r="F81" s="18">
        <f t="shared" si="10"/>
        <v>8.60666847384115E-3</v>
      </c>
      <c r="G81" s="18">
        <f t="shared" si="7"/>
        <v>8.5721920075703117E-3</v>
      </c>
      <c r="H81" s="12">
        <f t="shared" si="13"/>
        <v>89765.94723876928</v>
      </c>
      <c r="I81" s="12">
        <f t="shared" si="11"/>
        <v>769.49093547215637</v>
      </c>
      <c r="J81" s="12">
        <f t="shared" si="8"/>
        <v>89406.364124623142</v>
      </c>
      <c r="K81" s="12">
        <f t="shared" si="9"/>
        <v>1624365.2419487396</v>
      </c>
      <c r="L81" s="20">
        <f t="shared" si="12"/>
        <v>18.09556175715581</v>
      </c>
    </row>
    <row r="82" spans="1:12" x14ac:dyDescent="0.2">
      <c r="A82" s="15">
        <v>73</v>
      </c>
      <c r="B82" s="16">
        <v>150</v>
      </c>
      <c r="C82" s="16">
        <v>18452</v>
      </c>
      <c r="D82" s="16">
        <v>14121</v>
      </c>
      <c r="E82" s="17">
        <v>0.56540000000000001</v>
      </c>
      <c r="F82" s="18">
        <f t="shared" si="10"/>
        <v>9.2100819697295312E-3</v>
      </c>
      <c r="G82" s="18">
        <f t="shared" si="7"/>
        <v>9.173363731822216E-3</v>
      </c>
      <c r="H82" s="12">
        <f t="shared" si="13"/>
        <v>88996.45630329712</v>
      </c>
      <c r="I82" s="12">
        <f t="shared" si="11"/>
        <v>816.39686451336649</v>
      </c>
      <c r="J82" s="12">
        <f t="shared" si="8"/>
        <v>88641.650225979611</v>
      </c>
      <c r="K82" s="12">
        <f t="shared" si="9"/>
        <v>1534958.8778241165</v>
      </c>
      <c r="L82" s="20">
        <f t="shared" si="12"/>
        <v>17.247415701508665</v>
      </c>
    </row>
    <row r="83" spans="1:12" x14ac:dyDescent="0.2">
      <c r="A83" s="15">
        <v>74</v>
      </c>
      <c r="B83" s="16">
        <v>149</v>
      </c>
      <c r="C83" s="16">
        <v>11888</v>
      </c>
      <c r="D83" s="16">
        <v>18187</v>
      </c>
      <c r="E83" s="17">
        <v>0.45710000000000001</v>
      </c>
      <c r="F83" s="18">
        <f t="shared" si="10"/>
        <v>9.9085619285120535E-3</v>
      </c>
      <c r="G83" s="18">
        <f t="shared" si="7"/>
        <v>9.8555454187485986E-3</v>
      </c>
      <c r="H83" s="12">
        <f t="shared" si="13"/>
        <v>88180.059438783748</v>
      </c>
      <c r="I83" s="12">
        <f t="shared" si="11"/>
        <v>869.0625808268843</v>
      </c>
      <c r="J83" s="12">
        <f t="shared" si="8"/>
        <v>87708.245363652837</v>
      </c>
      <c r="K83" s="12">
        <f t="shared" si="9"/>
        <v>1446317.227598137</v>
      </c>
      <c r="L83" s="20">
        <f t="shared" si="12"/>
        <v>16.401862697792776</v>
      </c>
    </row>
    <row r="84" spans="1:12" x14ac:dyDescent="0.2">
      <c r="A84" s="15">
        <v>75</v>
      </c>
      <c r="B84" s="16">
        <v>165</v>
      </c>
      <c r="C84" s="16">
        <v>13902</v>
      </c>
      <c r="D84" s="16">
        <v>11699</v>
      </c>
      <c r="E84" s="17">
        <v>0.54200000000000004</v>
      </c>
      <c r="F84" s="18">
        <f t="shared" si="10"/>
        <v>1.2890121479629701E-2</v>
      </c>
      <c r="G84" s="18">
        <f t="shared" si="7"/>
        <v>1.2814469011119075E-2</v>
      </c>
      <c r="H84" s="12">
        <f t="shared" si="13"/>
        <v>87310.996857956867</v>
      </c>
      <c r="I84" s="12">
        <f t="shared" si="11"/>
        <v>1118.8440635662032</v>
      </c>
      <c r="J84" s="12">
        <f t="shared" si="8"/>
        <v>86798.566276843558</v>
      </c>
      <c r="K84" s="12">
        <f t="shared" si="9"/>
        <v>1358608.9822344841</v>
      </c>
      <c r="L84" s="20">
        <f t="shared" si="12"/>
        <v>15.560571189500406</v>
      </c>
    </row>
    <row r="85" spans="1:12" x14ac:dyDescent="0.2">
      <c r="A85" s="15">
        <v>76</v>
      </c>
      <c r="B85" s="16">
        <v>182</v>
      </c>
      <c r="C85" s="16">
        <v>15277</v>
      </c>
      <c r="D85" s="16">
        <v>13677</v>
      </c>
      <c r="E85" s="17">
        <v>0.55120000000000002</v>
      </c>
      <c r="F85" s="18">
        <f t="shared" si="10"/>
        <v>1.2571665400290115E-2</v>
      </c>
      <c r="G85" s="18">
        <f t="shared" si="7"/>
        <v>1.2501131970631187E-2</v>
      </c>
      <c r="H85" s="12">
        <f t="shared" si="13"/>
        <v>86192.152794390669</v>
      </c>
      <c r="I85" s="12">
        <f t="shared" si="11"/>
        <v>1077.4994769154855</v>
      </c>
      <c r="J85" s="12">
        <f t="shared" si="8"/>
        <v>85708.571029151004</v>
      </c>
      <c r="K85" s="12">
        <f t="shared" si="9"/>
        <v>1271810.4159576404</v>
      </c>
      <c r="L85" s="20">
        <f t="shared" si="12"/>
        <v>14.755524426817763</v>
      </c>
    </row>
    <row r="86" spans="1:12" x14ac:dyDescent="0.2">
      <c r="A86" s="15">
        <v>77</v>
      </c>
      <c r="B86" s="16">
        <v>233</v>
      </c>
      <c r="C86" s="16">
        <v>16706</v>
      </c>
      <c r="D86" s="16">
        <v>15020</v>
      </c>
      <c r="E86" s="17">
        <v>0.54310000000000003</v>
      </c>
      <c r="F86" s="18">
        <f t="shared" si="10"/>
        <v>1.4688268297295594E-2</v>
      </c>
      <c r="G86" s="18">
        <f t="shared" si="7"/>
        <v>1.4590351430656283E-2</v>
      </c>
      <c r="H86" s="12">
        <f t="shared" si="13"/>
        <v>85114.653317475182</v>
      </c>
      <c r="I86" s="12">
        <f t="shared" si="11"/>
        <v>1241.8527038004377</v>
      </c>
      <c r="J86" s="12">
        <f t="shared" si="8"/>
        <v>84547.250817108754</v>
      </c>
      <c r="K86" s="12">
        <f t="shared" si="9"/>
        <v>1186101.8449284893</v>
      </c>
      <c r="L86" s="20">
        <f t="shared" si="12"/>
        <v>13.935342490374294</v>
      </c>
    </row>
    <row r="87" spans="1:12" x14ac:dyDescent="0.2">
      <c r="A87" s="15">
        <v>78</v>
      </c>
      <c r="B87" s="16">
        <v>292</v>
      </c>
      <c r="C87" s="16">
        <v>15774</v>
      </c>
      <c r="D87" s="16">
        <v>16358</v>
      </c>
      <c r="E87" s="17">
        <v>0.50580000000000003</v>
      </c>
      <c r="F87" s="18">
        <f t="shared" si="10"/>
        <v>1.8175028009460973E-2</v>
      </c>
      <c r="G87" s="18">
        <f t="shared" si="7"/>
        <v>1.8013231384694864E-2</v>
      </c>
      <c r="H87" s="12">
        <f t="shared" si="13"/>
        <v>83872.800613674743</v>
      </c>
      <c r="I87" s="12">
        <f t="shared" si="11"/>
        <v>1510.8201643365005</v>
      </c>
      <c r="J87" s="12">
        <f t="shared" si="8"/>
        <v>83126.153288459638</v>
      </c>
      <c r="K87" s="12">
        <f t="shared" si="9"/>
        <v>1101554.5941113806</v>
      </c>
      <c r="L87" s="20">
        <f t="shared" si="12"/>
        <v>13.133633145091158</v>
      </c>
    </row>
    <row r="88" spans="1:12" x14ac:dyDescent="0.2">
      <c r="A88" s="15">
        <v>79</v>
      </c>
      <c r="B88" s="16">
        <v>310</v>
      </c>
      <c r="C88" s="16">
        <v>15674</v>
      </c>
      <c r="D88" s="16">
        <v>15400</v>
      </c>
      <c r="E88" s="17">
        <v>0.53169999999999995</v>
      </c>
      <c r="F88" s="18">
        <f t="shared" si="10"/>
        <v>1.995237175773959E-2</v>
      </c>
      <c r="G88" s="18">
        <f t="shared" si="7"/>
        <v>1.976766867703857E-2</v>
      </c>
      <c r="H88" s="12">
        <f t="shared" si="13"/>
        <v>82361.98044933824</v>
      </c>
      <c r="I88" s="12">
        <f t="shared" si="11"/>
        <v>1628.1043411072467</v>
      </c>
      <c r="J88" s="12">
        <f t="shared" si="8"/>
        <v>81599.539186397713</v>
      </c>
      <c r="K88" s="12">
        <f t="shared" si="9"/>
        <v>1018428.4408229211</v>
      </c>
      <c r="L88" s="20">
        <f t="shared" si="12"/>
        <v>12.365273822542036</v>
      </c>
    </row>
    <row r="89" spans="1:12" x14ac:dyDescent="0.2">
      <c r="A89" s="15">
        <v>80</v>
      </c>
      <c r="B89" s="16">
        <v>332</v>
      </c>
      <c r="C89" s="16">
        <v>15989</v>
      </c>
      <c r="D89" s="16">
        <v>15295</v>
      </c>
      <c r="E89" s="17">
        <v>0.52210000000000001</v>
      </c>
      <c r="F89" s="18">
        <f t="shared" si="10"/>
        <v>2.1224907300856667E-2</v>
      </c>
      <c r="G89" s="18">
        <f t="shared" si="7"/>
        <v>2.1011776797110054E-2</v>
      </c>
      <c r="H89" s="12">
        <f t="shared" si="13"/>
        <v>80733.876108230994</v>
      </c>
      <c r="I89" s="12">
        <f t="shared" si="11"/>
        <v>1696.3621847516858</v>
      </c>
      <c r="J89" s="12">
        <f t="shared" si="8"/>
        <v>79923.184620138156</v>
      </c>
      <c r="K89" s="12">
        <f t="shared" si="9"/>
        <v>936828.90163652343</v>
      </c>
      <c r="L89" s="20">
        <f t="shared" si="12"/>
        <v>11.603913335965938</v>
      </c>
    </row>
    <row r="90" spans="1:12" x14ac:dyDescent="0.2">
      <c r="A90" s="15">
        <v>81</v>
      </c>
      <c r="B90" s="16">
        <v>422</v>
      </c>
      <c r="C90" s="16">
        <v>15215</v>
      </c>
      <c r="D90" s="16">
        <v>15473</v>
      </c>
      <c r="E90" s="17">
        <v>0.52490000000000003</v>
      </c>
      <c r="F90" s="18">
        <f t="shared" si="10"/>
        <v>2.7502606882168927E-2</v>
      </c>
      <c r="G90" s="18">
        <f t="shared" si="7"/>
        <v>2.7147879427029467E-2</v>
      </c>
      <c r="H90" s="12">
        <f t="shared" si="13"/>
        <v>79037.513923479302</v>
      </c>
      <c r="I90" s="12">
        <f t="shared" si="11"/>
        <v>2145.7008982067787</v>
      </c>
      <c r="J90" s="12">
        <f t="shared" si="8"/>
        <v>78018.091426741259</v>
      </c>
      <c r="K90" s="12">
        <f t="shared" si="9"/>
        <v>856905.71701638529</v>
      </c>
      <c r="L90" s="20">
        <f t="shared" si="12"/>
        <v>10.841759494687603</v>
      </c>
    </row>
    <row r="91" spans="1:12" x14ac:dyDescent="0.2">
      <c r="A91" s="15">
        <v>82</v>
      </c>
      <c r="B91" s="16">
        <v>477</v>
      </c>
      <c r="C91" s="16">
        <v>14092</v>
      </c>
      <c r="D91" s="16">
        <v>14608</v>
      </c>
      <c r="E91" s="17">
        <v>0.52790000000000004</v>
      </c>
      <c r="F91" s="18">
        <f t="shared" si="10"/>
        <v>3.3240418118466897E-2</v>
      </c>
      <c r="G91" s="18">
        <f t="shared" si="7"/>
        <v>3.2726842282287096E-2</v>
      </c>
      <c r="H91" s="12">
        <f t="shared" si="13"/>
        <v>76891.813025272524</v>
      </c>
      <c r="I91" s="12">
        <f t="shared" si="11"/>
        <v>2516.4262376772026</v>
      </c>
      <c r="J91" s="12">
        <f t="shared" si="8"/>
        <v>75703.808198465107</v>
      </c>
      <c r="K91" s="12">
        <f t="shared" si="9"/>
        <v>778887.62558964407</v>
      </c>
      <c r="L91" s="20">
        <f t="shared" si="12"/>
        <v>10.129656135610199</v>
      </c>
    </row>
    <row r="92" spans="1:12" x14ac:dyDescent="0.2">
      <c r="A92" s="15">
        <v>83</v>
      </c>
      <c r="B92" s="16">
        <v>518</v>
      </c>
      <c r="C92" s="16">
        <v>13652</v>
      </c>
      <c r="D92" s="16">
        <v>13533</v>
      </c>
      <c r="E92" s="17">
        <v>0.50649999999999995</v>
      </c>
      <c r="F92" s="18">
        <f t="shared" si="10"/>
        <v>3.8109251425418426E-2</v>
      </c>
      <c r="G92" s="18">
        <f t="shared" si="7"/>
        <v>3.7405764372713632E-2</v>
      </c>
      <c r="H92" s="12">
        <f t="shared" si="13"/>
        <v>74375.386787595315</v>
      </c>
      <c r="I92" s="12">
        <f t="shared" si="11"/>
        <v>2782.0681933062292</v>
      </c>
      <c r="J92" s="12">
        <f t="shared" si="8"/>
        <v>73002.436134198695</v>
      </c>
      <c r="K92" s="12">
        <f t="shared" si="9"/>
        <v>703183.81739117892</v>
      </c>
      <c r="L92" s="20">
        <f t="shared" si="12"/>
        <v>9.4545231663717448</v>
      </c>
    </row>
    <row r="93" spans="1:12" x14ac:dyDescent="0.2">
      <c r="A93" s="15">
        <v>84</v>
      </c>
      <c r="B93" s="16">
        <v>574</v>
      </c>
      <c r="C93" s="16">
        <v>12580</v>
      </c>
      <c r="D93" s="16">
        <v>12962</v>
      </c>
      <c r="E93" s="17">
        <v>0.5101</v>
      </c>
      <c r="F93" s="18">
        <f t="shared" si="10"/>
        <v>4.4945579829300759E-2</v>
      </c>
      <c r="G93" s="18">
        <f t="shared" si="7"/>
        <v>4.3977251778178801E-2</v>
      </c>
      <c r="H93" s="12">
        <f t="shared" si="13"/>
        <v>71593.318594289085</v>
      </c>
      <c r="I93" s="12">
        <f t="shared" si="11"/>
        <v>3148.4773974564209</v>
      </c>
      <c r="J93" s="12">
        <f t="shared" si="8"/>
        <v>70050.879517275185</v>
      </c>
      <c r="K93" s="12">
        <f t="shared" si="9"/>
        <v>630181.38125698024</v>
      </c>
      <c r="L93" s="20">
        <f t="shared" si="12"/>
        <v>8.8022373264765665</v>
      </c>
    </row>
    <row r="94" spans="1:12" x14ac:dyDescent="0.2">
      <c r="A94" s="15">
        <v>85</v>
      </c>
      <c r="B94" s="16">
        <v>572</v>
      </c>
      <c r="C94" s="16">
        <v>11827</v>
      </c>
      <c r="D94" s="16">
        <v>11839</v>
      </c>
      <c r="E94" s="17">
        <v>0.52349999999999997</v>
      </c>
      <c r="F94" s="18">
        <f t="shared" si="10"/>
        <v>4.8339389841967381E-2</v>
      </c>
      <c r="G94" s="18">
        <f t="shared" si="7"/>
        <v>4.7251023042473549E-2</v>
      </c>
      <c r="H94" s="12">
        <f t="shared" si="13"/>
        <v>68444.841196832669</v>
      </c>
      <c r="I94" s="12">
        <f t="shared" si="11"/>
        <v>3234.0887685299831</v>
      </c>
      <c r="J94" s="12">
        <f t="shared" si="8"/>
        <v>66903.797898628138</v>
      </c>
      <c r="K94" s="12">
        <f t="shared" si="9"/>
        <v>560130.5017397051</v>
      </c>
      <c r="L94" s="20">
        <f t="shared" si="12"/>
        <v>8.1836774247001323</v>
      </c>
    </row>
    <row r="95" spans="1:12" x14ac:dyDescent="0.2">
      <c r="A95" s="15">
        <v>86</v>
      </c>
      <c r="B95" s="16">
        <v>627</v>
      </c>
      <c r="C95" s="16">
        <v>10208</v>
      </c>
      <c r="D95" s="16">
        <v>11062</v>
      </c>
      <c r="E95" s="17">
        <v>0.48859999999999998</v>
      </c>
      <c r="F95" s="18">
        <f t="shared" si="10"/>
        <v>5.8956276445698168E-2</v>
      </c>
      <c r="G95" s="18">
        <f t="shared" si="7"/>
        <v>5.7230755446519559E-2</v>
      </c>
      <c r="H95" s="12">
        <f t="shared" si="13"/>
        <v>65210.752428302687</v>
      </c>
      <c r="I95" s="12">
        <f t="shared" si="11"/>
        <v>3732.0606247077226</v>
      </c>
      <c r="J95" s="12">
        <f t="shared" si="8"/>
        <v>63302.17662482716</v>
      </c>
      <c r="K95" s="12">
        <f t="shared" si="9"/>
        <v>493226.70384107699</v>
      </c>
      <c r="L95" s="20">
        <f t="shared" si="12"/>
        <v>7.5635794017768054</v>
      </c>
    </row>
    <row r="96" spans="1:12" x14ac:dyDescent="0.2">
      <c r="A96" s="15">
        <v>87</v>
      </c>
      <c r="B96" s="16">
        <v>661</v>
      </c>
      <c r="C96" s="16">
        <v>9284</v>
      </c>
      <c r="D96" s="16">
        <v>9420</v>
      </c>
      <c r="E96" s="17">
        <v>0.48599999999999999</v>
      </c>
      <c r="F96" s="18">
        <f t="shared" si="10"/>
        <v>7.0680068434559457E-2</v>
      </c>
      <c r="G96" s="18">
        <f t="shared" si="7"/>
        <v>6.8202308890630128E-2</v>
      </c>
      <c r="H96" s="12">
        <f t="shared" si="13"/>
        <v>61478.691803594964</v>
      </c>
      <c r="I96" s="12">
        <f t="shared" si="11"/>
        <v>4192.9887285806344</v>
      </c>
      <c r="J96" s="12">
        <f t="shared" si="8"/>
        <v>59323.49559710452</v>
      </c>
      <c r="K96" s="12">
        <f t="shared" si="9"/>
        <v>429924.52721624984</v>
      </c>
      <c r="L96" s="20">
        <f t="shared" si="12"/>
        <v>6.9930656395507427</v>
      </c>
    </row>
    <row r="97" spans="1:12" x14ac:dyDescent="0.2">
      <c r="A97" s="15">
        <v>88</v>
      </c>
      <c r="B97" s="16">
        <v>655</v>
      </c>
      <c r="C97" s="16">
        <v>8084</v>
      </c>
      <c r="D97" s="16">
        <v>8479</v>
      </c>
      <c r="E97" s="17">
        <v>0.51910000000000001</v>
      </c>
      <c r="F97" s="18">
        <f t="shared" si="10"/>
        <v>7.9091951941073477E-2</v>
      </c>
      <c r="G97" s="18">
        <f t="shared" si="7"/>
        <v>7.6193892867547852E-2</v>
      </c>
      <c r="H97" s="12">
        <f t="shared" si="13"/>
        <v>57285.703075014331</v>
      </c>
      <c r="I97" s="12">
        <f t="shared" si="11"/>
        <v>4364.8207229397985</v>
      </c>
      <c r="J97" s="12">
        <f t="shared" si="8"/>
        <v>55186.660789352587</v>
      </c>
      <c r="K97" s="12">
        <f t="shared" si="9"/>
        <v>370601.0316191453</v>
      </c>
      <c r="L97" s="20">
        <f t="shared" si="12"/>
        <v>6.4693459576441201</v>
      </c>
    </row>
    <row r="98" spans="1:12" x14ac:dyDescent="0.2">
      <c r="A98" s="15">
        <v>89</v>
      </c>
      <c r="B98" s="16">
        <v>694</v>
      </c>
      <c r="C98" s="16">
        <v>7087</v>
      </c>
      <c r="D98" s="16">
        <v>7321</v>
      </c>
      <c r="E98" s="17">
        <v>0.50980000000000003</v>
      </c>
      <c r="F98" s="18">
        <f t="shared" si="10"/>
        <v>9.6335369239311491E-2</v>
      </c>
      <c r="G98" s="18">
        <f t="shared" si="7"/>
        <v>9.1991213168984898E-2</v>
      </c>
      <c r="H98" s="12">
        <f t="shared" si="13"/>
        <v>52920.882352074535</v>
      </c>
      <c r="I98" s="12">
        <f t="shared" si="11"/>
        <v>4868.2561695404593</v>
      </c>
      <c r="J98" s="12">
        <f t="shared" si="8"/>
        <v>50534.463177765807</v>
      </c>
      <c r="K98" s="12">
        <f>K99+J98</f>
        <v>315414.37082979269</v>
      </c>
      <c r="L98" s="20">
        <f t="shared" si="12"/>
        <v>5.9601117141507416</v>
      </c>
    </row>
    <row r="99" spans="1:12" x14ac:dyDescent="0.2">
      <c r="A99" s="15">
        <v>90</v>
      </c>
      <c r="B99" s="16">
        <v>655</v>
      </c>
      <c r="C99" s="16">
        <v>6083</v>
      </c>
      <c r="D99" s="16">
        <v>6256</v>
      </c>
      <c r="E99" s="21">
        <v>0.49519999999999997</v>
      </c>
      <c r="F99" s="22">
        <f t="shared" si="10"/>
        <v>0.10616743658319151</v>
      </c>
      <c r="G99" s="22">
        <f t="shared" si="7"/>
        <v>0.10076699839265099</v>
      </c>
      <c r="H99" s="23">
        <f t="shared" si="13"/>
        <v>48052.626182534077</v>
      </c>
      <c r="I99" s="23">
        <f t="shared" si="11"/>
        <v>4842.1189052980699</v>
      </c>
      <c r="J99" s="23">
        <f t="shared" si="8"/>
        <v>45608.324559139612</v>
      </c>
      <c r="K99" s="23">
        <f t="shared" ref="K99:K108" si="14">K100+J99</f>
        <v>264879.90765202692</v>
      </c>
      <c r="L99" s="24">
        <f t="shared" si="12"/>
        <v>5.5122878538593616</v>
      </c>
    </row>
    <row r="100" spans="1:12" x14ac:dyDescent="0.2">
      <c r="A100" s="15">
        <v>91</v>
      </c>
      <c r="B100" s="16">
        <v>669</v>
      </c>
      <c r="C100" s="16">
        <v>5322</v>
      </c>
      <c r="D100" s="16">
        <v>5330</v>
      </c>
      <c r="E100" s="21">
        <v>0.49170000000000003</v>
      </c>
      <c r="F100" s="22">
        <f t="shared" si="10"/>
        <v>0.12561021404431091</v>
      </c>
      <c r="G100" s="22">
        <f t="shared" si="7"/>
        <v>0.11807161624176209</v>
      </c>
      <c r="H100" s="23">
        <f t="shared" si="13"/>
        <v>43210.507277236007</v>
      </c>
      <c r="I100" s="23">
        <f t="shared" si="11"/>
        <v>5101.9344328496782</v>
      </c>
      <c r="J100" s="23">
        <f t="shared" si="8"/>
        <v>40617.194005018515</v>
      </c>
      <c r="K100" s="23">
        <f t="shared" si="14"/>
        <v>219271.5830928873</v>
      </c>
      <c r="L100" s="24">
        <f t="shared" si="12"/>
        <v>5.0744968506399166</v>
      </c>
    </row>
    <row r="101" spans="1:12" x14ac:dyDescent="0.2">
      <c r="A101" s="15">
        <v>92</v>
      </c>
      <c r="B101" s="16">
        <v>610</v>
      </c>
      <c r="C101" s="16">
        <v>4170</v>
      </c>
      <c r="D101" s="16">
        <v>4557</v>
      </c>
      <c r="E101" s="21">
        <v>0.4859</v>
      </c>
      <c r="F101" s="22">
        <f t="shared" si="10"/>
        <v>0.13979603529276957</v>
      </c>
      <c r="G101" s="22">
        <f t="shared" si="7"/>
        <v>0.13042266994020441</v>
      </c>
      <c r="H101" s="23">
        <f t="shared" si="13"/>
        <v>38108.572844386326</v>
      </c>
      <c r="I101" s="23">
        <f t="shared" si="11"/>
        <v>4970.2218179756346</v>
      </c>
      <c r="J101" s="23">
        <f t="shared" si="8"/>
        <v>35553.38180776505</v>
      </c>
      <c r="K101" s="23">
        <f t="shared" si="14"/>
        <v>178654.3890878688</v>
      </c>
      <c r="L101" s="24">
        <f t="shared" si="12"/>
        <v>4.6880367264707452</v>
      </c>
    </row>
    <row r="102" spans="1:12" x14ac:dyDescent="0.2">
      <c r="A102" s="15">
        <v>93</v>
      </c>
      <c r="B102" s="16">
        <v>588</v>
      </c>
      <c r="C102" s="16">
        <v>3213</v>
      </c>
      <c r="D102" s="16">
        <v>3493</v>
      </c>
      <c r="E102" s="21">
        <v>0.48780000000000001</v>
      </c>
      <c r="F102" s="22">
        <f t="shared" si="10"/>
        <v>0.17536534446764093</v>
      </c>
      <c r="G102" s="22">
        <f t="shared" si="7"/>
        <v>0.16091189537355313</v>
      </c>
      <c r="H102" s="23">
        <f t="shared" si="13"/>
        <v>33138.351026410688</v>
      </c>
      <c r="I102" s="23">
        <f t="shared" si="11"/>
        <v>5332.3548732138734</v>
      </c>
      <c r="J102" s="23">
        <f t="shared" si="8"/>
        <v>30407.118860350543</v>
      </c>
      <c r="K102" s="23">
        <f t="shared" si="14"/>
        <v>143101.00728010375</v>
      </c>
      <c r="L102" s="24">
        <f t="shared" si="12"/>
        <v>4.3182899223336353</v>
      </c>
    </row>
    <row r="103" spans="1:12" x14ac:dyDescent="0.2">
      <c r="A103" s="15">
        <v>94</v>
      </c>
      <c r="B103" s="16">
        <v>465</v>
      </c>
      <c r="C103" s="16">
        <v>2283</v>
      </c>
      <c r="D103" s="16">
        <v>2635</v>
      </c>
      <c r="E103" s="21">
        <v>0.48880000000000001</v>
      </c>
      <c r="F103" s="22">
        <f t="shared" si="10"/>
        <v>0.18910126067507116</v>
      </c>
      <c r="G103" s="22">
        <f t="shared" si="7"/>
        <v>0.17243246209823235</v>
      </c>
      <c r="H103" s="23">
        <f t="shared" si="13"/>
        <v>27805.996153196815</v>
      </c>
      <c r="I103" s="23">
        <f t="shared" si="11"/>
        <v>4794.6563777897045</v>
      </c>
      <c r="J103" s="23">
        <f t="shared" si="8"/>
        <v>25354.96781287072</v>
      </c>
      <c r="K103" s="23">
        <f t="shared" si="14"/>
        <v>112693.88841975319</v>
      </c>
      <c r="L103" s="24">
        <f t="shared" si="12"/>
        <v>4.0528628357303766</v>
      </c>
    </row>
    <row r="104" spans="1:12" x14ac:dyDescent="0.2">
      <c r="A104" s="15">
        <v>95</v>
      </c>
      <c r="B104" s="16">
        <v>364</v>
      </c>
      <c r="C104" s="16">
        <v>1758</v>
      </c>
      <c r="D104" s="16">
        <v>1841</v>
      </c>
      <c r="E104" s="21">
        <v>0.51419999999999999</v>
      </c>
      <c r="F104" s="22">
        <f t="shared" si="10"/>
        <v>0.20227841066963045</v>
      </c>
      <c r="G104" s="22">
        <f t="shared" si="7"/>
        <v>0.18417965571762465</v>
      </c>
      <c r="H104" s="23">
        <f t="shared" si="13"/>
        <v>23011.339775407112</v>
      </c>
      <c r="I104" s="23">
        <f t="shared" si="11"/>
        <v>4238.2206374357638</v>
      </c>
      <c r="J104" s="23">
        <f t="shared" si="8"/>
        <v>20952.412189740819</v>
      </c>
      <c r="K104" s="23">
        <f t="shared" si="14"/>
        <v>87338.920606882471</v>
      </c>
      <c r="L104" s="24">
        <f t="shared" si="12"/>
        <v>3.7954730780266916</v>
      </c>
    </row>
    <row r="105" spans="1:12" x14ac:dyDescent="0.2">
      <c r="A105" s="15">
        <v>96</v>
      </c>
      <c r="B105" s="16">
        <v>325</v>
      </c>
      <c r="C105" s="16">
        <v>1350</v>
      </c>
      <c r="D105" s="16">
        <v>1373</v>
      </c>
      <c r="E105" s="21">
        <v>0.50029999999999997</v>
      </c>
      <c r="F105" s="22">
        <f t="shared" si="10"/>
        <v>0.23870730811604848</v>
      </c>
      <c r="G105" s="22">
        <f t="shared" si="7"/>
        <v>0.21326823730520819</v>
      </c>
      <c r="H105" s="23">
        <f t="shared" si="13"/>
        <v>18773.119137971349</v>
      </c>
      <c r="I105" s="23">
        <f t="shared" si="11"/>
        <v>4003.7100272758189</v>
      </c>
      <c r="J105" s="23">
        <f t="shared" si="8"/>
        <v>16772.465237341625</v>
      </c>
      <c r="K105" s="23">
        <f t="shared" si="14"/>
        <v>66386.508417141653</v>
      </c>
      <c r="L105" s="24">
        <f t="shared" si="12"/>
        <v>3.536253508500105</v>
      </c>
    </row>
    <row r="106" spans="1:12" x14ac:dyDescent="0.2">
      <c r="A106" s="15">
        <v>97</v>
      </c>
      <c r="B106" s="16">
        <v>250</v>
      </c>
      <c r="C106" s="16">
        <v>1020</v>
      </c>
      <c r="D106" s="16">
        <v>1017</v>
      </c>
      <c r="E106" s="21">
        <v>0.47760000000000002</v>
      </c>
      <c r="F106" s="22">
        <f t="shared" si="10"/>
        <v>0.24545900834560627</v>
      </c>
      <c r="G106" s="22">
        <f t="shared" si="7"/>
        <v>0.21756156992428857</v>
      </c>
      <c r="H106" s="23">
        <f t="shared" si="13"/>
        <v>14769.409110695531</v>
      </c>
      <c r="I106" s="23">
        <f t="shared" si="11"/>
        <v>3213.2558329770104</v>
      </c>
      <c r="J106" s="23">
        <f t="shared" si="8"/>
        <v>13090.80426354834</v>
      </c>
      <c r="K106" s="23">
        <f t="shared" si="14"/>
        <v>49614.043179800021</v>
      </c>
      <c r="L106" s="24">
        <f t="shared" si="12"/>
        <v>3.359243610082622</v>
      </c>
    </row>
    <row r="107" spans="1:12" x14ac:dyDescent="0.2">
      <c r="A107" s="15">
        <v>98</v>
      </c>
      <c r="B107" s="16">
        <v>220</v>
      </c>
      <c r="C107" s="16">
        <v>770</v>
      </c>
      <c r="D107" s="16">
        <v>785</v>
      </c>
      <c r="E107" s="21">
        <v>0.49390000000000001</v>
      </c>
      <c r="F107" s="22">
        <f t="shared" si="10"/>
        <v>0.28295819935691319</v>
      </c>
      <c r="G107" s="22">
        <f t="shared" si="7"/>
        <v>0.24751305631372056</v>
      </c>
      <c r="H107" s="23">
        <f t="shared" si="13"/>
        <v>11556.15327771852</v>
      </c>
      <c r="I107" s="23">
        <f t="shared" si="11"/>
        <v>2860.2988169979303</v>
      </c>
      <c r="J107" s="23">
        <f t="shared" si="8"/>
        <v>10108.556046435868</v>
      </c>
      <c r="K107" s="23">
        <f t="shared" si="14"/>
        <v>36523.238916251677</v>
      </c>
      <c r="L107" s="24">
        <f t="shared" si="12"/>
        <v>3.1605014262550779</v>
      </c>
    </row>
    <row r="108" spans="1:12" x14ac:dyDescent="0.2">
      <c r="A108" s="15">
        <v>99</v>
      </c>
      <c r="B108" s="16">
        <v>173</v>
      </c>
      <c r="C108" s="16">
        <v>536</v>
      </c>
      <c r="D108" s="16">
        <v>551</v>
      </c>
      <c r="E108" s="21">
        <v>0.48399999999999999</v>
      </c>
      <c r="F108" s="22">
        <f t="shared" si="10"/>
        <v>0.31830726770929163</v>
      </c>
      <c r="G108" s="22">
        <f t="shared" si="7"/>
        <v>0.27340194194396678</v>
      </c>
      <c r="H108" s="23">
        <f t="shared" si="13"/>
        <v>8695.8544607205895</v>
      </c>
      <c r="I108" s="23">
        <f t="shared" si="11"/>
        <v>2377.463496423115</v>
      </c>
      <c r="J108" s="23">
        <f t="shared" si="8"/>
        <v>7469.0832965662612</v>
      </c>
      <c r="K108" s="23">
        <f t="shared" si="14"/>
        <v>26414.682869815813</v>
      </c>
      <c r="L108" s="24">
        <f t="shared" si="12"/>
        <v>3.0376178659764435</v>
      </c>
    </row>
    <row r="109" spans="1:12" x14ac:dyDescent="0.2">
      <c r="A109" s="15" t="s">
        <v>22</v>
      </c>
      <c r="B109" s="23">
        <v>330</v>
      </c>
      <c r="C109" s="23">
        <v>946</v>
      </c>
      <c r="D109" s="10">
        <v>1033</v>
      </c>
      <c r="E109" s="21"/>
      <c r="F109" s="22">
        <f>B109/((C109+D109)/2)</f>
        <v>0.33350176856998481</v>
      </c>
      <c r="G109" s="22">
        <v>1</v>
      </c>
      <c r="H109" s="23">
        <f>H108-I108</f>
        <v>6318.3909642974741</v>
      </c>
      <c r="I109" s="23">
        <f>H109*G109</f>
        <v>6318.3909642974741</v>
      </c>
      <c r="J109" s="23">
        <f>H109/F109</f>
        <v>18945.59957324955</v>
      </c>
      <c r="K109" s="23">
        <f>J109</f>
        <v>18945.59957324955</v>
      </c>
      <c r="L109" s="24">
        <f>K109/H109</f>
        <v>2.998484848484849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ht="11.25" x14ac:dyDescent="0.2">
      <c r="A112" s="43" t="s">
        <v>27</v>
      </c>
      <c r="B112" s="28"/>
      <c r="C112" s="28"/>
      <c r="D112" s="28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ht="11.25" x14ac:dyDescent="0.2">
      <c r="A113" s="33" t="s">
        <v>10</v>
      </c>
      <c r="B113" s="32"/>
      <c r="C113" s="32"/>
      <c r="D113" s="32"/>
      <c r="H113" s="32"/>
      <c r="I113" s="32"/>
      <c r="J113" s="32"/>
      <c r="K113" s="32"/>
      <c r="L113" s="29"/>
    </row>
    <row r="114" spans="1:12" s="30" customFormat="1" ht="11.25" x14ac:dyDescent="0.2">
      <c r="A114" s="31" t="s">
        <v>11</v>
      </c>
      <c r="B114" s="34"/>
      <c r="C114" s="34"/>
      <c r="D114" s="34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ht="11.25" x14ac:dyDescent="0.2">
      <c r="A115" s="31" t="s">
        <v>12</v>
      </c>
      <c r="B115" s="34"/>
      <c r="C115" s="34"/>
      <c r="D115" s="34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ht="11.25" x14ac:dyDescent="0.2">
      <c r="A116" s="31" t="s">
        <v>13</v>
      </c>
      <c r="B116" s="34"/>
      <c r="C116" s="34"/>
      <c r="D116" s="34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ht="11.25" x14ac:dyDescent="0.2">
      <c r="A117" s="31" t="s">
        <v>14</v>
      </c>
      <c r="B117" s="34"/>
      <c r="C117" s="34"/>
      <c r="D117" s="34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ht="11.25" x14ac:dyDescent="0.2">
      <c r="A118" s="31" t="s">
        <v>15</v>
      </c>
      <c r="B118" s="34"/>
      <c r="C118" s="34"/>
      <c r="D118" s="34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ht="11.25" x14ac:dyDescent="0.2">
      <c r="A119" s="31" t="s">
        <v>16</v>
      </c>
      <c r="B119" s="34"/>
      <c r="C119" s="34"/>
      <c r="D119" s="34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ht="11.25" x14ac:dyDescent="0.2">
      <c r="A120" s="31" t="s">
        <v>17</v>
      </c>
      <c r="B120" s="34"/>
      <c r="C120" s="34"/>
      <c r="D120" s="34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ht="11.25" x14ac:dyDescent="0.2">
      <c r="A121" s="31" t="s">
        <v>18</v>
      </c>
      <c r="B121" s="34"/>
      <c r="C121" s="34"/>
      <c r="D121" s="34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ht="11.25" x14ac:dyDescent="0.2">
      <c r="A122" s="31" t="s">
        <v>19</v>
      </c>
      <c r="B122" s="34"/>
      <c r="C122" s="34"/>
      <c r="D122" s="34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ht="11.25" x14ac:dyDescent="0.2">
      <c r="A123" s="31" t="s">
        <v>20</v>
      </c>
      <c r="B123" s="34"/>
      <c r="C123" s="34"/>
      <c r="D123" s="34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ht="11.25" x14ac:dyDescent="0.2">
      <c r="A124" s="28"/>
      <c r="B124" s="34"/>
      <c r="C124" s="34"/>
      <c r="D124" s="34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ht="11.25" x14ac:dyDescent="0.2">
      <c r="A125" s="4" t="s">
        <v>46</v>
      </c>
      <c r="B125" s="28"/>
      <c r="C125" s="28"/>
      <c r="D125" s="28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29"/>
    </row>
    <row r="127" spans="1:12" s="30" customFormat="1" x14ac:dyDescent="0.2">
      <c r="A127" s="8"/>
      <c r="B127" s="32"/>
      <c r="C127" s="32"/>
      <c r="D127" s="32"/>
      <c r="H127" s="32"/>
      <c r="I127" s="32"/>
      <c r="J127" s="32"/>
      <c r="K127" s="32"/>
      <c r="L127" s="29"/>
    </row>
    <row r="128" spans="1:12" x14ac:dyDescent="0.2">
      <c r="L128" s="13"/>
    </row>
    <row r="129" spans="12:12" x14ac:dyDescent="0.2">
      <c r="L129" s="13"/>
    </row>
    <row r="130" spans="12:12" x14ac:dyDescent="0.2">
      <c r="L130" s="13"/>
    </row>
    <row r="131" spans="12:12" x14ac:dyDescent="0.2">
      <c r="L131" s="13"/>
    </row>
    <row r="132" spans="12:12" x14ac:dyDescent="0.2">
      <c r="L132" s="13"/>
    </row>
    <row r="133" spans="12:12" x14ac:dyDescent="0.2">
      <c r="L133" s="13"/>
    </row>
    <row r="134" spans="12:12" x14ac:dyDescent="0.2">
      <c r="L134" s="13"/>
    </row>
    <row r="135" spans="12:12" x14ac:dyDescent="0.2">
      <c r="L135" s="13"/>
    </row>
    <row r="136" spans="12:12" x14ac:dyDescent="0.2">
      <c r="L136" s="13"/>
    </row>
    <row r="137" spans="12:12" x14ac:dyDescent="0.2">
      <c r="L137" s="13"/>
    </row>
    <row r="138" spans="12:12" x14ac:dyDescent="0.2">
      <c r="L138" s="13"/>
    </row>
    <row r="139" spans="12:12" x14ac:dyDescent="0.2">
      <c r="L139" s="13"/>
    </row>
    <row r="140" spans="12:12" x14ac:dyDescent="0.2">
      <c r="L140" s="13"/>
    </row>
    <row r="141" spans="12:12" x14ac:dyDescent="0.2">
      <c r="L141" s="13"/>
    </row>
    <row r="142" spans="12:12" x14ac:dyDescent="0.2">
      <c r="L142" s="13"/>
    </row>
    <row r="143" spans="12:12" x14ac:dyDescent="0.2">
      <c r="L143" s="13"/>
    </row>
    <row r="144" spans="12:12" x14ac:dyDescent="0.2">
      <c r="L144" s="13"/>
    </row>
    <row r="145" spans="12:12" x14ac:dyDescent="0.2">
      <c r="L145" s="13"/>
    </row>
    <row r="146" spans="12:12" x14ac:dyDescent="0.2">
      <c r="L146" s="13"/>
    </row>
    <row r="147" spans="12:12" x14ac:dyDescent="0.2">
      <c r="L147" s="13"/>
    </row>
    <row r="148" spans="12:12" x14ac:dyDescent="0.2">
      <c r="L148" s="13"/>
    </row>
    <row r="149" spans="12:12" x14ac:dyDescent="0.2">
      <c r="L149" s="13"/>
    </row>
    <row r="150" spans="12:12" x14ac:dyDescent="0.2">
      <c r="L150" s="13"/>
    </row>
    <row r="151" spans="12:12" x14ac:dyDescent="0.2">
      <c r="L151" s="13"/>
    </row>
    <row r="152" spans="12:12" x14ac:dyDescent="0.2">
      <c r="L152" s="13"/>
    </row>
    <row r="153" spans="12:12" x14ac:dyDescent="0.2">
      <c r="L153" s="13"/>
    </row>
    <row r="154" spans="12:12" x14ac:dyDescent="0.2">
      <c r="L154" s="13"/>
    </row>
    <row r="155" spans="12:12" x14ac:dyDescent="0.2">
      <c r="L155" s="13"/>
    </row>
    <row r="156" spans="12:12" x14ac:dyDescent="0.2">
      <c r="L156" s="13"/>
    </row>
    <row r="157" spans="12:12" x14ac:dyDescent="0.2">
      <c r="L157" s="13"/>
    </row>
    <row r="158" spans="12:12" x14ac:dyDescent="0.2">
      <c r="L158" s="13"/>
    </row>
    <row r="159" spans="12:12" x14ac:dyDescent="0.2">
      <c r="L159" s="13"/>
    </row>
    <row r="160" spans="12:12" x14ac:dyDescent="0.2">
      <c r="L160" s="13"/>
    </row>
    <row r="161" spans="12:12" x14ac:dyDescent="0.2">
      <c r="L161" s="13"/>
    </row>
    <row r="162" spans="12:12" x14ac:dyDescent="0.2">
      <c r="L162" s="13"/>
    </row>
    <row r="163" spans="12:12" x14ac:dyDescent="0.2">
      <c r="L163" s="13"/>
    </row>
    <row r="164" spans="12:12" x14ac:dyDescent="0.2">
      <c r="L164" s="13"/>
    </row>
    <row r="165" spans="12:12" x14ac:dyDescent="0.2">
      <c r="L165" s="13"/>
    </row>
    <row r="166" spans="12:12" x14ac:dyDescent="0.2">
      <c r="L166" s="13"/>
    </row>
    <row r="167" spans="12:12" x14ac:dyDescent="0.2">
      <c r="L167" s="13"/>
    </row>
    <row r="168" spans="12:12" x14ac:dyDescent="0.2">
      <c r="L168" s="13"/>
    </row>
    <row r="169" spans="12:12" x14ac:dyDescent="0.2">
      <c r="L169" s="13"/>
    </row>
    <row r="170" spans="12:12" x14ac:dyDescent="0.2">
      <c r="L170" s="13"/>
    </row>
    <row r="171" spans="12:12" x14ac:dyDescent="0.2">
      <c r="L171" s="13"/>
    </row>
    <row r="172" spans="12:12" x14ac:dyDescent="0.2">
      <c r="L172" s="13"/>
    </row>
    <row r="173" spans="12:12" x14ac:dyDescent="0.2">
      <c r="L173" s="13"/>
    </row>
    <row r="174" spans="12:12" x14ac:dyDescent="0.2">
      <c r="L174" s="13"/>
    </row>
    <row r="175" spans="12:12" x14ac:dyDescent="0.2">
      <c r="L175" s="13"/>
    </row>
    <row r="176" spans="12:12" x14ac:dyDescent="0.2">
      <c r="L176" s="13"/>
    </row>
    <row r="177" spans="12:12" x14ac:dyDescent="0.2">
      <c r="L177" s="13"/>
    </row>
    <row r="178" spans="12:12" x14ac:dyDescent="0.2">
      <c r="L178" s="13"/>
    </row>
    <row r="179" spans="12:12" x14ac:dyDescent="0.2">
      <c r="L179" s="13"/>
    </row>
    <row r="180" spans="12:12" x14ac:dyDescent="0.2">
      <c r="L180" s="13"/>
    </row>
    <row r="181" spans="12:12" x14ac:dyDescent="0.2">
      <c r="L181" s="13"/>
    </row>
    <row r="182" spans="12:12" x14ac:dyDescent="0.2">
      <c r="L182" s="13"/>
    </row>
    <row r="183" spans="12:12" x14ac:dyDescent="0.2">
      <c r="L183" s="13"/>
    </row>
    <row r="184" spans="12:12" x14ac:dyDescent="0.2">
      <c r="L184" s="13"/>
    </row>
    <row r="185" spans="12:12" x14ac:dyDescent="0.2">
      <c r="L185" s="13"/>
    </row>
    <row r="186" spans="12:12" x14ac:dyDescent="0.2">
      <c r="L186" s="13"/>
    </row>
    <row r="187" spans="12:12" x14ac:dyDescent="0.2">
      <c r="L187" s="13"/>
    </row>
    <row r="188" spans="12:12" x14ac:dyDescent="0.2">
      <c r="L188" s="13"/>
    </row>
    <row r="189" spans="12:12" x14ac:dyDescent="0.2">
      <c r="L189" s="13"/>
    </row>
    <row r="190" spans="12:12" x14ac:dyDescent="0.2">
      <c r="L190" s="13"/>
    </row>
    <row r="191" spans="12:12" x14ac:dyDescent="0.2">
      <c r="L191" s="13"/>
    </row>
    <row r="192" spans="12:12" x14ac:dyDescent="0.2">
      <c r="L192" s="13"/>
    </row>
    <row r="193" spans="12:12" x14ac:dyDescent="0.2">
      <c r="L193" s="13"/>
    </row>
    <row r="194" spans="12:12" x14ac:dyDescent="0.2">
      <c r="L194" s="13"/>
    </row>
    <row r="195" spans="12:12" x14ac:dyDescent="0.2">
      <c r="L195" s="13"/>
    </row>
    <row r="196" spans="12:12" x14ac:dyDescent="0.2">
      <c r="L196" s="13"/>
    </row>
    <row r="197" spans="12:12" x14ac:dyDescent="0.2">
      <c r="L197" s="13"/>
    </row>
    <row r="198" spans="12:12" x14ac:dyDescent="0.2">
      <c r="L198" s="13"/>
    </row>
    <row r="199" spans="12:12" x14ac:dyDescent="0.2">
      <c r="L199" s="13"/>
    </row>
    <row r="200" spans="12:12" x14ac:dyDescent="0.2">
      <c r="L200" s="13"/>
    </row>
    <row r="201" spans="12:12" x14ac:dyDescent="0.2">
      <c r="L201" s="13"/>
    </row>
    <row r="202" spans="12:12" x14ac:dyDescent="0.2">
      <c r="L202" s="13"/>
    </row>
    <row r="203" spans="12:12" x14ac:dyDescent="0.2">
      <c r="L203" s="13"/>
    </row>
    <row r="204" spans="12:12" x14ac:dyDescent="0.2">
      <c r="L204" s="13"/>
    </row>
    <row r="205" spans="12:12" x14ac:dyDescent="0.2">
      <c r="L205" s="13"/>
    </row>
    <row r="206" spans="12:12" x14ac:dyDescent="0.2">
      <c r="L206" s="13"/>
    </row>
    <row r="207" spans="12:12" x14ac:dyDescent="0.2">
      <c r="L207" s="13"/>
    </row>
    <row r="208" spans="12:12" x14ac:dyDescent="0.2">
      <c r="L208" s="13"/>
    </row>
    <row r="209" spans="12:12" x14ac:dyDescent="0.2">
      <c r="L209" s="13"/>
    </row>
    <row r="210" spans="12:12" x14ac:dyDescent="0.2">
      <c r="L210" s="13"/>
    </row>
    <row r="211" spans="12:12" x14ac:dyDescent="0.2">
      <c r="L211" s="13"/>
    </row>
    <row r="212" spans="12:12" x14ac:dyDescent="0.2">
      <c r="L212" s="13"/>
    </row>
    <row r="213" spans="12:12" x14ac:dyDescent="0.2">
      <c r="L213" s="13"/>
    </row>
    <row r="214" spans="12:12" x14ac:dyDescent="0.2">
      <c r="L214" s="13"/>
    </row>
    <row r="215" spans="12:12" x14ac:dyDescent="0.2">
      <c r="L215" s="13"/>
    </row>
    <row r="216" spans="12:12" x14ac:dyDescent="0.2">
      <c r="L216" s="13"/>
    </row>
    <row r="217" spans="12:12" x14ac:dyDescent="0.2">
      <c r="L217" s="13"/>
    </row>
    <row r="218" spans="12:12" x14ac:dyDescent="0.2">
      <c r="L218" s="13"/>
    </row>
    <row r="219" spans="12:12" x14ac:dyDescent="0.2">
      <c r="L219" s="13"/>
    </row>
    <row r="220" spans="12:12" x14ac:dyDescent="0.2">
      <c r="L220" s="13"/>
    </row>
    <row r="221" spans="12:12" x14ac:dyDescent="0.2">
      <c r="L221" s="13"/>
    </row>
    <row r="222" spans="12:12" x14ac:dyDescent="0.2">
      <c r="L222" s="13"/>
    </row>
    <row r="223" spans="12:12" x14ac:dyDescent="0.2">
      <c r="L223" s="13"/>
    </row>
    <row r="224" spans="12:12" x14ac:dyDescent="0.2">
      <c r="L224" s="13"/>
    </row>
    <row r="225" spans="12:12" x14ac:dyDescent="0.2">
      <c r="L225" s="13"/>
    </row>
    <row r="226" spans="12:12" x14ac:dyDescent="0.2">
      <c r="L226" s="13"/>
    </row>
    <row r="227" spans="12:12" x14ac:dyDescent="0.2">
      <c r="L227" s="13"/>
    </row>
    <row r="228" spans="12:12" x14ac:dyDescent="0.2">
      <c r="L228" s="13"/>
    </row>
    <row r="229" spans="12:12" x14ac:dyDescent="0.2">
      <c r="L229" s="13"/>
    </row>
    <row r="230" spans="12:12" x14ac:dyDescent="0.2">
      <c r="L230" s="13"/>
    </row>
    <row r="231" spans="12:12" x14ac:dyDescent="0.2">
      <c r="L231" s="13"/>
    </row>
    <row r="232" spans="12:12" x14ac:dyDescent="0.2">
      <c r="L232" s="13"/>
    </row>
    <row r="233" spans="12:12" x14ac:dyDescent="0.2">
      <c r="L233" s="13"/>
    </row>
    <row r="234" spans="12:12" x14ac:dyDescent="0.2">
      <c r="L234" s="13"/>
    </row>
    <row r="235" spans="12:12" x14ac:dyDescent="0.2">
      <c r="L235" s="13"/>
    </row>
    <row r="236" spans="12:12" x14ac:dyDescent="0.2">
      <c r="L236" s="13"/>
    </row>
    <row r="237" spans="12:12" x14ac:dyDescent="0.2">
      <c r="L237" s="13"/>
    </row>
    <row r="238" spans="12:12" x14ac:dyDescent="0.2">
      <c r="L238" s="13"/>
    </row>
    <row r="239" spans="12:12" x14ac:dyDescent="0.2">
      <c r="L239" s="13"/>
    </row>
    <row r="240" spans="12:12" x14ac:dyDescent="0.2">
      <c r="L240" s="13"/>
    </row>
    <row r="241" spans="12:12" x14ac:dyDescent="0.2">
      <c r="L241" s="13"/>
    </row>
    <row r="242" spans="12:12" x14ac:dyDescent="0.2">
      <c r="L242" s="13"/>
    </row>
    <row r="243" spans="12:12" x14ac:dyDescent="0.2">
      <c r="L243" s="13"/>
    </row>
    <row r="244" spans="12:12" x14ac:dyDescent="0.2">
      <c r="L244" s="13"/>
    </row>
    <row r="245" spans="12:12" x14ac:dyDescent="0.2">
      <c r="L245" s="13"/>
    </row>
    <row r="246" spans="12:12" x14ac:dyDescent="0.2">
      <c r="L246" s="13"/>
    </row>
    <row r="247" spans="12:12" x14ac:dyDescent="0.2">
      <c r="L247" s="13"/>
    </row>
    <row r="248" spans="12:12" x14ac:dyDescent="0.2">
      <c r="L248" s="13"/>
    </row>
    <row r="249" spans="12:12" x14ac:dyDescent="0.2">
      <c r="L249" s="13"/>
    </row>
    <row r="250" spans="12:12" x14ac:dyDescent="0.2">
      <c r="L250" s="13"/>
    </row>
    <row r="251" spans="12:12" x14ac:dyDescent="0.2">
      <c r="L251" s="13"/>
    </row>
    <row r="252" spans="12:12" x14ac:dyDescent="0.2">
      <c r="L252" s="13"/>
    </row>
    <row r="253" spans="12:12" x14ac:dyDescent="0.2">
      <c r="L253" s="13"/>
    </row>
    <row r="254" spans="12:12" x14ac:dyDescent="0.2">
      <c r="L254" s="13"/>
    </row>
    <row r="255" spans="12:12" x14ac:dyDescent="0.2">
      <c r="L255" s="13"/>
    </row>
    <row r="256" spans="12:12" x14ac:dyDescent="0.2">
      <c r="L256" s="13"/>
    </row>
    <row r="257" spans="12:12" x14ac:dyDescent="0.2">
      <c r="L257" s="13"/>
    </row>
    <row r="258" spans="12:12" x14ac:dyDescent="0.2">
      <c r="L258" s="13"/>
    </row>
    <row r="259" spans="12:12" x14ac:dyDescent="0.2">
      <c r="L259" s="13"/>
    </row>
    <row r="260" spans="12:12" x14ac:dyDescent="0.2">
      <c r="L260" s="13"/>
    </row>
    <row r="261" spans="12:12" x14ac:dyDescent="0.2">
      <c r="L261" s="13"/>
    </row>
    <row r="262" spans="12:12" x14ac:dyDescent="0.2">
      <c r="L262" s="13"/>
    </row>
    <row r="263" spans="12:12" x14ac:dyDescent="0.2">
      <c r="L263" s="13"/>
    </row>
    <row r="264" spans="12:12" x14ac:dyDescent="0.2">
      <c r="L264" s="13"/>
    </row>
    <row r="265" spans="12:12" x14ac:dyDescent="0.2">
      <c r="L265" s="13"/>
    </row>
    <row r="266" spans="12:12" x14ac:dyDescent="0.2">
      <c r="L266" s="13"/>
    </row>
    <row r="267" spans="12:12" x14ac:dyDescent="0.2">
      <c r="L267" s="13"/>
    </row>
    <row r="268" spans="12:12" x14ac:dyDescent="0.2">
      <c r="L268" s="13"/>
    </row>
    <row r="269" spans="12:12" x14ac:dyDescent="0.2">
      <c r="L269" s="13"/>
    </row>
    <row r="270" spans="12:12" x14ac:dyDescent="0.2">
      <c r="L270" s="13"/>
    </row>
    <row r="271" spans="12:12" x14ac:dyDescent="0.2">
      <c r="L271" s="13"/>
    </row>
    <row r="272" spans="12:12" x14ac:dyDescent="0.2">
      <c r="L272" s="13"/>
    </row>
    <row r="273" spans="12:12" x14ac:dyDescent="0.2">
      <c r="L273" s="13"/>
    </row>
    <row r="274" spans="12:12" x14ac:dyDescent="0.2">
      <c r="L274" s="13"/>
    </row>
    <row r="275" spans="12:12" x14ac:dyDescent="0.2">
      <c r="L275" s="13"/>
    </row>
    <row r="276" spans="12:12" x14ac:dyDescent="0.2">
      <c r="L276" s="13"/>
    </row>
    <row r="277" spans="12:12" x14ac:dyDescent="0.2">
      <c r="L277" s="13"/>
    </row>
    <row r="278" spans="12:12" x14ac:dyDescent="0.2">
      <c r="L278" s="13"/>
    </row>
    <row r="279" spans="12:12" x14ac:dyDescent="0.2">
      <c r="L279" s="13"/>
    </row>
    <row r="280" spans="12:12" x14ac:dyDescent="0.2">
      <c r="L280" s="13"/>
    </row>
    <row r="281" spans="12:12" x14ac:dyDescent="0.2">
      <c r="L281" s="13"/>
    </row>
    <row r="282" spans="12:12" x14ac:dyDescent="0.2">
      <c r="L282" s="13"/>
    </row>
    <row r="283" spans="12:12" x14ac:dyDescent="0.2">
      <c r="L283" s="13"/>
    </row>
    <row r="284" spans="12:12" x14ac:dyDescent="0.2">
      <c r="L284" s="13"/>
    </row>
    <row r="285" spans="12:12" x14ac:dyDescent="0.2">
      <c r="L285" s="13"/>
    </row>
    <row r="286" spans="12:12" x14ac:dyDescent="0.2">
      <c r="L286" s="13"/>
    </row>
    <row r="287" spans="12:12" x14ac:dyDescent="0.2">
      <c r="L287" s="13"/>
    </row>
    <row r="288" spans="12:12" x14ac:dyDescent="0.2">
      <c r="L288" s="13"/>
    </row>
    <row r="289" spans="12:12" x14ac:dyDescent="0.2">
      <c r="L289" s="13"/>
    </row>
    <row r="290" spans="12:12" x14ac:dyDescent="0.2">
      <c r="L290" s="13"/>
    </row>
    <row r="291" spans="12:12" x14ac:dyDescent="0.2">
      <c r="L291" s="13"/>
    </row>
    <row r="292" spans="12:12" x14ac:dyDescent="0.2">
      <c r="L292" s="13"/>
    </row>
    <row r="293" spans="12:12" x14ac:dyDescent="0.2">
      <c r="L293" s="13"/>
    </row>
    <row r="294" spans="12:12" x14ac:dyDescent="0.2">
      <c r="L294" s="13"/>
    </row>
    <row r="295" spans="12:12" x14ac:dyDescent="0.2">
      <c r="L295" s="13"/>
    </row>
    <row r="296" spans="12:12" x14ac:dyDescent="0.2">
      <c r="L296" s="13"/>
    </row>
    <row r="297" spans="12:12" x14ac:dyDescent="0.2">
      <c r="L297" s="13"/>
    </row>
    <row r="298" spans="12:12" x14ac:dyDescent="0.2">
      <c r="L298" s="13"/>
    </row>
    <row r="299" spans="12:12" x14ac:dyDescent="0.2">
      <c r="L299" s="13"/>
    </row>
    <row r="300" spans="12:12" x14ac:dyDescent="0.2">
      <c r="L300" s="13"/>
    </row>
    <row r="301" spans="12:12" x14ac:dyDescent="0.2">
      <c r="L301" s="13"/>
    </row>
    <row r="302" spans="12:12" x14ac:dyDescent="0.2">
      <c r="L302" s="13"/>
    </row>
    <row r="303" spans="12:12" x14ac:dyDescent="0.2">
      <c r="L303" s="13"/>
    </row>
    <row r="304" spans="12:12" x14ac:dyDescent="0.2">
      <c r="L304" s="13"/>
    </row>
    <row r="305" spans="12:12" x14ac:dyDescent="0.2">
      <c r="L305" s="13"/>
    </row>
    <row r="306" spans="12:12" x14ac:dyDescent="0.2">
      <c r="L306" s="13"/>
    </row>
    <row r="307" spans="12:12" x14ac:dyDescent="0.2">
      <c r="L307" s="13"/>
    </row>
    <row r="308" spans="12:12" x14ac:dyDescent="0.2">
      <c r="L308" s="13"/>
    </row>
    <row r="309" spans="12:12" x14ac:dyDescent="0.2">
      <c r="L309" s="13"/>
    </row>
    <row r="310" spans="12:12" x14ac:dyDescent="0.2">
      <c r="L310" s="13"/>
    </row>
    <row r="311" spans="12:12" x14ac:dyDescent="0.2">
      <c r="L311" s="13"/>
    </row>
    <row r="312" spans="12:12" x14ac:dyDescent="0.2">
      <c r="L312" s="13"/>
    </row>
    <row r="313" spans="12:12" x14ac:dyDescent="0.2">
      <c r="L313" s="13"/>
    </row>
    <row r="314" spans="12:12" x14ac:dyDescent="0.2">
      <c r="L314" s="13"/>
    </row>
    <row r="315" spans="12:12" x14ac:dyDescent="0.2">
      <c r="L315" s="13"/>
    </row>
    <row r="316" spans="12:12" x14ac:dyDescent="0.2">
      <c r="L316" s="13"/>
    </row>
    <row r="317" spans="12:12" x14ac:dyDescent="0.2">
      <c r="L317" s="13"/>
    </row>
    <row r="318" spans="12:12" x14ac:dyDescent="0.2">
      <c r="L318" s="13"/>
    </row>
    <row r="319" spans="12:12" x14ac:dyDescent="0.2">
      <c r="L319" s="13"/>
    </row>
    <row r="320" spans="12:12" x14ac:dyDescent="0.2">
      <c r="L320" s="13"/>
    </row>
    <row r="321" spans="12:12" x14ac:dyDescent="0.2">
      <c r="L321" s="13"/>
    </row>
    <row r="322" spans="12:12" x14ac:dyDescent="0.2">
      <c r="L322" s="13"/>
    </row>
    <row r="323" spans="12:12" x14ac:dyDescent="0.2">
      <c r="L323" s="13"/>
    </row>
    <row r="324" spans="12:12" x14ac:dyDescent="0.2">
      <c r="L324" s="13"/>
    </row>
    <row r="325" spans="12:12" x14ac:dyDescent="0.2">
      <c r="L325" s="13"/>
    </row>
    <row r="326" spans="12:12" x14ac:dyDescent="0.2">
      <c r="L326" s="13"/>
    </row>
    <row r="327" spans="12:12" x14ac:dyDescent="0.2">
      <c r="L327" s="13"/>
    </row>
    <row r="328" spans="12:12" x14ac:dyDescent="0.2">
      <c r="L328" s="13"/>
    </row>
    <row r="329" spans="12:12" x14ac:dyDescent="0.2">
      <c r="L329" s="13"/>
    </row>
    <row r="330" spans="12:12" x14ac:dyDescent="0.2">
      <c r="L330" s="13"/>
    </row>
    <row r="331" spans="12:12" x14ac:dyDescent="0.2">
      <c r="L331" s="13"/>
    </row>
    <row r="332" spans="12:12" x14ac:dyDescent="0.2">
      <c r="L332" s="13"/>
    </row>
    <row r="333" spans="12:12" x14ac:dyDescent="0.2">
      <c r="L333" s="13"/>
    </row>
    <row r="334" spans="12:12" x14ac:dyDescent="0.2">
      <c r="L334" s="13"/>
    </row>
    <row r="335" spans="12:12" x14ac:dyDescent="0.2">
      <c r="L335" s="13"/>
    </row>
    <row r="336" spans="12:12" x14ac:dyDescent="0.2">
      <c r="L336" s="13"/>
    </row>
    <row r="337" spans="12:12" x14ac:dyDescent="0.2">
      <c r="L337" s="13"/>
    </row>
    <row r="338" spans="12:12" x14ac:dyDescent="0.2">
      <c r="L338" s="13"/>
    </row>
    <row r="339" spans="12:12" x14ac:dyDescent="0.2">
      <c r="L339" s="13"/>
    </row>
    <row r="340" spans="12:12" x14ac:dyDescent="0.2">
      <c r="L340" s="13"/>
    </row>
    <row r="341" spans="12:12" x14ac:dyDescent="0.2">
      <c r="L341" s="13"/>
    </row>
    <row r="342" spans="12:12" x14ac:dyDescent="0.2">
      <c r="L342" s="13"/>
    </row>
    <row r="343" spans="12:12" x14ac:dyDescent="0.2">
      <c r="L343" s="13"/>
    </row>
    <row r="344" spans="12:12" x14ac:dyDescent="0.2">
      <c r="L344" s="13"/>
    </row>
    <row r="345" spans="12:12" x14ac:dyDescent="0.2">
      <c r="L345" s="13"/>
    </row>
    <row r="346" spans="12:12" x14ac:dyDescent="0.2">
      <c r="L346" s="13"/>
    </row>
    <row r="347" spans="12:12" x14ac:dyDescent="0.2">
      <c r="L347" s="13"/>
    </row>
    <row r="348" spans="12:12" x14ac:dyDescent="0.2">
      <c r="L348" s="13"/>
    </row>
    <row r="349" spans="12:12" x14ac:dyDescent="0.2">
      <c r="L349" s="13"/>
    </row>
    <row r="350" spans="12:12" x14ac:dyDescent="0.2">
      <c r="L350" s="13"/>
    </row>
    <row r="351" spans="12:12" x14ac:dyDescent="0.2">
      <c r="L351" s="13"/>
    </row>
    <row r="352" spans="12:12" x14ac:dyDescent="0.2">
      <c r="L352" s="13"/>
    </row>
    <row r="353" spans="12:12" x14ac:dyDescent="0.2">
      <c r="L353" s="13"/>
    </row>
    <row r="354" spans="12:12" x14ac:dyDescent="0.2">
      <c r="L354" s="13"/>
    </row>
    <row r="355" spans="12:12" x14ac:dyDescent="0.2">
      <c r="L355" s="13"/>
    </row>
    <row r="356" spans="12:12" x14ac:dyDescent="0.2">
      <c r="L356" s="13"/>
    </row>
    <row r="357" spans="12:12" x14ac:dyDescent="0.2">
      <c r="L357" s="13"/>
    </row>
    <row r="358" spans="12:12" x14ac:dyDescent="0.2">
      <c r="L358" s="13"/>
    </row>
    <row r="359" spans="12:12" x14ac:dyDescent="0.2">
      <c r="L359" s="13"/>
    </row>
    <row r="360" spans="12:12" x14ac:dyDescent="0.2">
      <c r="L360" s="13"/>
    </row>
    <row r="361" spans="12:12" x14ac:dyDescent="0.2">
      <c r="L361" s="13"/>
    </row>
    <row r="362" spans="12:12" x14ac:dyDescent="0.2">
      <c r="L362" s="13"/>
    </row>
    <row r="363" spans="12:12" x14ac:dyDescent="0.2">
      <c r="L363" s="13"/>
    </row>
    <row r="364" spans="12:12" x14ac:dyDescent="0.2">
      <c r="L364" s="13"/>
    </row>
    <row r="365" spans="12:12" x14ac:dyDescent="0.2">
      <c r="L365" s="13"/>
    </row>
    <row r="366" spans="12:12" x14ac:dyDescent="0.2">
      <c r="L366" s="13"/>
    </row>
    <row r="367" spans="12:12" x14ac:dyDescent="0.2">
      <c r="L367" s="13"/>
    </row>
    <row r="368" spans="12:12" x14ac:dyDescent="0.2">
      <c r="L368" s="13"/>
    </row>
    <row r="369" spans="12:12" x14ac:dyDescent="0.2">
      <c r="L369" s="13"/>
    </row>
    <row r="370" spans="12:12" x14ac:dyDescent="0.2">
      <c r="L370" s="13"/>
    </row>
    <row r="371" spans="12:12" x14ac:dyDescent="0.2">
      <c r="L371" s="13"/>
    </row>
    <row r="372" spans="12:12" x14ac:dyDescent="0.2">
      <c r="L372" s="13"/>
    </row>
    <row r="373" spans="12:12" x14ac:dyDescent="0.2">
      <c r="L373" s="13"/>
    </row>
    <row r="374" spans="12:12" x14ac:dyDescent="0.2">
      <c r="L374" s="13"/>
    </row>
    <row r="375" spans="12:12" x14ac:dyDescent="0.2">
      <c r="L375" s="13"/>
    </row>
    <row r="376" spans="12:12" x14ac:dyDescent="0.2">
      <c r="L376" s="13"/>
    </row>
    <row r="377" spans="12:12" x14ac:dyDescent="0.2">
      <c r="L377" s="13"/>
    </row>
    <row r="378" spans="12:12" x14ac:dyDescent="0.2">
      <c r="L378" s="13"/>
    </row>
    <row r="379" spans="12:12" x14ac:dyDescent="0.2">
      <c r="L379" s="13"/>
    </row>
    <row r="380" spans="12:12" x14ac:dyDescent="0.2">
      <c r="L380" s="13"/>
    </row>
    <row r="381" spans="12:12" x14ac:dyDescent="0.2">
      <c r="L381" s="13"/>
    </row>
    <row r="382" spans="12:12" x14ac:dyDescent="0.2">
      <c r="L382" s="13"/>
    </row>
    <row r="383" spans="12:12" x14ac:dyDescent="0.2">
      <c r="L383" s="13"/>
    </row>
    <row r="384" spans="12:12" x14ac:dyDescent="0.2">
      <c r="L384" s="13"/>
    </row>
    <row r="385" spans="12:12" x14ac:dyDescent="0.2">
      <c r="L385" s="13"/>
    </row>
    <row r="386" spans="12:12" x14ac:dyDescent="0.2">
      <c r="L386" s="13"/>
    </row>
    <row r="387" spans="12:12" x14ac:dyDescent="0.2">
      <c r="L387" s="13"/>
    </row>
    <row r="388" spans="12:12" x14ac:dyDescent="0.2">
      <c r="L388" s="13"/>
    </row>
    <row r="389" spans="12:12" x14ac:dyDescent="0.2">
      <c r="L389" s="13"/>
    </row>
    <row r="390" spans="12:12" x14ac:dyDescent="0.2">
      <c r="L390" s="13"/>
    </row>
    <row r="391" spans="12:12" x14ac:dyDescent="0.2">
      <c r="L391" s="13"/>
    </row>
    <row r="392" spans="12:12" x14ac:dyDescent="0.2">
      <c r="L392" s="13"/>
    </row>
    <row r="393" spans="12:12" x14ac:dyDescent="0.2">
      <c r="L393" s="13"/>
    </row>
    <row r="394" spans="12:12" x14ac:dyDescent="0.2">
      <c r="L394" s="13"/>
    </row>
    <row r="395" spans="12:12" x14ac:dyDescent="0.2">
      <c r="L395" s="13"/>
    </row>
    <row r="396" spans="12:12" x14ac:dyDescent="0.2">
      <c r="L396" s="13"/>
    </row>
    <row r="397" spans="12:12" x14ac:dyDescent="0.2">
      <c r="L397" s="13"/>
    </row>
    <row r="398" spans="12:12" x14ac:dyDescent="0.2">
      <c r="L398" s="13"/>
    </row>
    <row r="399" spans="12:12" x14ac:dyDescent="0.2">
      <c r="L399" s="13"/>
    </row>
    <row r="400" spans="12:12" x14ac:dyDescent="0.2">
      <c r="L400" s="13"/>
    </row>
    <row r="401" spans="12:12" x14ac:dyDescent="0.2">
      <c r="L401" s="13"/>
    </row>
    <row r="402" spans="12:12" x14ac:dyDescent="0.2">
      <c r="L402" s="13"/>
    </row>
    <row r="403" spans="12:12" x14ac:dyDescent="0.2">
      <c r="L403" s="13"/>
    </row>
    <row r="404" spans="12:12" x14ac:dyDescent="0.2">
      <c r="L404" s="13"/>
    </row>
    <row r="405" spans="12:12" x14ac:dyDescent="0.2">
      <c r="L405" s="13"/>
    </row>
    <row r="406" spans="12:12" x14ac:dyDescent="0.2">
      <c r="L406" s="13"/>
    </row>
    <row r="407" spans="12:12" x14ac:dyDescent="0.2">
      <c r="L407" s="13"/>
    </row>
    <row r="408" spans="12:12" x14ac:dyDescent="0.2">
      <c r="L408" s="13"/>
    </row>
    <row r="409" spans="12:12" x14ac:dyDescent="0.2">
      <c r="L409" s="13"/>
    </row>
    <row r="410" spans="12:12" x14ac:dyDescent="0.2">
      <c r="L410" s="13"/>
    </row>
    <row r="411" spans="12:12" x14ac:dyDescent="0.2">
      <c r="L411" s="13"/>
    </row>
    <row r="412" spans="12:12" x14ac:dyDescent="0.2">
      <c r="L412" s="13"/>
    </row>
    <row r="413" spans="12:12" x14ac:dyDescent="0.2">
      <c r="L413" s="13"/>
    </row>
    <row r="414" spans="12:12" x14ac:dyDescent="0.2">
      <c r="L414" s="13"/>
    </row>
    <row r="415" spans="12:12" x14ac:dyDescent="0.2">
      <c r="L415" s="13"/>
    </row>
    <row r="416" spans="12:12" x14ac:dyDescent="0.2">
      <c r="L416" s="13"/>
    </row>
    <row r="417" spans="12:12" x14ac:dyDescent="0.2">
      <c r="L417" s="13"/>
    </row>
    <row r="418" spans="12:12" x14ac:dyDescent="0.2">
      <c r="L418" s="13"/>
    </row>
    <row r="419" spans="12:12" x14ac:dyDescent="0.2">
      <c r="L419" s="13"/>
    </row>
    <row r="420" spans="12:12" x14ac:dyDescent="0.2">
      <c r="L420" s="13"/>
    </row>
    <row r="421" spans="12:12" x14ac:dyDescent="0.2">
      <c r="L421" s="13"/>
    </row>
    <row r="422" spans="12:12" x14ac:dyDescent="0.2">
      <c r="L422" s="13"/>
    </row>
    <row r="423" spans="12:12" x14ac:dyDescent="0.2">
      <c r="L423" s="13"/>
    </row>
    <row r="424" spans="12:12" x14ac:dyDescent="0.2">
      <c r="L424" s="13"/>
    </row>
    <row r="425" spans="12:12" x14ac:dyDescent="0.2">
      <c r="L425" s="13"/>
    </row>
    <row r="426" spans="12:12" x14ac:dyDescent="0.2">
      <c r="L426" s="13"/>
    </row>
    <row r="427" spans="12:12" x14ac:dyDescent="0.2">
      <c r="L427" s="13"/>
    </row>
    <row r="428" spans="12:12" x14ac:dyDescent="0.2">
      <c r="L428" s="13"/>
    </row>
    <row r="429" spans="12:12" x14ac:dyDescent="0.2">
      <c r="L429" s="13"/>
    </row>
    <row r="430" spans="12:12" x14ac:dyDescent="0.2">
      <c r="L430" s="13"/>
    </row>
    <row r="431" spans="12:12" x14ac:dyDescent="0.2">
      <c r="L431" s="13"/>
    </row>
    <row r="432" spans="12:12" x14ac:dyDescent="0.2">
      <c r="L432" s="13"/>
    </row>
    <row r="433" spans="12:12" x14ac:dyDescent="0.2">
      <c r="L433" s="13"/>
    </row>
    <row r="434" spans="12:12" x14ac:dyDescent="0.2">
      <c r="L434" s="13"/>
    </row>
    <row r="435" spans="12:12" x14ac:dyDescent="0.2">
      <c r="L435" s="13"/>
    </row>
    <row r="436" spans="12:12" x14ac:dyDescent="0.2">
      <c r="L436" s="13"/>
    </row>
    <row r="437" spans="12:12" x14ac:dyDescent="0.2">
      <c r="L437" s="13"/>
    </row>
    <row r="438" spans="12:12" x14ac:dyDescent="0.2">
      <c r="L438" s="13"/>
    </row>
    <row r="439" spans="12:12" x14ac:dyDescent="0.2">
      <c r="L439" s="13"/>
    </row>
    <row r="440" spans="12:12" x14ac:dyDescent="0.2">
      <c r="L440" s="13"/>
    </row>
    <row r="441" spans="12:12" x14ac:dyDescent="0.2">
      <c r="L441" s="13"/>
    </row>
    <row r="442" spans="12:12" x14ac:dyDescent="0.2">
      <c r="L442" s="13"/>
    </row>
    <row r="443" spans="12:12" x14ac:dyDescent="0.2">
      <c r="L443" s="13"/>
    </row>
    <row r="444" spans="12:12" x14ac:dyDescent="0.2">
      <c r="L444" s="13"/>
    </row>
    <row r="445" spans="12:12" x14ac:dyDescent="0.2">
      <c r="L445" s="13"/>
    </row>
    <row r="446" spans="12:12" x14ac:dyDescent="0.2">
      <c r="L446" s="13"/>
    </row>
    <row r="447" spans="12:12" x14ac:dyDescent="0.2">
      <c r="L447" s="13"/>
    </row>
    <row r="448" spans="12:12" x14ac:dyDescent="0.2">
      <c r="L448" s="13"/>
    </row>
    <row r="449" spans="12:12" x14ac:dyDescent="0.2">
      <c r="L449" s="13"/>
    </row>
    <row r="450" spans="12:12" x14ac:dyDescent="0.2">
      <c r="L450" s="13"/>
    </row>
    <row r="451" spans="12:12" x14ac:dyDescent="0.2">
      <c r="L451" s="13"/>
    </row>
    <row r="452" spans="12:12" x14ac:dyDescent="0.2">
      <c r="L452" s="13"/>
    </row>
    <row r="453" spans="12:12" x14ac:dyDescent="0.2">
      <c r="L453" s="13"/>
    </row>
    <row r="454" spans="12:12" x14ac:dyDescent="0.2">
      <c r="L454" s="13"/>
    </row>
    <row r="455" spans="12:12" x14ac:dyDescent="0.2">
      <c r="L455" s="13"/>
    </row>
    <row r="456" spans="12:12" x14ac:dyDescent="0.2">
      <c r="L456" s="13"/>
    </row>
    <row r="457" spans="12:12" x14ac:dyDescent="0.2">
      <c r="L457" s="13"/>
    </row>
    <row r="458" spans="12:12" x14ac:dyDescent="0.2">
      <c r="L458" s="13"/>
    </row>
    <row r="459" spans="12:12" x14ac:dyDescent="0.2">
      <c r="L459" s="13"/>
    </row>
    <row r="460" spans="12:12" x14ac:dyDescent="0.2">
      <c r="L460" s="13"/>
    </row>
    <row r="461" spans="12:12" x14ac:dyDescent="0.2">
      <c r="L461" s="13"/>
    </row>
    <row r="462" spans="12:12" x14ac:dyDescent="0.2">
      <c r="L462" s="13"/>
    </row>
    <row r="463" spans="12:12" x14ac:dyDescent="0.2">
      <c r="L463" s="13"/>
    </row>
    <row r="464" spans="12:12" x14ac:dyDescent="0.2">
      <c r="L464" s="13"/>
    </row>
    <row r="465" spans="12:12" x14ac:dyDescent="0.2">
      <c r="L465" s="13"/>
    </row>
    <row r="466" spans="12:12" x14ac:dyDescent="0.2">
      <c r="L466" s="13"/>
    </row>
    <row r="467" spans="12:12" x14ac:dyDescent="0.2">
      <c r="L467" s="13"/>
    </row>
    <row r="468" spans="12:12" x14ac:dyDescent="0.2">
      <c r="L468" s="13"/>
    </row>
    <row r="469" spans="12:12" x14ac:dyDescent="0.2">
      <c r="L469" s="13"/>
    </row>
    <row r="470" spans="12:12" x14ac:dyDescent="0.2">
      <c r="L470" s="13"/>
    </row>
    <row r="471" spans="12:12" x14ac:dyDescent="0.2">
      <c r="L471" s="13"/>
    </row>
    <row r="472" spans="12:12" x14ac:dyDescent="0.2">
      <c r="L472" s="13"/>
    </row>
    <row r="473" spans="12:12" x14ac:dyDescent="0.2">
      <c r="L473" s="13"/>
    </row>
    <row r="474" spans="12:12" x14ac:dyDescent="0.2">
      <c r="L474" s="13"/>
    </row>
    <row r="475" spans="12:12" x14ac:dyDescent="0.2">
      <c r="L475" s="13"/>
    </row>
    <row r="476" spans="12:12" x14ac:dyDescent="0.2">
      <c r="L476" s="13"/>
    </row>
    <row r="477" spans="12:12" x14ac:dyDescent="0.2">
      <c r="L477" s="13"/>
    </row>
    <row r="478" spans="12:12" x14ac:dyDescent="0.2">
      <c r="L478" s="13"/>
    </row>
    <row r="479" spans="12:12" x14ac:dyDescent="0.2">
      <c r="L479" s="13"/>
    </row>
    <row r="480" spans="12:12" x14ac:dyDescent="0.2">
      <c r="L480" s="13"/>
    </row>
    <row r="481" spans="12:12" x14ac:dyDescent="0.2">
      <c r="L481" s="13"/>
    </row>
    <row r="482" spans="12:12" x14ac:dyDescent="0.2">
      <c r="L482" s="13"/>
    </row>
    <row r="483" spans="12:12" x14ac:dyDescent="0.2">
      <c r="L483" s="13"/>
    </row>
    <row r="484" spans="12:12" x14ac:dyDescent="0.2">
      <c r="L484" s="13"/>
    </row>
    <row r="485" spans="12:12" x14ac:dyDescent="0.2">
      <c r="L485" s="13"/>
    </row>
    <row r="486" spans="12:12" x14ac:dyDescent="0.2">
      <c r="L486" s="13"/>
    </row>
    <row r="487" spans="12:12" x14ac:dyDescent="0.2">
      <c r="L487" s="13"/>
    </row>
    <row r="488" spans="12:12" x14ac:dyDescent="0.2">
      <c r="L488" s="13"/>
    </row>
    <row r="489" spans="12:12" x14ac:dyDescent="0.2">
      <c r="L489" s="13"/>
    </row>
    <row r="490" spans="12:12" x14ac:dyDescent="0.2">
      <c r="L490" s="13"/>
    </row>
    <row r="491" spans="12:12" x14ac:dyDescent="0.2">
      <c r="L491" s="13"/>
    </row>
    <row r="492" spans="12:12" x14ac:dyDescent="0.2">
      <c r="L492" s="13"/>
    </row>
    <row r="493" spans="12:12" x14ac:dyDescent="0.2">
      <c r="L493" s="13"/>
    </row>
    <row r="494" spans="12:12" x14ac:dyDescent="0.2">
      <c r="L494" s="13"/>
    </row>
    <row r="495" spans="12:12" x14ac:dyDescent="0.2">
      <c r="L495" s="13"/>
    </row>
    <row r="496" spans="12:12" x14ac:dyDescent="0.2">
      <c r="L496" s="13"/>
    </row>
    <row r="497" spans="12:12" x14ac:dyDescent="0.2">
      <c r="L497" s="13"/>
    </row>
    <row r="498" spans="12:12" x14ac:dyDescent="0.2">
      <c r="L498" s="13"/>
    </row>
    <row r="499" spans="12:12" x14ac:dyDescent="0.2">
      <c r="L499" s="13"/>
    </row>
    <row r="500" spans="12:12" x14ac:dyDescent="0.2">
      <c r="L500" s="13"/>
    </row>
    <row r="501" spans="12:12" x14ac:dyDescent="0.2">
      <c r="L501" s="13"/>
    </row>
    <row r="502" spans="12:12" x14ac:dyDescent="0.2">
      <c r="L502" s="13"/>
    </row>
    <row r="503" spans="12:12" x14ac:dyDescent="0.2">
      <c r="L503" s="13"/>
    </row>
    <row r="504" spans="12:12" x14ac:dyDescent="0.2">
      <c r="L504" s="13"/>
    </row>
    <row r="505" spans="12:12" x14ac:dyDescent="0.2">
      <c r="L505" s="13"/>
    </row>
    <row r="506" spans="12:12" x14ac:dyDescent="0.2">
      <c r="L506" s="13"/>
    </row>
    <row r="507" spans="12:12" x14ac:dyDescent="0.2">
      <c r="L507" s="13"/>
    </row>
    <row r="508" spans="12:12" x14ac:dyDescent="0.2">
      <c r="L508" s="13"/>
    </row>
    <row r="509" spans="12:12" x14ac:dyDescent="0.2">
      <c r="L509" s="13"/>
    </row>
    <row r="510" spans="12:12" x14ac:dyDescent="0.2">
      <c r="L510" s="13"/>
    </row>
    <row r="511" spans="12:12" x14ac:dyDescent="0.2">
      <c r="L511" s="13"/>
    </row>
    <row r="512" spans="12:12" x14ac:dyDescent="0.2">
      <c r="L512" s="13"/>
    </row>
    <row r="513" spans="12:12" x14ac:dyDescent="0.2">
      <c r="L513" s="13"/>
    </row>
    <row r="514" spans="12:12" x14ac:dyDescent="0.2">
      <c r="L514" s="13"/>
    </row>
    <row r="515" spans="12:12" x14ac:dyDescent="0.2">
      <c r="L515" s="13"/>
    </row>
    <row r="516" spans="12:12" x14ac:dyDescent="0.2">
      <c r="L516" s="13"/>
    </row>
    <row r="517" spans="12:12" x14ac:dyDescent="0.2">
      <c r="L517" s="13"/>
    </row>
    <row r="518" spans="12:12" x14ac:dyDescent="0.2">
      <c r="L518" s="13"/>
    </row>
    <row r="519" spans="12:12" x14ac:dyDescent="0.2">
      <c r="L519" s="13"/>
    </row>
    <row r="520" spans="12:12" x14ac:dyDescent="0.2">
      <c r="L520" s="13"/>
    </row>
    <row r="521" spans="12:12" x14ac:dyDescent="0.2">
      <c r="L521" s="13"/>
    </row>
    <row r="522" spans="12:12" x14ac:dyDescent="0.2">
      <c r="L522" s="13"/>
    </row>
    <row r="523" spans="12:12" x14ac:dyDescent="0.2">
      <c r="L523" s="13"/>
    </row>
    <row r="524" spans="12:12" x14ac:dyDescent="0.2">
      <c r="L524" s="13"/>
    </row>
    <row r="525" spans="12:12" x14ac:dyDescent="0.2">
      <c r="L525" s="13"/>
    </row>
    <row r="526" spans="12:12" x14ac:dyDescent="0.2">
      <c r="L526" s="13"/>
    </row>
    <row r="527" spans="12:12" x14ac:dyDescent="0.2">
      <c r="L527" s="13"/>
    </row>
    <row r="528" spans="12:12" x14ac:dyDescent="0.2">
      <c r="L528" s="13"/>
    </row>
    <row r="529" spans="12:12" x14ac:dyDescent="0.2">
      <c r="L529" s="13"/>
    </row>
    <row r="530" spans="12:12" x14ac:dyDescent="0.2">
      <c r="L530" s="13"/>
    </row>
    <row r="531" spans="12:12" x14ac:dyDescent="0.2">
      <c r="L531" s="13"/>
    </row>
    <row r="532" spans="12:12" x14ac:dyDescent="0.2">
      <c r="L532" s="13"/>
    </row>
    <row r="533" spans="12:12" x14ac:dyDescent="0.2">
      <c r="L533" s="13"/>
    </row>
    <row r="534" spans="12:12" x14ac:dyDescent="0.2">
      <c r="L534" s="13"/>
    </row>
    <row r="535" spans="12:12" x14ac:dyDescent="0.2">
      <c r="L535" s="13"/>
    </row>
    <row r="536" spans="12:12" x14ac:dyDescent="0.2">
      <c r="L536" s="13"/>
    </row>
    <row r="537" spans="12:12" x14ac:dyDescent="0.2">
      <c r="L537" s="13"/>
    </row>
    <row r="538" spans="12:12" x14ac:dyDescent="0.2">
      <c r="L538" s="13"/>
    </row>
    <row r="539" spans="12:12" x14ac:dyDescent="0.2">
      <c r="L539" s="13"/>
    </row>
    <row r="540" spans="12:12" x14ac:dyDescent="0.2">
      <c r="L540" s="13"/>
    </row>
    <row r="541" spans="12:12" x14ac:dyDescent="0.2">
      <c r="L541" s="13"/>
    </row>
    <row r="542" spans="12:12" x14ac:dyDescent="0.2">
      <c r="L542" s="13"/>
    </row>
    <row r="543" spans="12:12" x14ac:dyDescent="0.2">
      <c r="L543" s="13"/>
    </row>
    <row r="544" spans="12:12" x14ac:dyDescent="0.2">
      <c r="L544" s="13"/>
    </row>
    <row r="545" spans="12:12" x14ac:dyDescent="0.2">
      <c r="L545" s="13"/>
    </row>
    <row r="546" spans="12:12" x14ac:dyDescent="0.2">
      <c r="L546" s="13"/>
    </row>
    <row r="547" spans="12:12" x14ac:dyDescent="0.2">
      <c r="L547" s="13"/>
    </row>
    <row r="548" spans="12:12" x14ac:dyDescent="0.2">
      <c r="L548" s="13"/>
    </row>
    <row r="549" spans="12:12" x14ac:dyDescent="0.2">
      <c r="L549" s="13"/>
    </row>
    <row r="550" spans="12:12" x14ac:dyDescent="0.2">
      <c r="L550" s="13"/>
    </row>
    <row r="551" spans="12:12" x14ac:dyDescent="0.2">
      <c r="L551" s="13"/>
    </row>
    <row r="552" spans="12:12" x14ac:dyDescent="0.2">
      <c r="L552" s="13"/>
    </row>
    <row r="553" spans="12:12" x14ac:dyDescent="0.2">
      <c r="L553" s="13"/>
    </row>
    <row r="554" spans="12:12" x14ac:dyDescent="0.2">
      <c r="L554" s="13"/>
    </row>
    <row r="555" spans="12:12" x14ac:dyDescent="0.2">
      <c r="L555" s="13"/>
    </row>
    <row r="556" spans="12:12" x14ac:dyDescent="0.2">
      <c r="L556" s="13"/>
    </row>
    <row r="557" spans="12:12" x14ac:dyDescent="0.2">
      <c r="L557" s="13"/>
    </row>
    <row r="558" spans="12:12" x14ac:dyDescent="0.2">
      <c r="L558" s="13"/>
    </row>
    <row r="559" spans="12:12" x14ac:dyDescent="0.2">
      <c r="L559" s="13"/>
    </row>
    <row r="560" spans="12:12" x14ac:dyDescent="0.2">
      <c r="L560" s="13"/>
    </row>
    <row r="561" spans="12:12" x14ac:dyDescent="0.2">
      <c r="L561" s="13"/>
    </row>
    <row r="562" spans="12:12" x14ac:dyDescent="0.2">
      <c r="L562" s="13"/>
    </row>
    <row r="563" spans="12:12" x14ac:dyDescent="0.2">
      <c r="L563" s="13"/>
    </row>
    <row r="564" spans="12:12" x14ac:dyDescent="0.2">
      <c r="L564" s="13"/>
    </row>
    <row r="565" spans="12:12" x14ac:dyDescent="0.2">
      <c r="L565" s="13"/>
    </row>
    <row r="566" spans="12:12" x14ac:dyDescent="0.2">
      <c r="L566" s="13"/>
    </row>
    <row r="567" spans="12:12" x14ac:dyDescent="0.2">
      <c r="L567" s="13"/>
    </row>
    <row r="568" spans="12:12" x14ac:dyDescent="0.2">
      <c r="L568" s="13"/>
    </row>
    <row r="569" spans="12:12" x14ac:dyDescent="0.2">
      <c r="L569" s="13"/>
    </row>
    <row r="570" spans="12:12" x14ac:dyDescent="0.2">
      <c r="L570" s="13"/>
    </row>
    <row r="571" spans="12:12" x14ac:dyDescent="0.2">
      <c r="L571" s="13"/>
    </row>
    <row r="572" spans="12:12" x14ac:dyDescent="0.2">
      <c r="L572" s="13"/>
    </row>
    <row r="573" spans="12:12" x14ac:dyDescent="0.2">
      <c r="L573" s="13"/>
    </row>
    <row r="574" spans="12:12" x14ac:dyDescent="0.2">
      <c r="L574" s="13"/>
    </row>
    <row r="575" spans="12:12" x14ac:dyDescent="0.2">
      <c r="L575" s="13"/>
    </row>
    <row r="576" spans="12:12" x14ac:dyDescent="0.2">
      <c r="L576" s="13"/>
    </row>
    <row r="577" spans="12:12" x14ac:dyDescent="0.2">
      <c r="L577" s="13"/>
    </row>
    <row r="578" spans="12:12" x14ac:dyDescent="0.2">
      <c r="L578" s="13"/>
    </row>
    <row r="579" spans="12:12" x14ac:dyDescent="0.2">
      <c r="L579" s="13"/>
    </row>
    <row r="580" spans="12:12" x14ac:dyDescent="0.2">
      <c r="L580" s="13"/>
    </row>
    <row r="581" spans="12:12" x14ac:dyDescent="0.2">
      <c r="L581" s="13"/>
    </row>
    <row r="582" spans="12:12" x14ac:dyDescent="0.2">
      <c r="L582" s="13"/>
    </row>
    <row r="583" spans="12:12" x14ac:dyDescent="0.2">
      <c r="L583" s="13"/>
    </row>
    <row r="584" spans="12:12" x14ac:dyDescent="0.2">
      <c r="L584" s="13"/>
    </row>
    <row r="585" spans="12:12" x14ac:dyDescent="0.2">
      <c r="L585" s="13"/>
    </row>
    <row r="586" spans="12:12" x14ac:dyDescent="0.2">
      <c r="L586" s="13"/>
    </row>
    <row r="587" spans="12:12" x14ac:dyDescent="0.2">
      <c r="L587" s="13"/>
    </row>
    <row r="588" spans="12:12" x14ac:dyDescent="0.2">
      <c r="L588" s="13"/>
    </row>
    <row r="589" spans="12:12" x14ac:dyDescent="0.2">
      <c r="L589" s="13"/>
    </row>
    <row r="590" spans="12:12" x14ac:dyDescent="0.2">
      <c r="L590" s="13"/>
    </row>
    <row r="591" spans="12:12" x14ac:dyDescent="0.2">
      <c r="L591" s="13"/>
    </row>
    <row r="592" spans="12:12" x14ac:dyDescent="0.2">
      <c r="L592" s="13"/>
    </row>
    <row r="593" spans="12:12" x14ac:dyDescent="0.2">
      <c r="L593" s="13"/>
    </row>
    <row r="594" spans="12:12" x14ac:dyDescent="0.2">
      <c r="L594" s="13"/>
    </row>
    <row r="595" spans="12:12" x14ac:dyDescent="0.2">
      <c r="L595" s="13"/>
    </row>
    <row r="596" spans="12:12" x14ac:dyDescent="0.2">
      <c r="L596" s="13"/>
    </row>
    <row r="597" spans="12:12" x14ac:dyDescent="0.2">
      <c r="L597" s="13"/>
    </row>
    <row r="598" spans="12:12" x14ac:dyDescent="0.2">
      <c r="L598" s="13"/>
    </row>
    <row r="599" spans="12:12" x14ac:dyDescent="0.2">
      <c r="L599" s="13"/>
    </row>
    <row r="600" spans="12:12" x14ac:dyDescent="0.2">
      <c r="L600" s="13"/>
    </row>
    <row r="601" spans="12:12" x14ac:dyDescent="0.2">
      <c r="L601" s="13"/>
    </row>
    <row r="602" spans="12:12" x14ac:dyDescent="0.2">
      <c r="L602" s="13"/>
    </row>
    <row r="603" spans="12:12" x14ac:dyDescent="0.2">
      <c r="L603" s="13"/>
    </row>
    <row r="604" spans="12:12" x14ac:dyDescent="0.2">
      <c r="L604" s="13"/>
    </row>
    <row r="605" spans="12:12" x14ac:dyDescent="0.2">
      <c r="L605" s="13"/>
    </row>
    <row r="606" spans="12:12" x14ac:dyDescent="0.2">
      <c r="L606" s="13"/>
    </row>
    <row r="607" spans="12:12" x14ac:dyDescent="0.2">
      <c r="L607" s="13"/>
    </row>
    <row r="608" spans="12:12" x14ac:dyDescent="0.2">
      <c r="L608" s="13"/>
    </row>
    <row r="609" spans="12:12" x14ac:dyDescent="0.2">
      <c r="L609" s="13"/>
    </row>
    <row r="610" spans="12:12" x14ac:dyDescent="0.2">
      <c r="L610" s="13"/>
    </row>
    <row r="611" spans="12:12" x14ac:dyDescent="0.2">
      <c r="L611" s="13"/>
    </row>
    <row r="612" spans="12:12" x14ac:dyDescent="0.2">
      <c r="L612" s="13"/>
    </row>
    <row r="613" spans="12:12" x14ac:dyDescent="0.2">
      <c r="L613" s="13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2:M613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8" customWidth="1"/>
    <col min="2" max="4" width="13" style="8" customWidth="1"/>
    <col min="5" max="7" width="13" style="9" customWidth="1"/>
    <col min="8" max="11" width="13" style="8" customWidth="1"/>
    <col min="12" max="12" width="13" style="9" customWidth="1"/>
    <col min="13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23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37" customFormat="1" ht="79.5" customHeight="1" x14ac:dyDescent="0.2">
      <c r="A6" s="48" t="s">
        <v>0</v>
      </c>
      <c r="B6" s="49" t="s">
        <v>29</v>
      </c>
      <c r="C6" s="63" t="s">
        <v>30</v>
      </c>
      <c r="D6" s="64"/>
      <c r="E6" s="50" t="s">
        <v>31</v>
      </c>
      <c r="F6" s="50" t="s">
        <v>32</v>
      </c>
      <c r="G6" s="50" t="s">
        <v>33</v>
      </c>
      <c r="H6" s="49" t="s">
        <v>34</v>
      </c>
      <c r="I6" s="49" t="s">
        <v>35</v>
      </c>
      <c r="J6" s="49" t="s">
        <v>36</v>
      </c>
      <c r="K6" s="49" t="s">
        <v>37</v>
      </c>
      <c r="L6" s="50" t="s">
        <v>38</v>
      </c>
    </row>
    <row r="7" spans="1:13" s="37" customFormat="1" ht="15" customHeight="1" x14ac:dyDescent="0.2">
      <c r="A7" s="51"/>
      <c r="B7" s="52"/>
      <c r="C7" s="53">
        <v>41275</v>
      </c>
      <c r="D7" s="54">
        <v>41640</v>
      </c>
      <c r="E7" s="55" t="s">
        <v>1</v>
      </c>
      <c r="F7" s="55" t="s">
        <v>2</v>
      </c>
      <c r="G7" s="55" t="s">
        <v>3</v>
      </c>
      <c r="H7" s="56" t="s">
        <v>4</v>
      </c>
      <c r="I7" s="56" t="s">
        <v>5</v>
      </c>
      <c r="J7" s="56" t="s">
        <v>6</v>
      </c>
      <c r="K7" s="56" t="s">
        <v>7</v>
      </c>
      <c r="L7" s="55" t="s">
        <v>8</v>
      </c>
    </row>
    <row r="8" spans="1:13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4"/>
    </row>
    <row r="9" spans="1:13" x14ac:dyDescent="0.2">
      <c r="A9" s="15">
        <v>0</v>
      </c>
      <c r="B9" s="16">
        <v>60</v>
      </c>
      <c r="C9" s="16">
        <v>15267</v>
      </c>
      <c r="D9" s="16">
        <v>14333</v>
      </c>
      <c r="E9" s="17">
        <v>0.5</v>
      </c>
      <c r="F9" s="18">
        <f>B9/((C9+D9)/2)</f>
        <v>4.0540540540540543E-3</v>
      </c>
      <c r="G9" s="18">
        <f t="shared" ref="G9:G72" si="0">F9/((1+(1-E9)*F9))</f>
        <v>4.045853000674309E-3</v>
      </c>
      <c r="H9" s="12">
        <v>100000</v>
      </c>
      <c r="I9" s="12">
        <f>H9*G9</f>
        <v>404.58530006743092</v>
      </c>
      <c r="J9" s="12">
        <f t="shared" ref="J9:J72" si="1">H10+I9*E9</f>
        <v>99797.707349966295</v>
      </c>
      <c r="K9" s="12">
        <f t="shared" ref="K9:K72" si="2">K10+J9</f>
        <v>8665697.9367326647</v>
      </c>
      <c r="L9" s="19">
        <f>K9/H9</f>
        <v>86.656979367326642</v>
      </c>
    </row>
    <row r="10" spans="1:13" x14ac:dyDescent="0.2">
      <c r="A10" s="15">
        <v>1</v>
      </c>
      <c r="B10" s="16">
        <v>5</v>
      </c>
      <c r="C10" s="16">
        <v>15457</v>
      </c>
      <c r="D10" s="16">
        <v>15018</v>
      </c>
      <c r="E10" s="17">
        <v>0.5</v>
      </c>
      <c r="F10" s="18">
        <f t="shared" ref="F10:F73" si="3">B10/((C10+D10)/2)</f>
        <v>3.2813781788351107E-4</v>
      </c>
      <c r="G10" s="18">
        <f t="shared" si="0"/>
        <v>3.2808398950131233E-4</v>
      </c>
      <c r="H10" s="12">
        <f>H9-I9</f>
        <v>99595.414699932575</v>
      </c>
      <c r="I10" s="12">
        <f t="shared" ref="I10:I73" si="4">H10*G10</f>
        <v>32.675660990791528</v>
      </c>
      <c r="J10" s="12">
        <f t="shared" si="1"/>
        <v>99579.07686943718</v>
      </c>
      <c r="K10" s="12">
        <f t="shared" si="2"/>
        <v>8565900.2293826975</v>
      </c>
      <c r="L10" s="20">
        <f t="shared" ref="L10:L73" si="5">K10/H10</f>
        <v>86.006973867126206</v>
      </c>
    </row>
    <row r="11" spans="1:13" x14ac:dyDescent="0.2">
      <c r="A11" s="15">
        <v>2</v>
      </c>
      <c r="B11" s="9">
        <v>3</v>
      </c>
      <c r="C11" s="16">
        <v>15440</v>
      </c>
      <c r="D11" s="16">
        <v>14864</v>
      </c>
      <c r="E11" s="17">
        <v>0.5</v>
      </c>
      <c r="F11" s="18">
        <f t="shared" si="3"/>
        <v>1.9799366420274552E-4</v>
      </c>
      <c r="G11" s="18">
        <f t="shared" si="0"/>
        <v>1.9797406539743292E-4</v>
      </c>
      <c r="H11" s="12">
        <f t="shared" ref="H11:H74" si="6">H10-I10</f>
        <v>99562.739038941785</v>
      </c>
      <c r="I11" s="12">
        <f t="shared" si="4"/>
        <v>19.71084020964301</v>
      </c>
      <c r="J11" s="12">
        <f t="shared" si="1"/>
        <v>99552.883618836961</v>
      </c>
      <c r="K11" s="12">
        <f t="shared" si="2"/>
        <v>8466321.15251326</v>
      </c>
      <c r="L11" s="20">
        <f t="shared" si="5"/>
        <v>85.035036543157418</v>
      </c>
    </row>
    <row r="12" spans="1:13" x14ac:dyDescent="0.2">
      <c r="A12" s="15">
        <v>3</v>
      </c>
      <c r="B12" s="9">
        <v>2</v>
      </c>
      <c r="C12" s="16">
        <v>15404</v>
      </c>
      <c r="D12" s="16">
        <v>14951</v>
      </c>
      <c r="E12" s="17">
        <v>0.5</v>
      </c>
      <c r="F12" s="18">
        <f t="shared" si="3"/>
        <v>1.3177400757700543E-4</v>
      </c>
      <c r="G12" s="18">
        <f t="shared" si="0"/>
        <v>1.3176532595447508E-4</v>
      </c>
      <c r="H12" s="12">
        <f t="shared" si="6"/>
        <v>99543.028198732136</v>
      </c>
      <c r="I12" s="12">
        <f t="shared" si="4"/>
        <v>13.116319557101445</v>
      </c>
      <c r="J12" s="12">
        <f t="shared" si="1"/>
        <v>99536.470038953586</v>
      </c>
      <c r="K12" s="12">
        <f t="shared" si="2"/>
        <v>8366768.2688944237</v>
      </c>
      <c r="L12" s="20">
        <f t="shared" si="5"/>
        <v>84.05177560190991</v>
      </c>
    </row>
    <row r="13" spans="1:13" x14ac:dyDescent="0.2">
      <c r="A13" s="15">
        <v>4</v>
      </c>
      <c r="B13" s="9">
        <v>0</v>
      </c>
      <c r="C13" s="16">
        <v>15939</v>
      </c>
      <c r="D13" s="16">
        <v>14986</v>
      </c>
      <c r="E13" s="17">
        <v>0.5</v>
      </c>
      <c r="F13" s="18">
        <f t="shared" si="3"/>
        <v>0</v>
      </c>
      <c r="G13" s="18">
        <f t="shared" si="0"/>
        <v>0</v>
      </c>
      <c r="H13" s="12">
        <f t="shared" si="6"/>
        <v>99529.911879175037</v>
      </c>
      <c r="I13" s="12">
        <f t="shared" si="4"/>
        <v>0</v>
      </c>
      <c r="J13" s="12">
        <f t="shared" si="1"/>
        <v>99529.911879175037</v>
      </c>
      <c r="K13" s="12">
        <f t="shared" si="2"/>
        <v>8267231.7988554705</v>
      </c>
      <c r="L13" s="20">
        <f t="shared" si="5"/>
        <v>83.062786279681717</v>
      </c>
    </row>
    <row r="14" spans="1:13" x14ac:dyDescent="0.2">
      <c r="A14" s="15">
        <v>5</v>
      </c>
      <c r="B14" s="9">
        <v>2</v>
      </c>
      <c r="C14" s="16">
        <v>14763</v>
      </c>
      <c r="D14" s="16">
        <v>15565</v>
      </c>
      <c r="E14" s="17">
        <v>0.5</v>
      </c>
      <c r="F14" s="18">
        <f t="shared" si="3"/>
        <v>1.3189132155104195E-4</v>
      </c>
      <c r="G14" s="18">
        <f t="shared" si="0"/>
        <v>1.3188262446422685E-4</v>
      </c>
      <c r="H14" s="12">
        <f t="shared" si="6"/>
        <v>99529.911879175037</v>
      </c>
      <c r="I14" s="12">
        <f t="shared" si="4"/>
        <v>13.126265991318833</v>
      </c>
      <c r="J14" s="12">
        <f t="shared" si="1"/>
        <v>99523.34874617937</v>
      </c>
      <c r="K14" s="12">
        <f t="shared" si="2"/>
        <v>8167701.8869762952</v>
      </c>
      <c r="L14" s="20">
        <f t="shared" si="5"/>
        <v>82.062786279681717</v>
      </c>
    </row>
    <row r="15" spans="1:13" x14ac:dyDescent="0.2">
      <c r="A15" s="15">
        <v>6</v>
      </c>
      <c r="B15" s="9">
        <v>0</v>
      </c>
      <c r="C15" s="16">
        <v>14475</v>
      </c>
      <c r="D15" s="16">
        <v>14355</v>
      </c>
      <c r="E15" s="17">
        <v>0.5</v>
      </c>
      <c r="F15" s="18">
        <f t="shared" si="3"/>
        <v>0</v>
      </c>
      <c r="G15" s="18">
        <f t="shared" si="0"/>
        <v>0</v>
      </c>
      <c r="H15" s="12">
        <f t="shared" si="6"/>
        <v>99516.785613183718</v>
      </c>
      <c r="I15" s="12">
        <f t="shared" si="4"/>
        <v>0</v>
      </c>
      <c r="J15" s="12">
        <f t="shared" si="1"/>
        <v>99516.785613183718</v>
      </c>
      <c r="K15" s="12">
        <f t="shared" si="2"/>
        <v>8068178.5382301155</v>
      </c>
      <c r="L15" s="20">
        <f t="shared" si="5"/>
        <v>81.073544412805717</v>
      </c>
    </row>
    <row r="16" spans="1:13" x14ac:dyDescent="0.2">
      <c r="A16" s="15">
        <v>7</v>
      </c>
      <c r="B16" s="9">
        <v>4</v>
      </c>
      <c r="C16" s="16">
        <v>14160</v>
      </c>
      <c r="D16" s="16">
        <v>14117</v>
      </c>
      <c r="E16" s="17">
        <v>0.5</v>
      </c>
      <c r="F16" s="18">
        <f t="shared" si="3"/>
        <v>2.8291544364678008E-4</v>
      </c>
      <c r="G16" s="18">
        <f t="shared" si="0"/>
        <v>2.828754287330717E-4</v>
      </c>
      <c r="H16" s="12">
        <f t="shared" si="6"/>
        <v>99516.785613183718</v>
      </c>
      <c r="I16" s="12">
        <f t="shared" si="4"/>
        <v>28.150853396466527</v>
      </c>
      <c r="J16" s="12">
        <f t="shared" si="1"/>
        <v>99502.710186485492</v>
      </c>
      <c r="K16" s="12">
        <f t="shared" si="2"/>
        <v>7968661.7526169317</v>
      </c>
      <c r="L16" s="20">
        <f t="shared" si="5"/>
        <v>80.073544412805717</v>
      </c>
    </row>
    <row r="17" spans="1:12" x14ac:dyDescent="0.2">
      <c r="A17" s="15">
        <v>8</v>
      </c>
      <c r="B17" s="9">
        <v>2</v>
      </c>
      <c r="C17" s="16">
        <v>13915</v>
      </c>
      <c r="D17" s="16">
        <v>13847</v>
      </c>
      <c r="E17" s="17">
        <v>0.5</v>
      </c>
      <c r="F17" s="18">
        <f t="shared" si="3"/>
        <v>1.4408183848425905E-4</v>
      </c>
      <c r="G17" s="18">
        <f t="shared" si="0"/>
        <v>1.4407145944388418E-4</v>
      </c>
      <c r="H17" s="12">
        <f t="shared" si="6"/>
        <v>99488.634759787252</v>
      </c>
      <c r="I17" s="12">
        <f t="shared" si="4"/>
        <v>14.333472807922094</v>
      </c>
      <c r="J17" s="12">
        <f t="shared" si="1"/>
        <v>99481.468023383291</v>
      </c>
      <c r="K17" s="12">
        <f t="shared" si="2"/>
        <v>7869159.0424304465</v>
      </c>
      <c r="L17" s="20">
        <f t="shared" si="5"/>
        <v>79.096060182455304</v>
      </c>
    </row>
    <row r="18" spans="1:12" x14ac:dyDescent="0.2">
      <c r="A18" s="15">
        <v>9</v>
      </c>
      <c r="B18" s="16">
        <v>0</v>
      </c>
      <c r="C18" s="16">
        <v>13881</v>
      </c>
      <c r="D18" s="16">
        <v>13694</v>
      </c>
      <c r="E18" s="17">
        <v>0.5</v>
      </c>
      <c r="F18" s="18">
        <f t="shared" si="3"/>
        <v>0</v>
      </c>
      <c r="G18" s="18">
        <f t="shared" si="0"/>
        <v>0</v>
      </c>
      <c r="H18" s="12">
        <f t="shared" si="6"/>
        <v>99474.301286979331</v>
      </c>
      <c r="I18" s="12">
        <f t="shared" si="4"/>
        <v>0</v>
      </c>
      <c r="J18" s="12">
        <f t="shared" si="1"/>
        <v>99474.301286979331</v>
      </c>
      <c r="K18" s="12">
        <f t="shared" si="2"/>
        <v>7769677.5744070634</v>
      </c>
      <c r="L18" s="20">
        <f t="shared" si="5"/>
        <v>78.107385263173228</v>
      </c>
    </row>
    <row r="19" spans="1:12" x14ac:dyDescent="0.2">
      <c r="A19" s="15">
        <v>10</v>
      </c>
      <c r="B19" s="9">
        <v>1</v>
      </c>
      <c r="C19" s="16">
        <v>13488</v>
      </c>
      <c r="D19" s="16">
        <v>13643</v>
      </c>
      <c r="E19" s="17">
        <v>0.5</v>
      </c>
      <c r="F19" s="18">
        <f t="shared" si="3"/>
        <v>7.37164129593454E-5</v>
      </c>
      <c r="G19" s="18">
        <f t="shared" si="0"/>
        <v>7.371369600471769E-5</v>
      </c>
      <c r="H19" s="12">
        <f t="shared" si="6"/>
        <v>99474.301286979331</v>
      </c>
      <c r="I19" s="12">
        <f t="shared" si="4"/>
        <v>7.3326184053500922</v>
      </c>
      <c r="J19" s="12">
        <f t="shared" si="1"/>
        <v>99470.634977776659</v>
      </c>
      <c r="K19" s="12">
        <f t="shared" si="2"/>
        <v>7670203.2731200838</v>
      </c>
      <c r="L19" s="20">
        <f t="shared" si="5"/>
        <v>77.107385263173228</v>
      </c>
    </row>
    <row r="20" spans="1:12" x14ac:dyDescent="0.2">
      <c r="A20" s="15">
        <v>11</v>
      </c>
      <c r="B20" s="9">
        <v>0</v>
      </c>
      <c r="C20" s="16">
        <v>13288</v>
      </c>
      <c r="D20" s="16">
        <v>13292</v>
      </c>
      <c r="E20" s="17">
        <v>0.5</v>
      </c>
      <c r="F20" s="18">
        <f t="shared" si="3"/>
        <v>0</v>
      </c>
      <c r="G20" s="18">
        <f t="shared" si="0"/>
        <v>0</v>
      </c>
      <c r="H20" s="12">
        <f t="shared" si="6"/>
        <v>99466.968668573987</v>
      </c>
      <c r="I20" s="12">
        <f t="shared" si="4"/>
        <v>0</v>
      </c>
      <c r="J20" s="12">
        <f t="shared" si="1"/>
        <v>99466.968668573987</v>
      </c>
      <c r="K20" s="12">
        <f t="shared" si="2"/>
        <v>7570732.6381423073</v>
      </c>
      <c r="L20" s="20">
        <f t="shared" si="5"/>
        <v>76.113032692975153</v>
      </c>
    </row>
    <row r="21" spans="1:12" x14ac:dyDescent="0.2">
      <c r="A21" s="15">
        <v>12</v>
      </c>
      <c r="B21" s="9">
        <v>0</v>
      </c>
      <c r="C21" s="16">
        <v>13016</v>
      </c>
      <c r="D21" s="16">
        <v>13200</v>
      </c>
      <c r="E21" s="17">
        <v>0.5</v>
      </c>
      <c r="F21" s="18">
        <f t="shared" si="3"/>
        <v>0</v>
      </c>
      <c r="G21" s="18">
        <f t="shared" si="0"/>
        <v>0</v>
      </c>
      <c r="H21" s="12">
        <f t="shared" si="6"/>
        <v>99466.968668573987</v>
      </c>
      <c r="I21" s="12">
        <f t="shared" si="4"/>
        <v>0</v>
      </c>
      <c r="J21" s="12">
        <f t="shared" si="1"/>
        <v>99466.968668573987</v>
      </c>
      <c r="K21" s="12">
        <f t="shared" si="2"/>
        <v>7471265.6694737338</v>
      </c>
      <c r="L21" s="20">
        <f t="shared" si="5"/>
        <v>75.113032692975153</v>
      </c>
    </row>
    <row r="22" spans="1:12" x14ac:dyDescent="0.2">
      <c r="A22" s="15">
        <v>13</v>
      </c>
      <c r="B22" s="9">
        <v>1</v>
      </c>
      <c r="C22" s="16">
        <v>12683</v>
      </c>
      <c r="D22" s="16">
        <v>12897</v>
      </c>
      <c r="E22" s="17">
        <v>0.5</v>
      </c>
      <c r="F22" s="18">
        <f t="shared" si="3"/>
        <v>7.8186082877247843E-5</v>
      </c>
      <c r="G22" s="18">
        <f t="shared" si="0"/>
        <v>7.8183026464954448E-5</v>
      </c>
      <c r="H22" s="12">
        <f t="shared" si="6"/>
        <v>99466.968668573987</v>
      </c>
      <c r="I22" s="12">
        <f t="shared" si="4"/>
        <v>7.7766286438039147</v>
      </c>
      <c r="J22" s="12">
        <f t="shared" si="1"/>
        <v>99463.080354252088</v>
      </c>
      <c r="K22" s="12">
        <f t="shared" si="2"/>
        <v>7371798.7008051602</v>
      </c>
      <c r="L22" s="20">
        <f t="shared" si="5"/>
        <v>74.113032692975167</v>
      </c>
    </row>
    <row r="23" spans="1:12" x14ac:dyDescent="0.2">
      <c r="A23" s="15">
        <v>14</v>
      </c>
      <c r="B23" s="9">
        <v>3</v>
      </c>
      <c r="C23" s="16">
        <v>12371</v>
      </c>
      <c r="D23" s="16">
        <v>12554</v>
      </c>
      <c r="E23" s="17">
        <v>0.5</v>
      </c>
      <c r="F23" s="18">
        <f t="shared" si="3"/>
        <v>2.407221664994985E-4</v>
      </c>
      <c r="G23" s="18">
        <f t="shared" si="0"/>
        <v>2.406931964056483E-4</v>
      </c>
      <c r="H23" s="12">
        <f t="shared" si="6"/>
        <v>99459.192039930189</v>
      </c>
      <c r="I23" s="12">
        <f t="shared" si="4"/>
        <v>23.939150844014009</v>
      </c>
      <c r="J23" s="12">
        <f t="shared" si="1"/>
        <v>99447.222464508173</v>
      </c>
      <c r="K23" s="12">
        <f t="shared" si="2"/>
        <v>7272335.6204509083</v>
      </c>
      <c r="L23" s="20">
        <f t="shared" si="5"/>
        <v>73.118788432659514</v>
      </c>
    </row>
    <row r="24" spans="1:12" x14ac:dyDescent="0.2">
      <c r="A24" s="15">
        <v>15</v>
      </c>
      <c r="B24" s="9">
        <v>1</v>
      </c>
      <c r="C24" s="16">
        <v>12780</v>
      </c>
      <c r="D24" s="16">
        <v>12282</v>
      </c>
      <c r="E24" s="17">
        <v>0.5</v>
      </c>
      <c r="F24" s="18">
        <f t="shared" si="3"/>
        <v>7.9802090814779341E-5</v>
      </c>
      <c r="G24" s="18">
        <f t="shared" si="0"/>
        <v>7.9798906754977456E-5</v>
      </c>
      <c r="H24" s="12">
        <f t="shared" si="6"/>
        <v>99435.252889086172</v>
      </c>
      <c r="I24" s="12">
        <f t="shared" si="4"/>
        <v>7.9348244734537898</v>
      </c>
      <c r="J24" s="12">
        <f t="shared" si="1"/>
        <v>99431.285476849444</v>
      </c>
      <c r="K24" s="12">
        <f t="shared" si="2"/>
        <v>7172888.3979863999</v>
      </c>
      <c r="L24" s="20">
        <f t="shared" si="5"/>
        <v>72.136271489019194</v>
      </c>
    </row>
    <row r="25" spans="1:12" x14ac:dyDescent="0.2">
      <c r="A25" s="15">
        <v>16</v>
      </c>
      <c r="B25" s="9">
        <v>1</v>
      </c>
      <c r="C25" s="16">
        <v>12633</v>
      </c>
      <c r="D25" s="16">
        <v>12673</v>
      </c>
      <c r="E25" s="17">
        <v>0.5</v>
      </c>
      <c r="F25" s="18">
        <f t="shared" si="3"/>
        <v>7.9032640480518459E-5</v>
      </c>
      <c r="G25" s="18">
        <f t="shared" si="0"/>
        <v>7.9029517524795511E-5</v>
      </c>
      <c r="H25" s="12">
        <f t="shared" si="6"/>
        <v>99427.318064612715</v>
      </c>
      <c r="I25" s="12">
        <f t="shared" si="4"/>
        <v>7.8576929754307274</v>
      </c>
      <c r="J25" s="12">
        <f t="shared" si="1"/>
        <v>99423.389218124998</v>
      </c>
      <c r="K25" s="12">
        <f t="shared" si="2"/>
        <v>7073457.1125095505</v>
      </c>
      <c r="L25" s="20">
        <f t="shared" si="5"/>
        <v>71.141988441374565</v>
      </c>
    </row>
    <row r="26" spans="1:12" x14ac:dyDescent="0.2">
      <c r="A26" s="15">
        <v>17</v>
      </c>
      <c r="B26" s="9">
        <v>1</v>
      </c>
      <c r="C26" s="16">
        <v>12334</v>
      </c>
      <c r="D26" s="16">
        <v>12594</v>
      </c>
      <c r="E26" s="17">
        <v>0.5</v>
      </c>
      <c r="F26" s="18">
        <f t="shared" si="3"/>
        <v>8.0231065468549417E-5</v>
      </c>
      <c r="G26" s="18">
        <f t="shared" si="0"/>
        <v>8.0227847085723441E-5</v>
      </c>
      <c r="H26" s="12">
        <f t="shared" si="6"/>
        <v>99419.46037163728</v>
      </c>
      <c r="I26" s="12">
        <f t="shared" si="4"/>
        <v>7.9762092640408575</v>
      </c>
      <c r="J26" s="12">
        <f t="shared" si="1"/>
        <v>99415.472267005258</v>
      </c>
      <c r="K26" s="12">
        <f t="shared" si="2"/>
        <v>6974033.723291426</v>
      </c>
      <c r="L26" s="20">
        <f t="shared" si="5"/>
        <v>70.147571684879125</v>
      </c>
    </row>
    <row r="27" spans="1:12" x14ac:dyDescent="0.2">
      <c r="A27" s="15">
        <v>18</v>
      </c>
      <c r="B27" s="9">
        <v>0</v>
      </c>
      <c r="C27" s="16">
        <v>13054</v>
      </c>
      <c r="D27" s="16">
        <v>12495</v>
      </c>
      <c r="E27" s="17">
        <v>0.5</v>
      </c>
      <c r="F27" s="18">
        <f t="shared" si="3"/>
        <v>0</v>
      </c>
      <c r="G27" s="18">
        <f t="shared" si="0"/>
        <v>0</v>
      </c>
      <c r="H27" s="12">
        <f t="shared" si="6"/>
        <v>99411.484162373235</v>
      </c>
      <c r="I27" s="12">
        <f t="shared" si="4"/>
        <v>0</v>
      </c>
      <c r="J27" s="12">
        <f t="shared" si="1"/>
        <v>99411.484162373235</v>
      </c>
      <c r="K27" s="12">
        <f t="shared" si="2"/>
        <v>6874618.2510244204</v>
      </c>
      <c r="L27" s="20">
        <f t="shared" si="5"/>
        <v>69.153159807933235</v>
      </c>
    </row>
    <row r="28" spans="1:12" x14ac:dyDescent="0.2">
      <c r="A28" s="15">
        <v>19</v>
      </c>
      <c r="B28" s="9">
        <v>0</v>
      </c>
      <c r="C28" s="16">
        <v>13806</v>
      </c>
      <c r="D28" s="16">
        <v>13309</v>
      </c>
      <c r="E28" s="17">
        <v>0.5</v>
      </c>
      <c r="F28" s="18">
        <f t="shared" si="3"/>
        <v>0</v>
      </c>
      <c r="G28" s="18">
        <f t="shared" si="0"/>
        <v>0</v>
      </c>
      <c r="H28" s="12">
        <f t="shared" si="6"/>
        <v>99411.484162373235</v>
      </c>
      <c r="I28" s="12">
        <f t="shared" si="4"/>
        <v>0</v>
      </c>
      <c r="J28" s="12">
        <f t="shared" si="1"/>
        <v>99411.484162373235</v>
      </c>
      <c r="K28" s="12">
        <f t="shared" si="2"/>
        <v>6775206.7668620469</v>
      </c>
      <c r="L28" s="20">
        <f t="shared" si="5"/>
        <v>68.153159807933235</v>
      </c>
    </row>
    <row r="29" spans="1:12" x14ac:dyDescent="0.2">
      <c r="A29" s="15">
        <v>20</v>
      </c>
      <c r="B29" s="9">
        <v>2</v>
      </c>
      <c r="C29" s="16">
        <v>14459</v>
      </c>
      <c r="D29" s="16">
        <v>14080</v>
      </c>
      <c r="E29" s="17">
        <v>0.5</v>
      </c>
      <c r="F29" s="18">
        <f t="shared" si="3"/>
        <v>1.4015908055643156E-4</v>
      </c>
      <c r="G29" s="18">
        <f t="shared" si="0"/>
        <v>1.4014925896079327E-4</v>
      </c>
      <c r="H29" s="12">
        <f t="shared" si="6"/>
        <v>99411.484162373235</v>
      </c>
      <c r="I29" s="12">
        <f t="shared" si="4"/>
        <v>13.932445837549245</v>
      </c>
      <c r="J29" s="12">
        <f t="shared" si="1"/>
        <v>99404.517939454468</v>
      </c>
      <c r="K29" s="12">
        <f t="shared" si="2"/>
        <v>6675795.2826996734</v>
      </c>
      <c r="L29" s="20">
        <f t="shared" si="5"/>
        <v>67.153159807933235</v>
      </c>
    </row>
    <row r="30" spans="1:12" x14ac:dyDescent="0.2">
      <c r="A30" s="15">
        <v>21</v>
      </c>
      <c r="B30" s="9">
        <v>2</v>
      </c>
      <c r="C30" s="16">
        <v>14715</v>
      </c>
      <c r="D30" s="16">
        <v>14680</v>
      </c>
      <c r="E30" s="17">
        <v>0.5</v>
      </c>
      <c r="F30" s="18">
        <f t="shared" si="3"/>
        <v>1.3607756421160061E-4</v>
      </c>
      <c r="G30" s="18">
        <f t="shared" si="0"/>
        <v>1.3606830628975746E-4</v>
      </c>
      <c r="H30" s="12">
        <f t="shared" si="6"/>
        <v>99397.551716535687</v>
      </c>
      <c r="I30" s="12">
        <f t="shared" si="4"/>
        <v>13.524856511417585</v>
      </c>
      <c r="J30" s="12">
        <f t="shared" si="1"/>
        <v>99390.789288279979</v>
      </c>
      <c r="K30" s="12">
        <f t="shared" si="2"/>
        <v>6576390.7647602186</v>
      </c>
      <c r="L30" s="20">
        <f t="shared" si="5"/>
        <v>66.162502508260232</v>
      </c>
    </row>
    <row r="31" spans="1:12" x14ac:dyDescent="0.2">
      <c r="A31" s="15">
        <v>22</v>
      </c>
      <c r="B31" s="16">
        <v>1</v>
      </c>
      <c r="C31" s="16">
        <v>15482</v>
      </c>
      <c r="D31" s="16">
        <v>15177</v>
      </c>
      <c r="E31" s="17">
        <v>0.5</v>
      </c>
      <c r="F31" s="18">
        <f t="shared" si="3"/>
        <v>6.5233699729280151E-5</v>
      </c>
      <c r="G31" s="18">
        <f t="shared" si="0"/>
        <v>6.5231572080887165E-5</v>
      </c>
      <c r="H31" s="12">
        <f t="shared" si="6"/>
        <v>99384.026860024271</v>
      </c>
      <c r="I31" s="12">
        <f t="shared" si="4"/>
        <v>6.4829763118084989</v>
      </c>
      <c r="J31" s="12">
        <f t="shared" si="1"/>
        <v>99380.785371868376</v>
      </c>
      <c r="K31" s="12">
        <f t="shared" si="2"/>
        <v>6476999.975471939</v>
      </c>
      <c r="L31" s="20">
        <f t="shared" si="5"/>
        <v>65.171438309642639</v>
      </c>
    </row>
    <row r="32" spans="1:12" x14ac:dyDescent="0.2">
      <c r="A32" s="15">
        <v>23</v>
      </c>
      <c r="B32" s="9">
        <v>1</v>
      </c>
      <c r="C32" s="16">
        <v>16584</v>
      </c>
      <c r="D32" s="16">
        <v>15986</v>
      </c>
      <c r="E32" s="17">
        <v>0.5</v>
      </c>
      <c r="F32" s="18">
        <f t="shared" si="3"/>
        <v>6.1406202026404667E-5</v>
      </c>
      <c r="G32" s="18">
        <f t="shared" si="0"/>
        <v>6.1404316723465661E-5</v>
      </c>
      <c r="H32" s="12">
        <f t="shared" si="6"/>
        <v>99377.543883712468</v>
      </c>
      <c r="I32" s="12">
        <f t="shared" si="4"/>
        <v>6.1022101798355886</v>
      </c>
      <c r="J32" s="12">
        <f t="shared" si="1"/>
        <v>99374.49277862256</v>
      </c>
      <c r="K32" s="12">
        <f t="shared" si="2"/>
        <v>6377619.190100071</v>
      </c>
      <c r="L32" s="20">
        <f t="shared" si="5"/>
        <v>64.175657204437456</v>
      </c>
    </row>
    <row r="33" spans="1:12" x14ac:dyDescent="0.2">
      <c r="A33" s="15">
        <v>24</v>
      </c>
      <c r="B33" s="9">
        <v>1</v>
      </c>
      <c r="C33" s="16">
        <v>17898</v>
      </c>
      <c r="D33" s="16">
        <v>17116</v>
      </c>
      <c r="E33" s="17">
        <v>0.5</v>
      </c>
      <c r="F33" s="18">
        <f t="shared" si="3"/>
        <v>5.7120009139201462E-5</v>
      </c>
      <c r="G33" s="18">
        <f t="shared" si="0"/>
        <v>5.7118377838069403E-5</v>
      </c>
      <c r="H33" s="12">
        <f t="shared" si="6"/>
        <v>99371.441673532638</v>
      </c>
      <c r="I33" s="12">
        <f t="shared" si="4"/>
        <v>5.675935551822513</v>
      </c>
      <c r="J33" s="12">
        <f t="shared" si="1"/>
        <v>99368.603705756715</v>
      </c>
      <c r="K33" s="12">
        <f t="shared" si="2"/>
        <v>6278244.6973214485</v>
      </c>
      <c r="L33" s="20">
        <f t="shared" si="5"/>
        <v>63.179567404763183</v>
      </c>
    </row>
    <row r="34" spans="1:12" x14ac:dyDescent="0.2">
      <c r="A34" s="15">
        <v>25</v>
      </c>
      <c r="B34" s="16">
        <v>3</v>
      </c>
      <c r="C34" s="16">
        <v>19244</v>
      </c>
      <c r="D34" s="16">
        <v>18241</v>
      </c>
      <c r="E34" s="17">
        <v>0.5</v>
      </c>
      <c r="F34" s="18">
        <f t="shared" si="3"/>
        <v>1.6006402561024409E-4</v>
      </c>
      <c r="G34" s="18">
        <f t="shared" si="0"/>
        <v>1.6005121638924455E-4</v>
      </c>
      <c r="H34" s="12">
        <f t="shared" si="6"/>
        <v>99365.765737980808</v>
      </c>
      <c r="I34" s="12">
        <f t="shared" si="4"/>
        <v>15.903611673812549</v>
      </c>
      <c r="J34" s="12">
        <f t="shared" si="1"/>
        <v>99357.813932143894</v>
      </c>
      <c r="K34" s="12">
        <f t="shared" si="2"/>
        <v>6178876.0936156921</v>
      </c>
      <c r="L34" s="20">
        <f t="shared" si="5"/>
        <v>62.183147764481284</v>
      </c>
    </row>
    <row r="35" spans="1:12" x14ac:dyDescent="0.2">
      <c r="A35" s="15">
        <v>26</v>
      </c>
      <c r="B35" s="9">
        <v>1</v>
      </c>
      <c r="C35" s="16">
        <v>20455</v>
      </c>
      <c r="D35" s="16">
        <v>19349</v>
      </c>
      <c r="E35" s="17">
        <v>0.5</v>
      </c>
      <c r="F35" s="18">
        <f t="shared" si="3"/>
        <v>5.024620641141594E-5</v>
      </c>
      <c r="G35" s="18">
        <f t="shared" si="0"/>
        <v>5.0244944102499685E-5</v>
      </c>
      <c r="H35" s="12">
        <f t="shared" si="6"/>
        <v>99349.862126306994</v>
      </c>
      <c r="I35" s="12">
        <f t="shared" si="4"/>
        <v>4.9918282691273452</v>
      </c>
      <c r="J35" s="12">
        <f t="shared" si="1"/>
        <v>99347.366212172434</v>
      </c>
      <c r="K35" s="12">
        <f t="shared" si="2"/>
        <v>6079518.279683548</v>
      </c>
      <c r="L35" s="20">
        <f t="shared" si="5"/>
        <v>61.193021807664323</v>
      </c>
    </row>
    <row r="36" spans="1:12" x14ac:dyDescent="0.2">
      <c r="A36" s="15">
        <v>27</v>
      </c>
      <c r="B36" s="9">
        <v>6</v>
      </c>
      <c r="C36" s="16">
        <v>22137</v>
      </c>
      <c r="D36" s="16">
        <v>20372</v>
      </c>
      <c r="E36" s="17">
        <v>0.5</v>
      </c>
      <c r="F36" s="18">
        <f t="shared" si="3"/>
        <v>2.822931614481639E-4</v>
      </c>
      <c r="G36" s="18">
        <f t="shared" si="0"/>
        <v>2.8225332235681517E-4</v>
      </c>
      <c r="H36" s="12">
        <f t="shared" si="6"/>
        <v>99344.870298037873</v>
      </c>
      <c r="I36" s="12">
        <f t="shared" si="4"/>
        <v>28.040419700728076</v>
      </c>
      <c r="J36" s="12">
        <f t="shared" si="1"/>
        <v>99330.850088187508</v>
      </c>
      <c r="K36" s="12">
        <f t="shared" si="2"/>
        <v>5980170.9134713756</v>
      </c>
      <c r="L36" s="20">
        <f t="shared" si="5"/>
        <v>60.196071478382997</v>
      </c>
    </row>
    <row r="37" spans="1:12" x14ac:dyDescent="0.2">
      <c r="A37" s="15">
        <v>28</v>
      </c>
      <c r="B37" s="9">
        <v>5</v>
      </c>
      <c r="C37" s="16">
        <v>23594</v>
      </c>
      <c r="D37" s="16">
        <v>21874</v>
      </c>
      <c r="E37" s="17">
        <v>0.5</v>
      </c>
      <c r="F37" s="18">
        <f t="shared" si="3"/>
        <v>2.1993489926981614E-4</v>
      </c>
      <c r="G37" s="18">
        <f t="shared" si="0"/>
        <v>2.199107162492028E-4</v>
      </c>
      <c r="H37" s="12">
        <f t="shared" si="6"/>
        <v>99316.829878337143</v>
      </c>
      <c r="I37" s="12">
        <f t="shared" si="4"/>
        <v>21.840835194145345</v>
      </c>
      <c r="J37" s="12">
        <f t="shared" si="1"/>
        <v>99305.909460740062</v>
      </c>
      <c r="K37" s="12">
        <f t="shared" si="2"/>
        <v>5880840.0633831881</v>
      </c>
      <c r="L37" s="20">
        <f t="shared" si="5"/>
        <v>59.212925650035366</v>
      </c>
    </row>
    <row r="38" spans="1:12" x14ac:dyDescent="0.2">
      <c r="A38" s="15">
        <v>29</v>
      </c>
      <c r="B38" s="16">
        <v>3</v>
      </c>
      <c r="C38" s="16">
        <v>23989</v>
      </c>
      <c r="D38" s="16">
        <v>23024</v>
      </c>
      <c r="E38" s="17">
        <v>0.5</v>
      </c>
      <c r="F38" s="18">
        <f t="shared" si="3"/>
        <v>1.2762427413694086E-4</v>
      </c>
      <c r="G38" s="18">
        <f t="shared" si="0"/>
        <v>1.2761613067891785E-4</v>
      </c>
      <c r="H38" s="12">
        <f t="shared" si="6"/>
        <v>99294.989043142996</v>
      </c>
      <c r="I38" s="12">
        <f t="shared" si="4"/>
        <v>12.671642297491452</v>
      </c>
      <c r="J38" s="12">
        <f t="shared" si="1"/>
        <v>99288.65322199426</v>
      </c>
      <c r="K38" s="12">
        <f t="shared" si="2"/>
        <v>5781534.1539224479</v>
      </c>
      <c r="L38" s="20">
        <f t="shared" si="5"/>
        <v>58.225840091592246</v>
      </c>
    </row>
    <row r="39" spans="1:12" x14ac:dyDescent="0.2">
      <c r="A39" s="15">
        <v>30</v>
      </c>
      <c r="B39" s="16">
        <v>3</v>
      </c>
      <c r="C39" s="16">
        <v>25847</v>
      </c>
      <c r="D39" s="16">
        <v>23450</v>
      </c>
      <c r="E39" s="17">
        <v>0.5</v>
      </c>
      <c r="F39" s="18">
        <f t="shared" si="3"/>
        <v>1.2171126032010061E-4</v>
      </c>
      <c r="G39" s="18">
        <f t="shared" si="0"/>
        <v>1.2170385395537525E-4</v>
      </c>
      <c r="H39" s="12">
        <f t="shared" si="6"/>
        <v>99282.31740084551</v>
      </c>
      <c r="I39" s="12">
        <f t="shared" si="4"/>
        <v>12.083040657303714</v>
      </c>
      <c r="J39" s="12">
        <f t="shared" si="1"/>
        <v>99276.275880516856</v>
      </c>
      <c r="K39" s="12">
        <f t="shared" si="2"/>
        <v>5682245.5007004533</v>
      </c>
      <c r="L39" s="20">
        <f t="shared" si="5"/>
        <v>57.233207780180827</v>
      </c>
    </row>
    <row r="40" spans="1:12" x14ac:dyDescent="0.2">
      <c r="A40" s="15">
        <v>31</v>
      </c>
      <c r="B40" s="16">
        <v>5</v>
      </c>
      <c r="C40" s="16">
        <v>26683</v>
      </c>
      <c r="D40" s="16">
        <v>25120</v>
      </c>
      <c r="E40" s="17">
        <v>0.5</v>
      </c>
      <c r="F40" s="18">
        <f t="shared" si="3"/>
        <v>1.930390131845646E-4</v>
      </c>
      <c r="G40" s="18">
        <f t="shared" si="0"/>
        <v>1.9302038295243977E-4</v>
      </c>
      <c r="H40" s="12">
        <f t="shared" si="6"/>
        <v>99270.234360188202</v>
      </c>
      <c r="I40" s="12">
        <f t="shared" si="4"/>
        <v>19.16117865198197</v>
      </c>
      <c r="J40" s="12">
        <f t="shared" si="1"/>
        <v>99260.65377086222</v>
      </c>
      <c r="K40" s="12">
        <f t="shared" si="2"/>
        <v>5582969.2248199368</v>
      </c>
      <c r="L40" s="20">
        <f t="shared" si="5"/>
        <v>56.240113270639732</v>
      </c>
    </row>
    <row r="41" spans="1:12" x14ac:dyDescent="0.2">
      <c r="A41" s="15">
        <v>32</v>
      </c>
      <c r="B41" s="16">
        <v>4</v>
      </c>
      <c r="C41" s="16">
        <v>26872</v>
      </c>
      <c r="D41" s="16">
        <v>25888</v>
      </c>
      <c r="E41" s="17">
        <v>0.5</v>
      </c>
      <c r="F41" s="18">
        <f t="shared" si="3"/>
        <v>1.5163002274450342E-4</v>
      </c>
      <c r="G41" s="18">
        <f t="shared" si="0"/>
        <v>1.5161852778409522E-4</v>
      </c>
      <c r="H41" s="12">
        <f t="shared" si="6"/>
        <v>99251.073181536223</v>
      </c>
      <c r="I41" s="12">
        <f t="shared" si="4"/>
        <v>15.048301596776017</v>
      </c>
      <c r="J41" s="12">
        <f t="shared" si="1"/>
        <v>99243.549030737835</v>
      </c>
      <c r="K41" s="12">
        <f t="shared" si="2"/>
        <v>5483708.5710490746</v>
      </c>
      <c r="L41" s="20">
        <f t="shared" si="5"/>
        <v>55.250874325752022</v>
      </c>
    </row>
    <row r="42" spans="1:12" x14ac:dyDescent="0.2">
      <c r="A42" s="15">
        <v>33</v>
      </c>
      <c r="B42" s="16">
        <v>3</v>
      </c>
      <c r="C42" s="16">
        <v>27510</v>
      </c>
      <c r="D42" s="16">
        <v>25941</v>
      </c>
      <c r="E42" s="17">
        <v>0.5</v>
      </c>
      <c r="F42" s="18">
        <f t="shared" si="3"/>
        <v>1.1225234326766571E-4</v>
      </c>
      <c r="G42" s="18">
        <f t="shared" si="0"/>
        <v>1.1224604332697272E-4</v>
      </c>
      <c r="H42" s="12">
        <f t="shared" si="6"/>
        <v>99236.024879939447</v>
      </c>
      <c r="I42" s="12">
        <f t="shared" si="4"/>
        <v>11.138851148270225</v>
      </c>
      <c r="J42" s="12">
        <f t="shared" si="1"/>
        <v>99230.455454365321</v>
      </c>
      <c r="K42" s="12">
        <f t="shared" si="2"/>
        <v>5384465.0220183367</v>
      </c>
      <c r="L42" s="20">
        <f t="shared" si="5"/>
        <v>54.259176831525885</v>
      </c>
    </row>
    <row r="43" spans="1:12" x14ac:dyDescent="0.2">
      <c r="A43" s="15">
        <v>34</v>
      </c>
      <c r="B43" s="16">
        <v>4</v>
      </c>
      <c r="C43" s="16">
        <v>28355</v>
      </c>
      <c r="D43" s="16">
        <v>26513</v>
      </c>
      <c r="E43" s="17">
        <v>0.5</v>
      </c>
      <c r="F43" s="18">
        <f t="shared" si="3"/>
        <v>1.4580447619741925E-4</v>
      </c>
      <c r="G43" s="18">
        <f t="shared" si="0"/>
        <v>1.4579384749963551E-4</v>
      </c>
      <c r="H43" s="12">
        <f t="shared" si="6"/>
        <v>99224.886028791181</v>
      </c>
      <c r="I43" s="12">
        <f t="shared" si="4"/>
        <v>14.466377901850295</v>
      </c>
      <c r="J43" s="12">
        <f t="shared" si="1"/>
        <v>99217.652839840259</v>
      </c>
      <c r="K43" s="12">
        <f t="shared" si="2"/>
        <v>5285234.5665639713</v>
      </c>
      <c r="L43" s="20">
        <f t="shared" si="5"/>
        <v>53.26521176381501</v>
      </c>
    </row>
    <row r="44" spans="1:12" x14ac:dyDescent="0.2">
      <c r="A44" s="15">
        <v>35</v>
      </c>
      <c r="B44" s="16">
        <v>7</v>
      </c>
      <c r="C44" s="16">
        <v>28737</v>
      </c>
      <c r="D44" s="16">
        <v>27490</v>
      </c>
      <c r="E44" s="17">
        <v>0.5</v>
      </c>
      <c r="F44" s="18">
        <f t="shared" si="3"/>
        <v>2.4899069841890906E-4</v>
      </c>
      <c r="G44" s="18">
        <f t="shared" si="0"/>
        <v>2.4895970409360887E-4</v>
      </c>
      <c r="H44" s="12">
        <f t="shared" si="6"/>
        <v>99210.419650889336</v>
      </c>
      <c r="I44" s="12">
        <f t="shared" si="4"/>
        <v>24.699396719288167</v>
      </c>
      <c r="J44" s="12">
        <f t="shared" si="1"/>
        <v>99198.069952529695</v>
      </c>
      <c r="K44" s="12">
        <f t="shared" si="2"/>
        <v>5186016.913724131</v>
      </c>
      <c r="L44" s="20">
        <f t="shared" si="5"/>
        <v>52.272905728784934</v>
      </c>
    </row>
    <row r="45" spans="1:12" x14ac:dyDescent="0.2">
      <c r="A45" s="15">
        <v>36</v>
      </c>
      <c r="B45" s="16">
        <v>20</v>
      </c>
      <c r="C45" s="16">
        <v>29742</v>
      </c>
      <c r="D45" s="16">
        <v>27764</v>
      </c>
      <c r="E45" s="17">
        <v>0.5</v>
      </c>
      <c r="F45" s="18">
        <f t="shared" si="3"/>
        <v>6.9557959169477964E-4</v>
      </c>
      <c r="G45" s="18">
        <f t="shared" si="0"/>
        <v>6.9533776031707392E-4</v>
      </c>
      <c r="H45" s="12">
        <f t="shared" si="6"/>
        <v>99185.720254170054</v>
      </c>
      <c r="I45" s="12">
        <f t="shared" si="4"/>
        <v>68.967576576970444</v>
      </c>
      <c r="J45" s="12">
        <f t="shared" si="1"/>
        <v>99151.236465881579</v>
      </c>
      <c r="K45" s="12">
        <f t="shared" si="2"/>
        <v>5086818.8437716011</v>
      </c>
      <c r="L45" s="20">
        <f t="shared" si="5"/>
        <v>51.285798305807397</v>
      </c>
    </row>
    <row r="46" spans="1:12" x14ac:dyDescent="0.2">
      <c r="A46" s="15">
        <v>37</v>
      </c>
      <c r="B46" s="16">
        <v>13</v>
      </c>
      <c r="C46" s="16">
        <v>29247</v>
      </c>
      <c r="D46" s="16">
        <v>28891</v>
      </c>
      <c r="E46" s="17">
        <v>0.5</v>
      </c>
      <c r="F46" s="18">
        <f t="shared" si="3"/>
        <v>4.4721180639168876E-4</v>
      </c>
      <c r="G46" s="18">
        <f t="shared" si="0"/>
        <v>4.4711182954721329E-4</v>
      </c>
      <c r="H46" s="12">
        <f t="shared" si="6"/>
        <v>99116.752677593089</v>
      </c>
      <c r="I46" s="12">
        <f t="shared" si="4"/>
        <v>44.316272628457298</v>
      </c>
      <c r="J46" s="12">
        <f t="shared" si="1"/>
        <v>99094.594541278857</v>
      </c>
      <c r="K46" s="12">
        <f t="shared" si="2"/>
        <v>4987667.6073057195</v>
      </c>
      <c r="L46" s="20">
        <f t="shared" si="5"/>
        <v>50.321136160802219</v>
      </c>
    </row>
    <row r="47" spans="1:12" x14ac:dyDescent="0.2">
      <c r="A47" s="15">
        <v>38</v>
      </c>
      <c r="B47" s="16">
        <v>15</v>
      </c>
      <c r="C47" s="16">
        <v>29263</v>
      </c>
      <c r="D47" s="16">
        <v>28568</v>
      </c>
      <c r="E47" s="17">
        <v>0.5</v>
      </c>
      <c r="F47" s="18">
        <f t="shared" si="3"/>
        <v>5.1875291798516362E-4</v>
      </c>
      <c r="G47" s="18">
        <f t="shared" si="0"/>
        <v>5.1861840058085255E-4</v>
      </c>
      <c r="H47" s="12">
        <f t="shared" si="6"/>
        <v>99072.436404964625</v>
      </c>
      <c r="I47" s="12">
        <f t="shared" si="4"/>
        <v>51.380788509990985</v>
      </c>
      <c r="J47" s="12">
        <f t="shared" si="1"/>
        <v>99046.746010709627</v>
      </c>
      <c r="K47" s="12">
        <f t="shared" si="2"/>
        <v>4888573.0127644408</v>
      </c>
      <c r="L47" s="20">
        <f t="shared" si="5"/>
        <v>49.343421744289202</v>
      </c>
    </row>
    <row r="48" spans="1:12" x14ac:dyDescent="0.2">
      <c r="A48" s="15">
        <v>39</v>
      </c>
      <c r="B48" s="16">
        <v>11</v>
      </c>
      <c r="C48" s="16">
        <v>28091</v>
      </c>
      <c r="D48" s="16">
        <v>28632</v>
      </c>
      <c r="E48" s="17">
        <v>0.5</v>
      </c>
      <c r="F48" s="18">
        <f t="shared" si="3"/>
        <v>3.8784972586076196E-4</v>
      </c>
      <c r="G48" s="18">
        <f t="shared" si="0"/>
        <v>3.8777452673881627E-4</v>
      </c>
      <c r="H48" s="12">
        <f t="shared" si="6"/>
        <v>99021.055616454629</v>
      </c>
      <c r="I48" s="12">
        <f t="shared" si="4"/>
        <v>38.397842978848701</v>
      </c>
      <c r="J48" s="12">
        <f t="shared" si="1"/>
        <v>99001.856694965201</v>
      </c>
      <c r="K48" s="12">
        <f t="shared" si="2"/>
        <v>4789526.2667537313</v>
      </c>
      <c r="L48" s="20">
        <f t="shared" si="5"/>
        <v>48.368765985542993</v>
      </c>
    </row>
    <row r="49" spans="1:12" x14ac:dyDescent="0.2">
      <c r="A49" s="15">
        <v>40</v>
      </c>
      <c r="B49" s="16">
        <v>11</v>
      </c>
      <c r="C49" s="16">
        <v>27828</v>
      </c>
      <c r="D49" s="16">
        <v>27438</v>
      </c>
      <c r="E49" s="17">
        <v>0.5</v>
      </c>
      <c r="F49" s="18">
        <f t="shared" si="3"/>
        <v>3.9807476567871748E-4</v>
      </c>
      <c r="G49" s="18">
        <f t="shared" si="0"/>
        <v>3.9799554968612626E-4</v>
      </c>
      <c r="H49" s="12">
        <f t="shared" si="6"/>
        <v>98982.657773475774</v>
      </c>
      <c r="I49" s="12">
        <f t="shared" si="4"/>
        <v>39.394657289948206</v>
      </c>
      <c r="J49" s="12">
        <f t="shared" si="1"/>
        <v>98962.960444830809</v>
      </c>
      <c r="K49" s="12">
        <f t="shared" si="2"/>
        <v>4690524.4100587657</v>
      </c>
      <c r="L49" s="20">
        <f t="shared" si="5"/>
        <v>47.387335474393353</v>
      </c>
    </row>
    <row r="50" spans="1:12" x14ac:dyDescent="0.2">
      <c r="A50" s="15">
        <v>41</v>
      </c>
      <c r="B50" s="16">
        <v>19</v>
      </c>
      <c r="C50" s="16">
        <v>27684</v>
      </c>
      <c r="D50" s="16">
        <v>27164</v>
      </c>
      <c r="E50" s="17">
        <v>0.5</v>
      </c>
      <c r="F50" s="18">
        <f t="shared" si="3"/>
        <v>6.928238039673279E-4</v>
      </c>
      <c r="G50" s="18">
        <f t="shared" si="0"/>
        <v>6.9258388466655733E-4</v>
      </c>
      <c r="H50" s="12">
        <f t="shared" si="6"/>
        <v>98943.26311618583</v>
      </c>
      <c r="I50" s="12">
        <f t="shared" si="4"/>
        <v>68.526509530593287</v>
      </c>
      <c r="J50" s="12">
        <f t="shared" si="1"/>
        <v>98908.999861420525</v>
      </c>
      <c r="K50" s="12">
        <f t="shared" si="2"/>
        <v>4591561.4496139353</v>
      </c>
      <c r="L50" s="20">
        <f t="shared" si="5"/>
        <v>46.406003855181282</v>
      </c>
    </row>
    <row r="51" spans="1:12" x14ac:dyDescent="0.2">
      <c r="A51" s="15">
        <v>42</v>
      </c>
      <c r="B51" s="16">
        <v>13</v>
      </c>
      <c r="C51" s="16">
        <v>26604</v>
      </c>
      <c r="D51" s="16">
        <v>27088</v>
      </c>
      <c r="E51" s="17">
        <v>0.5</v>
      </c>
      <c r="F51" s="18">
        <f t="shared" si="3"/>
        <v>4.8424346271325338E-4</v>
      </c>
      <c r="G51" s="18">
        <f t="shared" si="0"/>
        <v>4.8412624522856345E-4</v>
      </c>
      <c r="H51" s="12">
        <f t="shared" si="6"/>
        <v>98874.736606655235</v>
      </c>
      <c r="I51" s="12">
        <f t="shared" si="4"/>
        <v>47.867854981343193</v>
      </c>
      <c r="J51" s="12">
        <f t="shared" si="1"/>
        <v>98850.802679164553</v>
      </c>
      <c r="K51" s="12">
        <f t="shared" si="2"/>
        <v>4492652.4497525152</v>
      </c>
      <c r="L51" s="20">
        <f t="shared" si="5"/>
        <v>45.437819648766741</v>
      </c>
    </row>
    <row r="52" spans="1:12" x14ac:dyDescent="0.2">
      <c r="A52" s="15">
        <v>43</v>
      </c>
      <c r="B52" s="16">
        <v>28</v>
      </c>
      <c r="C52" s="16">
        <v>26670</v>
      </c>
      <c r="D52" s="16">
        <v>26044</v>
      </c>
      <c r="E52" s="17">
        <v>0.5</v>
      </c>
      <c r="F52" s="18">
        <f t="shared" si="3"/>
        <v>1.0623363812269984E-3</v>
      </c>
      <c r="G52" s="18">
        <f t="shared" si="0"/>
        <v>1.0617724015016495E-3</v>
      </c>
      <c r="H52" s="12">
        <f t="shared" si="6"/>
        <v>98826.868751673886</v>
      </c>
      <c r="I52" s="12">
        <f t="shared" si="4"/>
        <v>104.93164176735311</v>
      </c>
      <c r="J52" s="12">
        <f t="shared" si="1"/>
        <v>98774.402930790209</v>
      </c>
      <c r="K52" s="12">
        <f t="shared" si="2"/>
        <v>4393801.6470733508</v>
      </c>
      <c r="L52" s="20">
        <f t="shared" si="5"/>
        <v>44.459585764209805</v>
      </c>
    </row>
    <row r="53" spans="1:12" x14ac:dyDescent="0.2">
      <c r="A53" s="15">
        <v>44</v>
      </c>
      <c r="B53" s="16">
        <v>19</v>
      </c>
      <c r="C53" s="16">
        <v>26561</v>
      </c>
      <c r="D53" s="16">
        <v>26204</v>
      </c>
      <c r="E53" s="17">
        <v>0.5</v>
      </c>
      <c r="F53" s="18">
        <f t="shared" si="3"/>
        <v>7.2017435800246379E-4</v>
      </c>
      <c r="G53" s="18">
        <f t="shared" si="0"/>
        <v>7.199151257956957E-4</v>
      </c>
      <c r="H53" s="12">
        <f t="shared" si="6"/>
        <v>98721.937109906532</v>
      </c>
      <c r="I53" s="12">
        <f t="shared" si="4"/>
        <v>71.071415773273117</v>
      </c>
      <c r="J53" s="12">
        <f t="shared" si="1"/>
        <v>98686.401402019896</v>
      </c>
      <c r="K53" s="12">
        <f t="shared" si="2"/>
        <v>4295027.2441425603</v>
      </c>
      <c r="L53" s="20">
        <f t="shared" si="5"/>
        <v>43.506310450137669</v>
      </c>
    </row>
    <row r="54" spans="1:12" x14ac:dyDescent="0.2">
      <c r="A54" s="15">
        <v>45</v>
      </c>
      <c r="B54" s="16">
        <v>22</v>
      </c>
      <c r="C54" s="16">
        <v>26576</v>
      </c>
      <c r="D54" s="16">
        <v>26166</v>
      </c>
      <c r="E54" s="17">
        <v>0.5</v>
      </c>
      <c r="F54" s="18">
        <f t="shared" si="3"/>
        <v>8.342497440370104E-4</v>
      </c>
      <c r="G54" s="18">
        <f t="shared" si="0"/>
        <v>8.339019028125237E-4</v>
      </c>
      <c r="H54" s="12">
        <f t="shared" si="6"/>
        <v>98650.865694133259</v>
      </c>
      <c r="I54" s="12">
        <f t="shared" si="4"/>
        <v>82.265144616440438</v>
      </c>
      <c r="J54" s="12">
        <f t="shared" si="1"/>
        <v>98609.733121825047</v>
      </c>
      <c r="K54" s="12">
        <f t="shared" si="2"/>
        <v>4196340.8427405404</v>
      </c>
      <c r="L54" s="20">
        <f t="shared" si="5"/>
        <v>42.537293648808756</v>
      </c>
    </row>
    <row r="55" spans="1:12" x14ac:dyDescent="0.2">
      <c r="A55" s="15">
        <v>46</v>
      </c>
      <c r="B55" s="16">
        <v>36</v>
      </c>
      <c r="C55" s="16">
        <v>26328</v>
      </c>
      <c r="D55" s="16">
        <v>26184</v>
      </c>
      <c r="E55" s="17">
        <v>0.5</v>
      </c>
      <c r="F55" s="18">
        <f t="shared" si="3"/>
        <v>1.3711151736745886E-3</v>
      </c>
      <c r="G55" s="18">
        <f t="shared" si="0"/>
        <v>1.3701758392327015E-3</v>
      </c>
      <c r="H55" s="12">
        <f t="shared" si="6"/>
        <v>98568.600549516821</v>
      </c>
      <c r="I55" s="12">
        <f t="shared" si="4"/>
        <v>135.05631497992712</v>
      </c>
      <c r="J55" s="12">
        <f t="shared" si="1"/>
        <v>98501.07239202685</v>
      </c>
      <c r="K55" s="12">
        <f t="shared" si="2"/>
        <v>4097731.109618715</v>
      </c>
      <c r="L55" s="20">
        <f t="shared" si="5"/>
        <v>41.572377884782718</v>
      </c>
    </row>
    <row r="56" spans="1:12" x14ac:dyDescent="0.2">
      <c r="A56" s="15">
        <v>47</v>
      </c>
      <c r="B56" s="16">
        <v>28</v>
      </c>
      <c r="C56" s="16">
        <v>26573</v>
      </c>
      <c r="D56" s="16">
        <v>26030</v>
      </c>
      <c r="E56" s="17">
        <v>0.5</v>
      </c>
      <c r="F56" s="18">
        <f t="shared" si="3"/>
        <v>1.0645780658897781E-3</v>
      </c>
      <c r="G56" s="18">
        <f t="shared" si="0"/>
        <v>1.0640117041287452E-3</v>
      </c>
      <c r="H56" s="12">
        <f t="shared" si="6"/>
        <v>98433.544234536894</v>
      </c>
      <c r="I56" s="12">
        <f t="shared" si="4"/>
        <v>104.73444314442183</v>
      </c>
      <c r="J56" s="12">
        <f t="shared" si="1"/>
        <v>98381.17701296469</v>
      </c>
      <c r="K56" s="12">
        <f t="shared" si="2"/>
        <v>3999230.0372266881</v>
      </c>
      <c r="L56" s="20">
        <f t="shared" si="5"/>
        <v>40.628731478953469</v>
      </c>
    </row>
    <row r="57" spans="1:12" x14ac:dyDescent="0.2">
      <c r="A57" s="15">
        <v>48</v>
      </c>
      <c r="B57" s="16">
        <v>33</v>
      </c>
      <c r="C57" s="16">
        <v>26870</v>
      </c>
      <c r="D57" s="16">
        <v>26188</v>
      </c>
      <c r="E57" s="17">
        <v>0.5</v>
      </c>
      <c r="F57" s="18">
        <f t="shared" si="3"/>
        <v>1.2439217460137961E-3</v>
      </c>
      <c r="G57" s="18">
        <f t="shared" si="0"/>
        <v>1.2431485562524722E-3</v>
      </c>
      <c r="H57" s="12">
        <f t="shared" si="6"/>
        <v>98328.809791392472</v>
      </c>
      <c r="I57" s="12">
        <f t="shared" si="4"/>
        <v>122.2373179301935</v>
      </c>
      <c r="J57" s="12">
        <f t="shared" si="1"/>
        <v>98267.691132427368</v>
      </c>
      <c r="K57" s="12">
        <f t="shared" si="2"/>
        <v>3900848.8602137235</v>
      </c>
      <c r="L57" s="20">
        <f t="shared" si="5"/>
        <v>39.671474397884928</v>
      </c>
    </row>
    <row r="58" spans="1:12" x14ac:dyDescent="0.2">
      <c r="A58" s="15">
        <v>49</v>
      </c>
      <c r="B58" s="16">
        <v>36</v>
      </c>
      <c r="C58" s="16">
        <v>25806</v>
      </c>
      <c r="D58" s="16">
        <v>26514</v>
      </c>
      <c r="E58" s="17">
        <v>0.5</v>
      </c>
      <c r="F58" s="18">
        <f t="shared" si="3"/>
        <v>1.3761467889908258E-3</v>
      </c>
      <c r="G58" s="18">
        <f t="shared" si="0"/>
        <v>1.3752005500802201E-3</v>
      </c>
      <c r="H58" s="12">
        <f t="shared" si="6"/>
        <v>98206.572473462278</v>
      </c>
      <c r="I58" s="12">
        <f t="shared" si="4"/>
        <v>135.05373248699834</v>
      </c>
      <c r="J58" s="12">
        <f t="shared" si="1"/>
        <v>98139.045607218781</v>
      </c>
      <c r="K58" s="12">
        <f t="shared" si="2"/>
        <v>3802581.1690812963</v>
      </c>
      <c r="L58" s="20">
        <f t="shared" si="5"/>
        <v>38.720230971392908</v>
      </c>
    </row>
    <row r="59" spans="1:12" x14ac:dyDescent="0.2">
      <c r="A59" s="15">
        <v>50</v>
      </c>
      <c r="B59" s="16">
        <v>50</v>
      </c>
      <c r="C59" s="16">
        <v>25039</v>
      </c>
      <c r="D59" s="16">
        <v>25493</v>
      </c>
      <c r="E59" s="17">
        <v>0.5</v>
      </c>
      <c r="F59" s="18">
        <f t="shared" si="3"/>
        <v>1.9789440354626769E-3</v>
      </c>
      <c r="G59" s="18">
        <f t="shared" si="0"/>
        <v>1.9769878612945317E-3</v>
      </c>
      <c r="H59" s="12">
        <f t="shared" si="6"/>
        <v>98071.518740975283</v>
      </c>
      <c r="I59" s="12">
        <f t="shared" si="4"/>
        <v>193.88620208962732</v>
      </c>
      <c r="J59" s="12">
        <f t="shared" si="1"/>
        <v>97974.575639930466</v>
      </c>
      <c r="K59" s="12">
        <f t="shared" si="2"/>
        <v>3704442.1234740773</v>
      </c>
      <c r="L59" s="20">
        <f t="shared" si="5"/>
        <v>37.772863834791657</v>
      </c>
    </row>
    <row r="60" spans="1:12" x14ac:dyDescent="0.2">
      <c r="A60" s="15">
        <v>51</v>
      </c>
      <c r="B60" s="16">
        <v>39</v>
      </c>
      <c r="C60" s="16">
        <v>24065</v>
      </c>
      <c r="D60" s="16">
        <v>24773</v>
      </c>
      <c r="E60" s="17">
        <v>0.5</v>
      </c>
      <c r="F60" s="18">
        <f t="shared" si="3"/>
        <v>1.5971169990581105E-3</v>
      </c>
      <c r="G60" s="18">
        <f t="shared" si="0"/>
        <v>1.5958426253657137E-3</v>
      </c>
      <c r="H60" s="12">
        <f t="shared" si="6"/>
        <v>97877.632538885649</v>
      </c>
      <c r="I60" s="12">
        <f t="shared" si="4"/>
        <v>156.1972980754359</v>
      </c>
      <c r="J60" s="12">
        <f t="shared" si="1"/>
        <v>97799.533889847924</v>
      </c>
      <c r="K60" s="12">
        <f t="shared" si="2"/>
        <v>3606467.5478341468</v>
      </c>
      <c r="L60" s="20">
        <f t="shared" si="5"/>
        <v>36.846697803007636</v>
      </c>
    </row>
    <row r="61" spans="1:12" x14ac:dyDescent="0.2">
      <c r="A61" s="15">
        <v>52</v>
      </c>
      <c r="B61" s="16">
        <v>41</v>
      </c>
      <c r="C61" s="16">
        <v>23933</v>
      </c>
      <c r="D61" s="16">
        <v>23675</v>
      </c>
      <c r="E61" s="17">
        <v>0.5</v>
      </c>
      <c r="F61" s="18">
        <f t="shared" si="3"/>
        <v>1.7223995967064359E-3</v>
      </c>
      <c r="G61" s="18">
        <f t="shared" si="0"/>
        <v>1.7209175428655377E-3</v>
      </c>
      <c r="H61" s="12">
        <f t="shared" si="6"/>
        <v>97721.435240810213</v>
      </c>
      <c r="I61" s="12">
        <f t="shared" si="4"/>
        <v>168.17053221990886</v>
      </c>
      <c r="J61" s="12">
        <f t="shared" si="1"/>
        <v>97637.34997470025</v>
      </c>
      <c r="K61" s="12">
        <f t="shared" si="2"/>
        <v>3508668.013944299</v>
      </c>
      <c r="L61" s="20">
        <f t="shared" si="5"/>
        <v>35.904794125240365</v>
      </c>
    </row>
    <row r="62" spans="1:12" x14ac:dyDescent="0.2">
      <c r="A62" s="15">
        <v>53</v>
      </c>
      <c r="B62" s="16">
        <v>54</v>
      </c>
      <c r="C62" s="16">
        <v>23305</v>
      </c>
      <c r="D62" s="16">
        <v>23607</v>
      </c>
      <c r="E62" s="17">
        <v>0.5</v>
      </c>
      <c r="F62" s="18">
        <f t="shared" si="3"/>
        <v>2.3021828103683491E-3</v>
      </c>
      <c r="G62" s="18">
        <f t="shared" si="0"/>
        <v>2.2995358344334196E-3</v>
      </c>
      <c r="H62" s="12">
        <f t="shared" si="6"/>
        <v>97553.264708590301</v>
      </c>
      <c r="I62" s="12">
        <f t="shared" si="4"/>
        <v>224.32722796337245</v>
      </c>
      <c r="J62" s="12">
        <f t="shared" si="1"/>
        <v>97441.101094608617</v>
      </c>
      <c r="K62" s="12">
        <f t="shared" si="2"/>
        <v>3411030.6639695987</v>
      </c>
      <c r="L62" s="20">
        <f t="shared" si="5"/>
        <v>34.965827890629598</v>
      </c>
    </row>
    <row r="63" spans="1:12" x14ac:dyDescent="0.2">
      <c r="A63" s="15">
        <v>54</v>
      </c>
      <c r="B63" s="16">
        <v>56</v>
      </c>
      <c r="C63" s="16">
        <v>22634</v>
      </c>
      <c r="D63" s="16">
        <v>23021</v>
      </c>
      <c r="E63" s="17">
        <v>0.5</v>
      </c>
      <c r="F63" s="18">
        <f t="shared" si="3"/>
        <v>2.4531814697185414E-3</v>
      </c>
      <c r="G63" s="18">
        <f t="shared" si="0"/>
        <v>2.4501761064076484E-3</v>
      </c>
      <c r="H63" s="12">
        <f t="shared" si="6"/>
        <v>97328.937480626933</v>
      </c>
      <c r="I63" s="12">
        <f t="shared" si="4"/>
        <v>238.47303707707593</v>
      </c>
      <c r="J63" s="12">
        <f t="shared" si="1"/>
        <v>97209.700962088406</v>
      </c>
      <c r="K63" s="12">
        <f t="shared" si="2"/>
        <v>3313589.56287499</v>
      </c>
      <c r="L63" s="20">
        <f t="shared" si="5"/>
        <v>34.045265967632197</v>
      </c>
    </row>
    <row r="64" spans="1:12" x14ac:dyDescent="0.2">
      <c r="A64" s="15">
        <v>55</v>
      </c>
      <c r="B64" s="16">
        <v>49</v>
      </c>
      <c r="C64" s="16">
        <v>22444</v>
      </c>
      <c r="D64" s="16">
        <v>22380</v>
      </c>
      <c r="E64" s="17">
        <v>0.5</v>
      </c>
      <c r="F64" s="18">
        <f t="shared" si="3"/>
        <v>2.1863287524540426E-3</v>
      </c>
      <c r="G64" s="18">
        <f t="shared" si="0"/>
        <v>2.1839413455752902E-3</v>
      </c>
      <c r="H64" s="12">
        <f t="shared" si="6"/>
        <v>97090.464443549863</v>
      </c>
      <c r="I64" s="12">
        <f t="shared" si="4"/>
        <v>212.03987955937615</v>
      </c>
      <c r="J64" s="12">
        <f t="shared" si="1"/>
        <v>96984.444503770166</v>
      </c>
      <c r="K64" s="12">
        <f t="shared" si="2"/>
        <v>3216379.8619129015</v>
      </c>
      <c r="L64" s="20">
        <f t="shared" si="5"/>
        <v>33.12765965583533</v>
      </c>
    </row>
    <row r="65" spans="1:12" x14ac:dyDescent="0.2">
      <c r="A65" s="15">
        <v>56</v>
      </c>
      <c r="B65" s="16">
        <v>48</v>
      </c>
      <c r="C65" s="16">
        <v>20606</v>
      </c>
      <c r="D65" s="16">
        <v>22172</v>
      </c>
      <c r="E65" s="17">
        <v>0.5</v>
      </c>
      <c r="F65" s="18">
        <f t="shared" si="3"/>
        <v>2.2441441862639674E-3</v>
      </c>
      <c r="G65" s="18">
        <f t="shared" si="0"/>
        <v>2.2416289170130296E-3</v>
      </c>
      <c r="H65" s="12">
        <f t="shared" si="6"/>
        <v>96878.424563990484</v>
      </c>
      <c r="I65" s="12">
        <f t="shared" si="4"/>
        <v>217.16547793730646</v>
      </c>
      <c r="J65" s="12">
        <f t="shared" si="1"/>
        <v>96769.841825021838</v>
      </c>
      <c r="K65" s="12">
        <f t="shared" si="2"/>
        <v>3119395.4174091313</v>
      </c>
      <c r="L65" s="20">
        <f t="shared" si="5"/>
        <v>32.199072512256812</v>
      </c>
    </row>
    <row r="66" spans="1:12" x14ac:dyDescent="0.2">
      <c r="A66" s="15">
        <v>57</v>
      </c>
      <c r="B66" s="16">
        <v>55</v>
      </c>
      <c r="C66" s="16">
        <v>20244</v>
      </c>
      <c r="D66" s="16">
        <v>20331</v>
      </c>
      <c r="E66" s="17">
        <v>0.5</v>
      </c>
      <c r="F66" s="18">
        <f t="shared" si="3"/>
        <v>2.7110289587184227E-3</v>
      </c>
      <c r="G66" s="18">
        <f t="shared" si="0"/>
        <v>2.7073590942653216E-3</v>
      </c>
      <c r="H66" s="12">
        <f t="shared" si="6"/>
        <v>96661.259086053178</v>
      </c>
      <c r="I66" s="12">
        <f t="shared" si="4"/>
        <v>261.69673884976254</v>
      </c>
      <c r="J66" s="12">
        <f t="shared" si="1"/>
        <v>96530.410716628307</v>
      </c>
      <c r="K66" s="12">
        <f t="shared" si="2"/>
        <v>3022625.5755841094</v>
      </c>
      <c r="L66" s="20">
        <f t="shared" si="5"/>
        <v>31.270289712377959</v>
      </c>
    </row>
    <row r="67" spans="1:12" x14ac:dyDescent="0.2">
      <c r="A67" s="15">
        <v>58</v>
      </c>
      <c r="B67" s="16">
        <v>46</v>
      </c>
      <c r="C67" s="16">
        <v>19066</v>
      </c>
      <c r="D67" s="16">
        <v>19996</v>
      </c>
      <c r="E67" s="17">
        <v>0.5</v>
      </c>
      <c r="F67" s="18">
        <f t="shared" si="3"/>
        <v>2.3552301469458811E-3</v>
      </c>
      <c r="G67" s="18">
        <f t="shared" si="0"/>
        <v>2.3524598547611741E-3</v>
      </c>
      <c r="H67" s="12">
        <f t="shared" si="6"/>
        <v>96399.56234720342</v>
      </c>
      <c r="I67" s="12">
        <f t="shared" si="4"/>
        <v>226.77610043834289</v>
      </c>
      <c r="J67" s="12">
        <f t="shared" si="1"/>
        <v>96286.174296984245</v>
      </c>
      <c r="K67" s="12">
        <f t="shared" si="2"/>
        <v>2926095.1648674812</v>
      </c>
      <c r="L67" s="20">
        <f t="shared" si="5"/>
        <v>30.353822088201298</v>
      </c>
    </row>
    <row r="68" spans="1:12" x14ac:dyDescent="0.2">
      <c r="A68" s="15">
        <v>59</v>
      </c>
      <c r="B68" s="16">
        <v>63</v>
      </c>
      <c r="C68" s="16">
        <v>18713</v>
      </c>
      <c r="D68" s="16">
        <v>18835</v>
      </c>
      <c r="E68" s="17">
        <v>0.5</v>
      </c>
      <c r="F68" s="18">
        <f t="shared" si="3"/>
        <v>3.3557046979865771E-3</v>
      </c>
      <c r="G68" s="18">
        <f t="shared" si="0"/>
        <v>3.3500837520938024E-3</v>
      </c>
      <c r="H68" s="12">
        <f t="shared" si="6"/>
        <v>96172.78624676507</v>
      </c>
      <c r="I68" s="12">
        <f t="shared" si="4"/>
        <v>322.18688859887794</v>
      </c>
      <c r="J68" s="12">
        <f t="shared" si="1"/>
        <v>96011.692802465623</v>
      </c>
      <c r="K68" s="12">
        <f t="shared" si="2"/>
        <v>2829808.9905704968</v>
      </c>
      <c r="L68" s="20">
        <f t="shared" si="5"/>
        <v>29.424217608811162</v>
      </c>
    </row>
    <row r="69" spans="1:12" x14ac:dyDescent="0.2">
      <c r="A69" s="15">
        <v>60</v>
      </c>
      <c r="B69" s="16">
        <v>73</v>
      </c>
      <c r="C69" s="16">
        <v>18610</v>
      </c>
      <c r="D69" s="16">
        <v>18421</v>
      </c>
      <c r="E69" s="17">
        <v>0.5</v>
      </c>
      <c r="F69" s="18">
        <f t="shared" si="3"/>
        <v>3.9426426507520726E-3</v>
      </c>
      <c r="G69" s="18">
        <f t="shared" si="0"/>
        <v>3.9348857266062959E-3</v>
      </c>
      <c r="H69" s="12">
        <f t="shared" si="6"/>
        <v>95850.59935816619</v>
      </c>
      <c r="I69" s="12">
        <f t="shared" si="4"/>
        <v>377.1611553011067</v>
      </c>
      <c r="J69" s="12">
        <f t="shared" si="1"/>
        <v>95662.018780515646</v>
      </c>
      <c r="K69" s="12">
        <f t="shared" si="2"/>
        <v>2733797.2977680312</v>
      </c>
      <c r="L69" s="20">
        <f t="shared" si="5"/>
        <v>28.521441869681119</v>
      </c>
    </row>
    <row r="70" spans="1:12" x14ac:dyDescent="0.2">
      <c r="A70" s="15">
        <v>61</v>
      </c>
      <c r="B70" s="16">
        <v>76</v>
      </c>
      <c r="C70" s="16">
        <v>17497</v>
      </c>
      <c r="D70" s="16">
        <v>18381</v>
      </c>
      <c r="E70" s="17">
        <v>0.5</v>
      </c>
      <c r="F70" s="18">
        <f t="shared" si="3"/>
        <v>4.2365795194826911E-3</v>
      </c>
      <c r="G70" s="18">
        <f t="shared" si="0"/>
        <v>4.2276241864604765E-3</v>
      </c>
      <c r="H70" s="12">
        <f t="shared" si="6"/>
        <v>95473.438202865087</v>
      </c>
      <c r="I70" s="12">
        <f t="shared" si="4"/>
        <v>403.62581651097207</v>
      </c>
      <c r="J70" s="12">
        <f t="shared" si="1"/>
        <v>95271.625294609592</v>
      </c>
      <c r="K70" s="12">
        <f t="shared" si="2"/>
        <v>2638135.2789875157</v>
      </c>
      <c r="L70" s="20">
        <f t="shared" si="5"/>
        <v>27.632138620397431</v>
      </c>
    </row>
    <row r="71" spans="1:12" x14ac:dyDescent="0.2">
      <c r="A71" s="15">
        <v>62</v>
      </c>
      <c r="B71" s="16">
        <v>69</v>
      </c>
      <c r="C71" s="16">
        <v>17452</v>
      </c>
      <c r="D71" s="16">
        <v>17263</v>
      </c>
      <c r="E71" s="17">
        <v>0.5</v>
      </c>
      <c r="F71" s="18">
        <f t="shared" si="3"/>
        <v>3.9752268471842144E-3</v>
      </c>
      <c r="G71" s="18">
        <f t="shared" si="0"/>
        <v>3.9673413063477459E-3</v>
      </c>
      <c r="H71" s="12">
        <f t="shared" si="6"/>
        <v>95069.812386354111</v>
      </c>
      <c r="I71" s="12">
        <f t="shared" si="4"/>
        <v>377.17439366711324</v>
      </c>
      <c r="J71" s="12">
        <f t="shared" si="1"/>
        <v>94881.225189520555</v>
      </c>
      <c r="K71" s="12">
        <f t="shared" si="2"/>
        <v>2542863.6536929063</v>
      </c>
      <c r="L71" s="20">
        <f t="shared" si="5"/>
        <v>26.747330092111316</v>
      </c>
    </row>
    <row r="72" spans="1:12" x14ac:dyDescent="0.2">
      <c r="A72" s="15">
        <v>63</v>
      </c>
      <c r="B72" s="16">
        <v>80</v>
      </c>
      <c r="C72" s="16">
        <v>18694</v>
      </c>
      <c r="D72" s="16">
        <v>17228</v>
      </c>
      <c r="E72" s="17">
        <v>0.5</v>
      </c>
      <c r="F72" s="18">
        <f t="shared" si="3"/>
        <v>4.4540949835755244E-3</v>
      </c>
      <c r="G72" s="18">
        <f t="shared" si="0"/>
        <v>4.4441975445808557E-3</v>
      </c>
      <c r="H72" s="12">
        <f t="shared" si="6"/>
        <v>94692.637992686999</v>
      </c>
      <c r="I72" s="12">
        <f t="shared" si="4"/>
        <v>420.8327892569834</v>
      </c>
      <c r="J72" s="12">
        <f t="shared" si="1"/>
        <v>94482.221598058517</v>
      </c>
      <c r="K72" s="12">
        <f t="shared" si="2"/>
        <v>2447982.4285033857</v>
      </c>
      <c r="L72" s="20">
        <f t="shared" si="5"/>
        <v>25.851876982162441</v>
      </c>
    </row>
    <row r="73" spans="1:12" x14ac:dyDescent="0.2">
      <c r="A73" s="15">
        <v>64</v>
      </c>
      <c r="B73" s="16">
        <v>94</v>
      </c>
      <c r="C73" s="16">
        <v>19343</v>
      </c>
      <c r="D73" s="16">
        <v>18409</v>
      </c>
      <c r="E73" s="17">
        <v>0.5</v>
      </c>
      <c r="F73" s="18">
        <f t="shared" si="3"/>
        <v>4.9798686162322529E-3</v>
      </c>
      <c r="G73" s="18">
        <f t="shared" ref="G73:G108" si="7">F73/((1+(1-E73)*F73))</f>
        <v>4.967499867885642E-3</v>
      </c>
      <c r="H73" s="12">
        <f t="shared" si="6"/>
        <v>94271.80520343002</v>
      </c>
      <c r="I73" s="12">
        <f t="shared" si="4"/>
        <v>468.29517989337961</v>
      </c>
      <c r="J73" s="12">
        <f t="shared" ref="J73:J108" si="8">H74+I73*E73</f>
        <v>94037.65761348333</v>
      </c>
      <c r="K73" s="12">
        <f t="shared" ref="K73:K97" si="9">K74+J73</f>
        <v>2353500.2069053273</v>
      </c>
      <c r="L73" s="20">
        <f t="shared" si="5"/>
        <v>24.965048689018811</v>
      </c>
    </row>
    <row r="74" spans="1:12" x14ac:dyDescent="0.2">
      <c r="A74" s="15">
        <v>65</v>
      </c>
      <c r="B74" s="16">
        <v>86</v>
      </c>
      <c r="C74" s="16">
        <v>17858</v>
      </c>
      <c r="D74" s="16">
        <v>19120</v>
      </c>
      <c r="E74" s="17">
        <v>0.5</v>
      </c>
      <c r="F74" s="18">
        <f t="shared" ref="F74:F108" si="10">B74/((C74+D74)/2)</f>
        <v>4.651414354481043E-3</v>
      </c>
      <c r="G74" s="18">
        <f t="shared" si="7"/>
        <v>4.6406216274552129E-3</v>
      </c>
      <c r="H74" s="12">
        <f t="shared" si="6"/>
        <v>93803.510023536641</v>
      </c>
      <c r="I74" s="12">
        <f t="shared" ref="I74:I108" si="11">H74*G74</f>
        <v>435.30659734643598</v>
      </c>
      <c r="J74" s="12">
        <f t="shared" si="8"/>
        <v>93585.856724863421</v>
      </c>
      <c r="K74" s="12">
        <f t="shared" si="9"/>
        <v>2259462.549291844</v>
      </c>
      <c r="L74" s="20">
        <f t="shared" ref="L74:L108" si="12">K74/H74</f>
        <v>24.08718552989022</v>
      </c>
    </row>
    <row r="75" spans="1:12" x14ac:dyDescent="0.2">
      <c r="A75" s="15">
        <v>66</v>
      </c>
      <c r="B75" s="16">
        <v>78</v>
      </c>
      <c r="C75" s="16">
        <v>17385</v>
      </c>
      <c r="D75" s="16">
        <v>17652</v>
      </c>
      <c r="E75" s="17">
        <v>0.5</v>
      </c>
      <c r="F75" s="18">
        <f t="shared" si="10"/>
        <v>4.4524359962325542E-3</v>
      </c>
      <c r="G75" s="18">
        <f t="shared" si="7"/>
        <v>4.4425459205467751E-3</v>
      </c>
      <c r="H75" s="12">
        <f t="shared" ref="H75:H108" si="13">H74-I74</f>
        <v>93368.203426190201</v>
      </c>
      <c r="I75" s="12">
        <f t="shared" si="11"/>
        <v>414.79253123980271</v>
      </c>
      <c r="J75" s="12">
        <f t="shared" si="8"/>
        <v>93160.807160570301</v>
      </c>
      <c r="K75" s="12">
        <f t="shared" si="9"/>
        <v>2165876.6925669806</v>
      </c>
      <c r="L75" s="20">
        <f t="shared" si="12"/>
        <v>23.197155060171614</v>
      </c>
    </row>
    <row r="76" spans="1:12" x14ac:dyDescent="0.2">
      <c r="A76" s="15">
        <v>67</v>
      </c>
      <c r="B76" s="16">
        <v>92</v>
      </c>
      <c r="C76" s="16">
        <v>18261</v>
      </c>
      <c r="D76" s="16">
        <v>17216</v>
      </c>
      <c r="E76" s="17">
        <v>0.5</v>
      </c>
      <c r="F76" s="18">
        <f t="shared" si="10"/>
        <v>5.1864588324830171E-3</v>
      </c>
      <c r="G76" s="18">
        <f t="shared" si="7"/>
        <v>5.1730439427591446E-3</v>
      </c>
      <c r="H76" s="12">
        <f t="shared" si="13"/>
        <v>92953.410894950401</v>
      </c>
      <c r="I76" s="12">
        <f t="shared" si="11"/>
        <v>480.85207918892507</v>
      </c>
      <c r="J76" s="12">
        <f t="shared" si="8"/>
        <v>92712.984855355928</v>
      </c>
      <c r="K76" s="12">
        <f t="shared" si="9"/>
        <v>2072715.8854064101</v>
      </c>
      <c r="L76" s="20">
        <f t="shared" si="12"/>
        <v>22.298438168652595</v>
      </c>
    </row>
    <row r="77" spans="1:12" x14ac:dyDescent="0.2">
      <c r="A77" s="15">
        <v>68</v>
      </c>
      <c r="B77" s="16">
        <v>86</v>
      </c>
      <c r="C77" s="16">
        <v>18089</v>
      </c>
      <c r="D77" s="16">
        <v>18079</v>
      </c>
      <c r="E77" s="17">
        <v>0.5</v>
      </c>
      <c r="F77" s="18">
        <f t="shared" si="10"/>
        <v>4.7555850475558504E-3</v>
      </c>
      <c r="G77" s="18">
        <f t="shared" si="7"/>
        <v>4.7443040767915258E-3</v>
      </c>
      <c r="H77" s="12">
        <f t="shared" si="13"/>
        <v>92472.558815761469</v>
      </c>
      <c r="I77" s="12">
        <f t="shared" si="11"/>
        <v>438.71793778096128</v>
      </c>
      <c r="J77" s="12">
        <f t="shared" si="8"/>
        <v>92253.199846870979</v>
      </c>
      <c r="K77" s="12">
        <f t="shared" si="9"/>
        <v>1980002.9005510542</v>
      </c>
      <c r="L77" s="20">
        <f t="shared" si="12"/>
        <v>21.411788815057349</v>
      </c>
    </row>
    <row r="78" spans="1:12" x14ac:dyDescent="0.2">
      <c r="A78" s="15">
        <v>69</v>
      </c>
      <c r="B78" s="16">
        <v>138</v>
      </c>
      <c r="C78" s="16">
        <v>17810</v>
      </c>
      <c r="D78" s="16">
        <v>17850</v>
      </c>
      <c r="E78" s="17">
        <v>0.5</v>
      </c>
      <c r="F78" s="18">
        <f t="shared" si="10"/>
        <v>7.7397644419517665E-3</v>
      </c>
      <c r="G78" s="18">
        <f t="shared" si="7"/>
        <v>7.7099279289345769E-3</v>
      </c>
      <c r="H78" s="12">
        <f t="shared" si="13"/>
        <v>92033.840877980503</v>
      </c>
      <c r="I78" s="12">
        <f t="shared" si="11"/>
        <v>709.57428019226268</v>
      </c>
      <c r="J78" s="12">
        <f t="shared" si="8"/>
        <v>91679.053737884373</v>
      </c>
      <c r="K78" s="12">
        <f t="shared" si="9"/>
        <v>1887749.7007041832</v>
      </c>
      <c r="L78" s="20">
        <f t="shared" si="12"/>
        <v>20.511473635083675</v>
      </c>
    </row>
    <row r="79" spans="1:12" x14ac:dyDescent="0.2">
      <c r="A79" s="15">
        <v>70</v>
      </c>
      <c r="B79" s="16">
        <v>124</v>
      </c>
      <c r="C79" s="16">
        <v>15595</v>
      </c>
      <c r="D79" s="16">
        <v>17659</v>
      </c>
      <c r="E79" s="17">
        <v>0.5</v>
      </c>
      <c r="F79" s="18">
        <f t="shared" si="10"/>
        <v>7.4577494436759489E-3</v>
      </c>
      <c r="G79" s="18">
        <f t="shared" si="7"/>
        <v>7.4300437413865415E-3</v>
      </c>
      <c r="H79" s="12">
        <f t="shared" si="13"/>
        <v>91324.266597788243</v>
      </c>
      <c r="I79" s="12">
        <f t="shared" si="11"/>
        <v>678.54329547161251</v>
      </c>
      <c r="J79" s="12">
        <f t="shared" si="8"/>
        <v>90984.994950052438</v>
      </c>
      <c r="K79" s="12">
        <f t="shared" si="9"/>
        <v>1796070.6469662988</v>
      </c>
      <c r="L79" s="20">
        <f t="shared" si="12"/>
        <v>19.666959438903366</v>
      </c>
    </row>
    <row r="80" spans="1:12" x14ac:dyDescent="0.2">
      <c r="A80" s="15">
        <v>71</v>
      </c>
      <c r="B80" s="16">
        <v>106</v>
      </c>
      <c r="C80" s="16">
        <v>14426</v>
      </c>
      <c r="D80" s="16">
        <v>15395</v>
      </c>
      <c r="E80" s="17">
        <v>0.5</v>
      </c>
      <c r="F80" s="18">
        <f t="shared" si="10"/>
        <v>7.109084202407699E-3</v>
      </c>
      <c r="G80" s="18">
        <f t="shared" si="7"/>
        <v>7.0839041668058949E-3</v>
      </c>
      <c r="H80" s="12">
        <f t="shared" si="13"/>
        <v>90645.723302316634</v>
      </c>
      <c r="I80" s="12">
        <f t="shared" si="11"/>
        <v>642.12561700441495</v>
      </c>
      <c r="J80" s="12">
        <f t="shared" si="8"/>
        <v>90324.660493814416</v>
      </c>
      <c r="K80" s="12">
        <f t="shared" si="9"/>
        <v>1705085.6520162465</v>
      </c>
      <c r="L80" s="20">
        <f t="shared" si="12"/>
        <v>18.810436829209674</v>
      </c>
    </row>
    <row r="81" spans="1:12" x14ac:dyDescent="0.2">
      <c r="A81" s="15">
        <v>72</v>
      </c>
      <c r="B81" s="16">
        <v>108</v>
      </c>
      <c r="C81" s="16">
        <v>18640</v>
      </c>
      <c r="D81" s="16">
        <v>14302</v>
      </c>
      <c r="E81" s="17">
        <v>0.5</v>
      </c>
      <c r="F81" s="18">
        <f t="shared" si="10"/>
        <v>6.5569789326695403E-3</v>
      </c>
      <c r="G81" s="18">
        <f t="shared" si="7"/>
        <v>6.5355521936459916E-3</v>
      </c>
      <c r="H81" s="12">
        <f t="shared" si="13"/>
        <v>90003.597685312212</v>
      </c>
      <c r="I81" s="12">
        <f t="shared" si="11"/>
        <v>588.22321028827355</v>
      </c>
      <c r="J81" s="12">
        <f t="shared" si="8"/>
        <v>89709.486080168077</v>
      </c>
      <c r="K81" s="12">
        <f t="shared" si="9"/>
        <v>1614760.9915224321</v>
      </c>
      <c r="L81" s="20">
        <f t="shared" si="12"/>
        <v>17.941071613251154</v>
      </c>
    </row>
    <row r="82" spans="1:12" x14ac:dyDescent="0.2">
      <c r="A82" s="15">
        <v>73</v>
      </c>
      <c r="B82" s="16">
        <v>125</v>
      </c>
      <c r="C82" s="16">
        <v>12083</v>
      </c>
      <c r="D82" s="16">
        <v>18452</v>
      </c>
      <c r="E82" s="17">
        <v>0.5</v>
      </c>
      <c r="F82" s="18">
        <f t="shared" si="10"/>
        <v>8.187326019322089E-3</v>
      </c>
      <c r="G82" s="18">
        <f t="shared" si="7"/>
        <v>8.1539465101108932E-3</v>
      </c>
      <c r="H82" s="12">
        <f t="shared" si="13"/>
        <v>89415.374475023942</v>
      </c>
      <c r="I82" s="12">
        <f t="shared" si="11"/>
        <v>729.08818065088008</v>
      </c>
      <c r="J82" s="12">
        <f t="shared" si="8"/>
        <v>89050.830384698493</v>
      </c>
      <c r="K82" s="12">
        <f t="shared" si="9"/>
        <v>1525051.505442264</v>
      </c>
      <c r="L82" s="20">
        <f t="shared" si="12"/>
        <v>17.055808516109842</v>
      </c>
    </row>
    <row r="83" spans="1:12" x14ac:dyDescent="0.2">
      <c r="A83" s="15">
        <v>74</v>
      </c>
      <c r="B83" s="16">
        <v>145</v>
      </c>
      <c r="C83" s="16">
        <v>14148</v>
      </c>
      <c r="D83" s="16">
        <v>11888</v>
      </c>
      <c r="E83" s="17">
        <v>0.5</v>
      </c>
      <c r="F83" s="18">
        <f t="shared" si="10"/>
        <v>1.113842372100169E-2</v>
      </c>
      <c r="G83" s="18">
        <f t="shared" si="7"/>
        <v>1.1076735036858791E-2</v>
      </c>
      <c r="H83" s="12">
        <f t="shared" si="13"/>
        <v>88686.286294373058</v>
      </c>
      <c r="I83" s="12">
        <f t="shared" si="11"/>
        <v>982.35449468577167</v>
      </c>
      <c r="J83" s="12">
        <f t="shared" si="8"/>
        <v>88195.109047030171</v>
      </c>
      <c r="K83" s="12">
        <f t="shared" si="9"/>
        <v>1436000.6750575656</v>
      </c>
      <c r="L83" s="20">
        <f t="shared" si="12"/>
        <v>16.191913485824657</v>
      </c>
    </row>
    <row r="84" spans="1:12" x14ac:dyDescent="0.2">
      <c r="A84" s="15">
        <v>75</v>
      </c>
      <c r="B84" s="16">
        <v>182</v>
      </c>
      <c r="C84" s="16">
        <v>15512</v>
      </c>
      <c r="D84" s="16">
        <v>13902</v>
      </c>
      <c r="E84" s="17">
        <v>0.5</v>
      </c>
      <c r="F84" s="18">
        <f t="shared" si="10"/>
        <v>1.2375059495478343E-2</v>
      </c>
      <c r="G84" s="18">
        <f t="shared" si="7"/>
        <v>1.2298959318826868E-2</v>
      </c>
      <c r="H84" s="12">
        <f t="shared" si="13"/>
        <v>87703.931799687285</v>
      </c>
      <c r="I84" s="12">
        <f t="shared" si="11"/>
        <v>1078.66708930552</v>
      </c>
      <c r="J84" s="12">
        <f t="shared" si="8"/>
        <v>87164.598255034522</v>
      </c>
      <c r="K84" s="12">
        <f t="shared" si="9"/>
        <v>1347805.5660105355</v>
      </c>
      <c r="L84" s="20">
        <f t="shared" si="12"/>
        <v>15.367675523246509</v>
      </c>
    </row>
    <row r="85" spans="1:12" x14ac:dyDescent="0.2">
      <c r="A85" s="15">
        <v>76</v>
      </c>
      <c r="B85" s="16">
        <v>240</v>
      </c>
      <c r="C85" s="16">
        <v>17036</v>
      </c>
      <c r="D85" s="16">
        <v>15277</v>
      </c>
      <c r="E85" s="17">
        <v>0.5</v>
      </c>
      <c r="F85" s="18">
        <f t="shared" si="10"/>
        <v>1.4854702441741714E-2</v>
      </c>
      <c r="G85" s="18">
        <f t="shared" si="7"/>
        <v>1.4745184775596719E-2</v>
      </c>
      <c r="H85" s="12">
        <f t="shared" si="13"/>
        <v>86625.264710381758</v>
      </c>
      <c r="I85" s="12">
        <f t="shared" si="11"/>
        <v>1277.3055343895567</v>
      </c>
      <c r="J85" s="12">
        <f t="shared" si="8"/>
        <v>85986.611943186988</v>
      </c>
      <c r="K85" s="12">
        <f t="shared" si="9"/>
        <v>1260640.9677555009</v>
      </c>
      <c r="L85" s="20">
        <f t="shared" si="12"/>
        <v>14.552809413861649</v>
      </c>
    </row>
    <row r="86" spans="1:12" x14ac:dyDescent="0.2">
      <c r="A86" s="15">
        <v>77</v>
      </c>
      <c r="B86" s="16">
        <v>242</v>
      </c>
      <c r="C86" s="16">
        <v>16121</v>
      </c>
      <c r="D86" s="16">
        <v>16706</v>
      </c>
      <c r="E86" s="17">
        <v>0.5</v>
      </c>
      <c r="F86" s="18">
        <f t="shared" si="10"/>
        <v>1.474396076400524E-2</v>
      </c>
      <c r="G86" s="18">
        <f t="shared" si="7"/>
        <v>1.4636063987420241E-2</v>
      </c>
      <c r="H86" s="12">
        <f t="shared" si="13"/>
        <v>85347.959175992204</v>
      </c>
      <c r="I86" s="12">
        <f t="shared" si="11"/>
        <v>1249.1581916955524</v>
      </c>
      <c r="J86" s="12">
        <f t="shared" si="8"/>
        <v>84723.38008014443</v>
      </c>
      <c r="K86" s="12">
        <f t="shared" si="9"/>
        <v>1174654.355812314</v>
      </c>
      <c r="L86" s="20">
        <f t="shared" si="12"/>
        <v>13.763121779984356</v>
      </c>
    </row>
    <row r="87" spans="1:12" x14ac:dyDescent="0.2">
      <c r="A87" s="15">
        <v>78</v>
      </c>
      <c r="B87" s="16">
        <v>307</v>
      </c>
      <c r="C87" s="16">
        <v>16109</v>
      </c>
      <c r="D87" s="16">
        <v>15774</v>
      </c>
      <c r="E87" s="17">
        <v>0.5</v>
      </c>
      <c r="F87" s="18">
        <f t="shared" si="10"/>
        <v>1.9257911739798638E-2</v>
      </c>
      <c r="G87" s="18">
        <f t="shared" si="7"/>
        <v>1.9074246660453556E-2</v>
      </c>
      <c r="H87" s="12">
        <f t="shared" si="13"/>
        <v>84098.800984296657</v>
      </c>
      <c r="I87" s="12">
        <f t="shared" si="11"/>
        <v>1604.1212738228687</v>
      </c>
      <c r="J87" s="12">
        <f t="shared" si="8"/>
        <v>83296.740347385232</v>
      </c>
      <c r="K87" s="12">
        <f t="shared" si="9"/>
        <v>1089930.9757321696</v>
      </c>
      <c r="L87" s="20">
        <f t="shared" si="12"/>
        <v>12.960125031219969</v>
      </c>
    </row>
    <row r="88" spans="1:12" x14ac:dyDescent="0.2">
      <c r="A88" s="15">
        <v>79</v>
      </c>
      <c r="B88" s="16">
        <v>368</v>
      </c>
      <c r="C88" s="16">
        <v>16395</v>
      </c>
      <c r="D88" s="16">
        <v>15674</v>
      </c>
      <c r="E88" s="17">
        <v>0.5</v>
      </c>
      <c r="F88" s="18">
        <f t="shared" si="10"/>
        <v>2.2950512956437682E-2</v>
      </c>
      <c r="G88" s="18">
        <f t="shared" si="7"/>
        <v>2.269013780559238E-2</v>
      </c>
      <c r="H88" s="12">
        <f t="shared" si="13"/>
        <v>82494.679710473793</v>
      </c>
      <c r="I88" s="12">
        <f t="shared" si="11"/>
        <v>1871.8156508588561</v>
      </c>
      <c r="J88" s="12">
        <f t="shared" si="8"/>
        <v>81558.771885044363</v>
      </c>
      <c r="K88" s="12">
        <f t="shared" si="9"/>
        <v>1006634.2353847844</v>
      </c>
      <c r="L88" s="20">
        <f t="shared" si="12"/>
        <v>12.202414009214934</v>
      </c>
    </row>
    <row r="89" spans="1:12" x14ac:dyDescent="0.2">
      <c r="A89" s="15">
        <v>80</v>
      </c>
      <c r="B89" s="16">
        <v>364</v>
      </c>
      <c r="C89" s="16">
        <v>15656</v>
      </c>
      <c r="D89" s="16">
        <v>15989</v>
      </c>
      <c r="E89" s="17">
        <v>0.5</v>
      </c>
      <c r="F89" s="18">
        <f t="shared" si="10"/>
        <v>2.3005214093853688E-2</v>
      </c>
      <c r="G89" s="18">
        <f t="shared" si="7"/>
        <v>2.2743603361554562E-2</v>
      </c>
      <c r="H89" s="12">
        <f t="shared" si="13"/>
        <v>80622.864059614934</v>
      </c>
      <c r="I89" s="12">
        <f t="shared" si="11"/>
        <v>1833.6544420444147</v>
      </c>
      <c r="J89" s="12">
        <f t="shared" si="8"/>
        <v>79706.036838592729</v>
      </c>
      <c r="K89" s="12">
        <f t="shared" si="9"/>
        <v>925075.46349974</v>
      </c>
      <c r="L89" s="20">
        <f t="shared" si="12"/>
        <v>11.474108173777005</v>
      </c>
    </row>
    <row r="90" spans="1:12" x14ac:dyDescent="0.2">
      <c r="A90" s="15">
        <v>81</v>
      </c>
      <c r="B90" s="16">
        <v>423</v>
      </c>
      <c r="C90" s="16">
        <v>14594</v>
      </c>
      <c r="D90" s="16">
        <v>15215</v>
      </c>
      <c r="E90" s="17">
        <v>0.5</v>
      </c>
      <c r="F90" s="18">
        <f t="shared" si="10"/>
        <v>2.8380690395518132E-2</v>
      </c>
      <c r="G90" s="18">
        <f t="shared" si="7"/>
        <v>2.7983593543265416E-2</v>
      </c>
      <c r="H90" s="12">
        <f t="shared" si="13"/>
        <v>78789.209617570523</v>
      </c>
      <c r="I90" s="12">
        <f t="shared" si="11"/>
        <v>2204.8052175332318</v>
      </c>
      <c r="J90" s="12">
        <f t="shared" si="8"/>
        <v>77686.807008803909</v>
      </c>
      <c r="K90" s="12">
        <f t="shared" si="9"/>
        <v>845369.42666114727</v>
      </c>
      <c r="L90" s="20">
        <f t="shared" si="12"/>
        <v>10.729507641521311</v>
      </c>
    </row>
    <row r="91" spans="1:12" x14ac:dyDescent="0.2">
      <c r="A91" s="15">
        <v>82</v>
      </c>
      <c r="B91" s="16">
        <v>443</v>
      </c>
      <c r="C91" s="16">
        <v>14305</v>
      </c>
      <c r="D91" s="16">
        <v>14092</v>
      </c>
      <c r="E91" s="17">
        <v>0.5</v>
      </c>
      <c r="F91" s="18">
        <f t="shared" si="10"/>
        <v>3.1200478923829982E-2</v>
      </c>
      <c r="G91" s="18">
        <f t="shared" si="7"/>
        <v>3.0721220527045769E-2</v>
      </c>
      <c r="H91" s="12">
        <f t="shared" si="13"/>
        <v>76584.404400037296</v>
      </c>
      <c r="I91" s="12">
        <f t="shared" si="11"/>
        <v>2352.7663765060001</v>
      </c>
      <c r="J91" s="12">
        <f t="shared" si="8"/>
        <v>75408.021211784304</v>
      </c>
      <c r="K91" s="12">
        <f t="shared" si="9"/>
        <v>767682.61965234333</v>
      </c>
      <c r="L91" s="20">
        <f t="shared" si="12"/>
        <v>10.02400718091854</v>
      </c>
    </row>
    <row r="92" spans="1:12" x14ac:dyDescent="0.2">
      <c r="A92" s="15">
        <v>83</v>
      </c>
      <c r="B92" s="16">
        <v>490</v>
      </c>
      <c r="C92" s="16">
        <v>13233</v>
      </c>
      <c r="D92" s="16">
        <v>13652</v>
      </c>
      <c r="E92" s="17">
        <v>0.5</v>
      </c>
      <c r="F92" s="18">
        <f t="shared" si="10"/>
        <v>3.6451552910544915E-2</v>
      </c>
      <c r="G92" s="18">
        <f t="shared" si="7"/>
        <v>3.5799086757990872E-2</v>
      </c>
      <c r="H92" s="12">
        <f t="shared" si="13"/>
        <v>74231.638023531297</v>
      </c>
      <c r="I92" s="12">
        <f t="shared" si="11"/>
        <v>2657.4248497921708</v>
      </c>
      <c r="J92" s="12">
        <f t="shared" si="8"/>
        <v>72902.925598635222</v>
      </c>
      <c r="K92" s="12">
        <f t="shared" si="9"/>
        <v>692274.598440559</v>
      </c>
      <c r="L92" s="20">
        <f t="shared" si="12"/>
        <v>9.325869896890989</v>
      </c>
    </row>
    <row r="93" spans="1:12" x14ac:dyDescent="0.2">
      <c r="A93" s="15">
        <v>84</v>
      </c>
      <c r="B93" s="16">
        <v>574</v>
      </c>
      <c r="C93" s="16">
        <v>12612</v>
      </c>
      <c r="D93" s="16">
        <v>12580</v>
      </c>
      <c r="E93" s="17">
        <v>0.5</v>
      </c>
      <c r="F93" s="18">
        <f t="shared" si="10"/>
        <v>4.5570022229279139E-2</v>
      </c>
      <c r="G93" s="18">
        <f t="shared" si="7"/>
        <v>4.4554839711247386E-2</v>
      </c>
      <c r="H93" s="12">
        <f t="shared" si="13"/>
        <v>71574.213173739132</v>
      </c>
      <c r="I93" s="12">
        <f t="shared" si="11"/>
        <v>3188.977595414598</v>
      </c>
      <c r="J93" s="12">
        <f t="shared" si="8"/>
        <v>69979.724376031823</v>
      </c>
      <c r="K93" s="12">
        <f t="shared" si="9"/>
        <v>619371.67284192378</v>
      </c>
      <c r="L93" s="20">
        <f t="shared" si="12"/>
        <v>8.653558947807948</v>
      </c>
    </row>
    <row r="94" spans="1:12" x14ac:dyDescent="0.2">
      <c r="A94" s="15">
        <v>85</v>
      </c>
      <c r="B94" s="16">
        <v>580</v>
      </c>
      <c r="C94" s="16">
        <v>10884</v>
      </c>
      <c r="D94" s="16">
        <v>11827</v>
      </c>
      <c r="E94" s="17">
        <v>0.5</v>
      </c>
      <c r="F94" s="18">
        <f t="shared" si="10"/>
        <v>5.1076570824710496E-2</v>
      </c>
      <c r="G94" s="18">
        <f t="shared" si="7"/>
        <v>4.9804645571250708E-2</v>
      </c>
      <c r="H94" s="12">
        <f t="shared" si="13"/>
        <v>68385.235578324529</v>
      </c>
      <c r="I94" s="12">
        <f t="shared" si="11"/>
        <v>3405.9024202849373</v>
      </c>
      <c r="J94" s="12">
        <f t="shared" si="8"/>
        <v>66682.284368182052</v>
      </c>
      <c r="K94" s="12">
        <f t="shared" si="9"/>
        <v>549391.948465892</v>
      </c>
      <c r="L94" s="20">
        <f t="shared" si="12"/>
        <v>8.0337801547331065</v>
      </c>
    </row>
    <row r="95" spans="1:12" x14ac:dyDescent="0.2">
      <c r="A95" s="15">
        <v>86</v>
      </c>
      <c r="B95" s="16">
        <v>668</v>
      </c>
      <c r="C95" s="16">
        <v>10055</v>
      </c>
      <c r="D95" s="16">
        <v>10208</v>
      </c>
      <c r="E95" s="17">
        <v>0.5</v>
      </c>
      <c r="F95" s="18">
        <f t="shared" si="10"/>
        <v>6.5932981295958148E-2</v>
      </c>
      <c r="G95" s="18">
        <f t="shared" si="7"/>
        <v>6.3828770722851258E-2</v>
      </c>
      <c r="H95" s="12">
        <f t="shared" si="13"/>
        <v>64979.33315803959</v>
      </c>
      <c r="I95" s="12">
        <f t="shared" si="11"/>
        <v>4147.550957868275</v>
      </c>
      <c r="J95" s="12">
        <f t="shared" si="8"/>
        <v>62905.557679105448</v>
      </c>
      <c r="K95" s="12">
        <f t="shared" si="9"/>
        <v>482709.66409770999</v>
      </c>
      <c r="L95" s="20">
        <f t="shared" si="12"/>
        <v>7.4286644789611325</v>
      </c>
    </row>
    <row r="96" spans="1:12" x14ac:dyDescent="0.2">
      <c r="A96" s="15">
        <v>87</v>
      </c>
      <c r="B96" s="16">
        <v>587</v>
      </c>
      <c r="C96" s="16">
        <v>8848</v>
      </c>
      <c r="D96" s="16">
        <v>9284</v>
      </c>
      <c r="E96" s="17">
        <v>0.5</v>
      </c>
      <c r="F96" s="18">
        <f t="shared" si="10"/>
        <v>6.4747407897639539E-2</v>
      </c>
      <c r="G96" s="18">
        <f t="shared" si="7"/>
        <v>6.271702548213047E-2</v>
      </c>
      <c r="H96" s="12">
        <f t="shared" si="13"/>
        <v>60831.782200171314</v>
      </c>
      <c r="I96" s="12">
        <f t="shared" si="11"/>
        <v>3815.1884343715551</v>
      </c>
      <c r="J96" s="12">
        <f t="shared" si="8"/>
        <v>58924.187982985532</v>
      </c>
      <c r="K96" s="12">
        <f t="shared" si="9"/>
        <v>419804.10641860456</v>
      </c>
      <c r="L96" s="20">
        <f t="shared" si="12"/>
        <v>6.9010653844927514</v>
      </c>
    </row>
    <row r="97" spans="1:12" x14ac:dyDescent="0.2">
      <c r="A97" s="15">
        <v>88</v>
      </c>
      <c r="B97" s="16">
        <v>644</v>
      </c>
      <c r="C97" s="16">
        <v>7907</v>
      </c>
      <c r="D97" s="16">
        <v>8084</v>
      </c>
      <c r="E97" s="17">
        <v>0.5</v>
      </c>
      <c r="F97" s="18">
        <f t="shared" si="10"/>
        <v>8.0545306735038458E-2</v>
      </c>
      <c r="G97" s="18">
        <f t="shared" si="7"/>
        <v>7.7427111511872551E-2</v>
      </c>
      <c r="H97" s="12">
        <f t="shared" si="13"/>
        <v>57016.593765799757</v>
      </c>
      <c r="I97" s="12">
        <f t="shared" si="11"/>
        <v>4414.630163531715</v>
      </c>
      <c r="J97" s="12">
        <f t="shared" si="8"/>
        <v>54809.278684033903</v>
      </c>
      <c r="K97" s="12">
        <f t="shared" si="9"/>
        <v>360879.91843561904</v>
      </c>
      <c r="L97" s="20">
        <f t="shared" si="12"/>
        <v>6.3293840371798131</v>
      </c>
    </row>
    <row r="98" spans="1:12" x14ac:dyDescent="0.2">
      <c r="A98" s="15">
        <v>89</v>
      </c>
      <c r="B98" s="16">
        <v>676</v>
      </c>
      <c r="C98" s="16">
        <v>6889</v>
      </c>
      <c r="D98" s="16">
        <v>7087</v>
      </c>
      <c r="E98" s="17">
        <v>0.5</v>
      </c>
      <c r="F98" s="18">
        <f t="shared" si="10"/>
        <v>9.6737263880938756E-2</v>
      </c>
      <c r="G98" s="18">
        <f t="shared" si="7"/>
        <v>9.2274092274092265E-2</v>
      </c>
      <c r="H98" s="12">
        <f t="shared" si="13"/>
        <v>52601.963602268042</v>
      </c>
      <c r="I98" s="12">
        <f t="shared" si="11"/>
        <v>4853.7984432341245</v>
      </c>
      <c r="J98" s="12">
        <f t="shared" si="8"/>
        <v>50175.064380650976</v>
      </c>
      <c r="K98" s="12">
        <f>K99+J98</f>
        <v>306070.63975158514</v>
      </c>
      <c r="L98" s="20">
        <f t="shared" si="12"/>
        <v>5.8186162415120997</v>
      </c>
    </row>
    <row r="99" spans="1:12" x14ac:dyDescent="0.2">
      <c r="A99" s="15">
        <v>90</v>
      </c>
      <c r="B99" s="16">
        <v>666</v>
      </c>
      <c r="C99" s="16">
        <v>6100</v>
      </c>
      <c r="D99" s="16">
        <v>6083</v>
      </c>
      <c r="E99" s="21">
        <v>0.5</v>
      </c>
      <c r="F99" s="22">
        <f t="shared" si="10"/>
        <v>0.10933267668062054</v>
      </c>
      <c r="G99" s="22">
        <f t="shared" si="7"/>
        <v>0.10366565491477936</v>
      </c>
      <c r="H99" s="23">
        <f t="shared" si="13"/>
        <v>47748.165159033917</v>
      </c>
      <c r="I99" s="23">
        <f t="shared" si="11"/>
        <v>4949.8448121903011</v>
      </c>
      <c r="J99" s="23">
        <f t="shared" si="8"/>
        <v>45273.242752938771</v>
      </c>
      <c r="K99" s="23">
        <f t="shared" ref="K99:K108" si="14">K100+J99</f>
        <v>255895.57537093418</v>
      </c>
      <c r="L99" s="24">
        <f t="shared" si="12"/>
        <v>5.3592755767394955</v>
      </c>
    </row>
    <row r="100" spans="1:12" x14ac:dyDescent="0.2">
      <c r="A100" s="15">
        <v>91</v>
      </c>
      <c r="B100" s="16">
        <v>627</v>
      </c>
      <c r="C100" s="16">
        <v>4803</v>
      </c>
      <c r="D100" s="16">
        <v>5322</v>
      </c>
      <c r="E100" s="21">
        <v>0.5</v>
      </c>
      <c r="F100" s="22">
        <f t="shared" si="10"/>
        <v>0.12385185185185185</v>
      </c>
      <c r="G100" s="22">
        <f t="shared" si="7"/>
        <v>0.11662946428571429</v>
      </c>
      <c r="H100" s="23">
        <f t="shared" si="13"/>
        <v>42798.320346843619</v>
      </c>
      <c r="I100" s="23">
        <f t="shared" si="11"/>
        <v>4991.5451743807571</v>
      </c>
      <c r="J100" s="23">
        <f t="shared" si="8"/>
        <v>40302.547759653244</v>
      </c>
      <c r="K100" s="23">
        <f t="shared" si="14"/>
        <v>210622.33261799542</v>
      </c>
      <c r="L100" s="24">
        <f t="shared" si="12"/>
        <v>4.9212756694908197</v>
      </c>
    </row>
    <row r="101" spans="1:12" x14ac:dyDescent="0.2">
      <c r="A101" s="15">
        <v>92</v>
      </c>
      <c r="B101" s="16">
        <v>584</v>
      </c>
      <c r="C101" s="16">
        <v>3789</v>
      </c>
      <c r="D101" s="16">
        <v>4170</v>
      </c>
      <c r="E101" s="21">
        <v>0.5</v>
      </c>
      <c r="F101" s="22">
        <f t="shared" si="10"/>
        <v>0.14675210453574569</v>
      </c>
      <c r="G101" s="22">
        <f t="shared" si="7"/>
        <v>0.13672012173709469</v>
      </c>
      <c r="H101" s="23">
        <f t="shared" si="13"/>
        <v>37806.775172462862</v>
      </c>
      <c r="I101" s="23">
        <f t="shared" si="11"/>
        <v>5168.9469040660915</v>
      </c>
      <c r="J101" s="23">
        <f t="shared" si="8"/>
        <v>35222.301720429816</v>
      </c>
      <c r="K101" s="23">
        <f t="shared" si="14"/>
        <v>170319.78485834217</v>
      </c>
      <c r="L101" s="24">
        <f t="shared" si="12"/>
        <v>4.505006948659223</v>
      </c>
    </row>
    <row r="102" spans="1:12" x14ac:dyDescent="0.2">
      <c r="A102" s="15">
        <v>93</v>
      </c>
      <c r="B102" s="16">
        <v>505</v>
      </c>
      <c r="C102" s="16">
        <v>2813</v>
      </c>
      <c r="D102" s="16">
        <v>3213</v>
      </c>
      <c r="E102" s="21">
        <v>0.5</v>
      </c>
      <c r="F102" s="22">
        <f t="shared" si="10"/>
        <v>0.16760703617656819</v>
      </c>
      <c r="G102" s="22">
        <f t="shared" si="7"/>
        <v>0.15464706783034757</v>
      </c>
      <c r="H102" s="23">
        <f t="shared" si="13"/>
        <v>32637.82826839677</v>
      </c>
      <c r="I102" s="23">
        <f t="shared" si="11"/>
        <v>5047.3444420579908</v>
      </c>
      <c r="J102" s="23">
        <f t="shared" si="8"/>
        <v>30114.156047367775</v>
      </c>
      <c r="K102" s="23">
        <f t="shared" si="14"/>
        <v>135097.48313791235</v>
      </c>
      <c r="L102" s="24">
        <f t="shared" si="12"/>
        <v>4.1392914389689137</v>
      </c>
    </row>
    <row r="103" spans="1:12" x14ac:dyDescent="0.2">
      <c r="A103" s="15">
        <v>94</v>
      </c>
      <c r="B103" s="16">
        <v>443</v>
      </c>
      <c r="C103" s="16">
        <v>2223</v>
      </c>
      <c r="D103" s="16">
        <v>2283</v>
      </c>
      <c r="E103" s="21">
        <v>0.5</v>
      </c>
      <c r="F103" s="22">
        <f t="shared" si="10"/>
        <v>0.19662671992898359</v>
      </c>
      <c r="G103" s="22">
        <f t="shared" si="7"/>
        <v>0.17902606587189332</v>
      </c>
      <c r="H103" s="23">
        <f t="shared" si="13"/>
        <v>27590.483826338779</v>
      </c>
      <c r="I103" s="23">
        <f t="shared" si="11"/>
        <v>4939.4157749315336</v>
      </c>
      <c r="J103" s="23">
        <f t="shared" si="8"/>
        <v>25120.775938873012</v>
      </c>
      <c r="K103" s="23">
        <f t="shared" si="14"/>
        <v>104983.32709054457</v>
      </c>
      <c r="L103" s="24">
        <f t="shared" si="12"/>
        <v>3.8050556761285952</v>
      </c>
    </row>
    <row r="104" spans="1:12" x14ac:dyDescent="0.2">
      <c r="A104" s="15">
        <v>95</v>
      </c>
      <c r="B104" s="16">
        <v>416</v>
      </c>
      <c r="C104" s="16">
        <v>1762</v>
      </c>
      <c r="D104" s="16">
        <v>1758</v>
      </c>
      <c r="E104" s="21">
        <v>0.5</v>
      </c>
      <c r="F104" s="22">
        <f t="shared" si="10"/>
        <v>0.23636363636363636</v>
      </c>
      <c r="G104" s="22">
        <f t="shared" si="7"/>
        <v>0.21138211382113822</v>
      </c>
      <c r="H104" s="23">
        <f t="shared" si="13"/>
        <v>22651.068051407245</v>
      </c>
      <c r="I104" s="23">
        <f t="shared" si="11"/>
        <v>4788.0306450129137</v>
      </c>
      <c r="J104" s="23">
        <f t="shared" si="8"/>
        <v>20257.052728900788</v>
      </c>
      <c r="K104" s="23">
        <f t="shared" si="14"/>
        <v>79862.551151671563</v>
      </c>
      <c r="L104" s="24">
        <f t="shared" si="12"/>
        <v>3.5257741917697314</v>
      </c>
    </row>
    <row r="105" spans="1:12" x14ac:dyDescent="0.2">
      <c r="A105" s="15">
        <v>96</v>
      </c>
      <c r="B105" s="16">
        <v>350</v>
      </c>
      <c r="C105" s="16">
        <v>1322</v>
      </c>
      <c r="D105" s="16">
        <v>1350</v>
      </c>
      <c r="E105" s="21">
        <v>0.5</v>
      </c>
      <c r="F105" s="22">
        <f t="shared" si="10"/>
        <v>0.2619760479041916</v>
      </c>
      <c r="G105" s="22">
        <f t="shared" si="7"/>
        <v>0.23163467902051621</v>
      </c>
      <c r="H105" s="23">
        <f t="shared" si="13"/>
        <v>17863.037406394331</v>
      </c>
      <c r="I105" s="23">
        <f t="shared" si="11"/>
        <v>4137.6989359616255</v>
      </c>
      <c r="J105" s="23">
        <f t="shared" si="8"/>
        <v>15794.187938413517</v>
      </c>
      <c r="K105" s="23">
        <f t="shared" si="14"/>
        <v>59605.498422770783</v>
      </c>
      <c r="L105" s="24">
        <f t="shared" si="12"/>
        <v>3.3368064493574949</v>
      </c>
    </row>
    <row r="106" spans="1:12" x14ac:dyDescent="0.2">
      <c r="A106" s="15">
        <v>97</v>
      </c>
      <c r="B106" s="16">
        <v>261</v>
      </c>
      <c r="C106" s="16">
        <v>1050</v>
      </c>
      <c r="D106" s="16">
        <v>1020</v>
      </c>
      <c r="E106" s="21">
        <v>0.5</v>
      </c>
      <c r="F106" s="22">
        <f t="shared" si="10"/>
        <v>0.25217391304347825</v>
      </c>
      <c r="G106" s="22">
        <f t="shared" si="7"/>
        <v>0.22393822393822393</v>
      </c>
      <c r="H106" s="23">
        <f t="shared" si="13"/>
        <v>13725.338470432705</v>
      </c>
      <c r="I106" s="23">
        <f t="shared" si="11"/>
        <v>3073.6279200196791</v>
      </c>
      <c r="J106" s="23">
        <f t="shared" si="8"/>
        <v>12188.524510422867</v>
      </c>
      <c r="K106" s="23">
        <f t="shared" si="14"/>
        <v>43811.310484357266</v>
      </c>
      <c r="L106" s="24">
        <f t="shared" si="12"/>
        <v>3.1920021920578594</v>
      </c>
    </row>
    <row r="107" spans="1:12" x14ac:dyDescent="0.2">
      <c r="A107" s="15">
        <v>98</v>
      </c>
      <c r="B107" s="16">
        <v>213</v>
      </c>
      <c r="C107" s="16">
        <v>735</v>
      </c>
      <c r="D107" s="16">
        <v>770</v>
      </c>
      <c r="E107" s="21">
        <v>0.5</v>
      </c>
      <c r="F107" s="22">
        <f t="shared" si="10"/>
        <v>0.28305647840531561</v>
      </c>
      <c r="G107" s="22">
        <f t="shared" si="7"/>
        <v>0.2479627473806752</v>
      </c>
      <c r="H107" s="23">
        <f t="shared" si="13"/>
        <v>10651.710550413027</v>
      </c>
      <c r="I107" s="23">
        <f t="shared" si="11"/>
        <v>2641.227412384138</v>
      </c>
      <c r="J107" s="23">
        <f t="shared" si="8"/>
        <v>9331.0968442209578</v>
      </c>
      <c r="K107" s="23">
        <f t="shared" si="14"/>
        <v>31622.785973934398</v>
      </c>
      <c r="L107" s="24">
        <f t="shared" si="12"/>
        <v>2.9687988444924658</v>
      </c>
    </row>
    <row r="108" spans="1:12" x14ac:dyDescent="0.2">
      <c r="A108" s="15">
        <v>99</v>
      </c>
      <c r="B108" s="16">
        <v>182</v>
      </c>
      <c r="C108" s="16">
        <v>534</v>
      </c>
      <c r="D108" s="16">
        <v>536</v>
      </c>
      <c r="E108" s="21">
        <v>0.5</v>
      </c>
      <c r="F108" s="22">
        <f t="shared" si="10"/>
        <v>0.34018691588785049</v>
      </c>
      <c r="G108" s="22">
        <f t="shared" si="7"/>
        <v>0.29073482428115016</v>
      </c>
      <c r="H108" s="23">
        <f t="shared" si="13"/>
        <v>8010.4831380288888</v>
      </c>
      <c r="I108" s="23">
        <f t="shared" si="11"/>
        <v>2328.9264075419455</v>
      </c>
      <c r="J108" s="23">
        <f t="shared" si="8"/>
        <v>6846.0199342579162</v>
      </c>
      <c r="K108" s="23">
        <f t="shared" si="14"/>
        <v>22291.689129713439</v>
      </c>
      <c r="L108" s="24">
        <f t="shared" si="12"/>
        <v>2.7828145625681544</v>
      </c>
    </row>
    <row r="109" spans="1:12" x14ac:dyDescent="0.2">
      <c r="A109" s="15" t="s">
        <v>22</v>
      </c>
      <c r="B109" s="16">
        <v>334</v>
      </c>
      <c r="C109" s="23">
        <v>870</v>
      </c>
      <c r="D109" s="23">
        <v>946</v>
      </c>
      <c r="E109" s="21"/>
      <c r="F109" s="22">
        <f>B109/((C109+D109)/2)</f>
        <v>0.36784140969162998</v>
      </c>
      <c r="G109" s="22">
        <v>1</v>
      </c>
      <c r="H109" s="23">
        <f>H108-I108</f>
        <v>5681.5567304869437</v>
      </c>
      <c r="I109" s="23">
        <f>H109*G109</f>
        <v>5681.5567304869437</v>
      </c>
      <c r="J109" s="23">
        <f>H109/F109</f>
        <v>15445.669195455523</v>
      </c>
      <c r="K109" s="23">
        <f>J109</f>
        <v>15445.669195455523</v>
      </c>
      <c r="L109" s="24">
        <f>K109/H109</f>
        <v>2.7185628742514969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ht="11.25" x14ac:dyDescent="0.2">
      <c r="A112" s="27" t="s">
        <v>9</v>
      </c>
      <c r="B112" s="28"/>
      <c r="C112" s="28"/>
      <c r="D112" s="28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ht="11.25" x14ac:dyDescent="0.2">
      <c r="A113" s="43" t="s">
        <v>27</v>
      </c>
      <c r="B113" s="32"/>
      <c r="C113" s="32"/>
      <c r="D113" s="32"/>
      <c r="H113" s="32"/>
      <c r="I113" s="32"/>
      <c r="J113" s="32"/>
      <c r="K113" s="32"/>
      <c r="L113" s="29"/>
    </row>
    <row r="114" spans="1:12" s="30" customFormat="1" ht="11.25" x14ac:dyDescent="0.2">
      <c r="A114" s="33" t="s">
        <v>10</v>
      </c>
      <c r="B114" s="34"/>
      <c r="C114" s="34"/>
      <c r="D114" s="34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ht="11.25" x14ac:dyDescent="0.2">
      <c r="A115" s="31" t="s">
        <v>11</v>
      </c>
      <c r="B115" s="34"/>
      <c r="C115" s="34"/>
      <c r="D115" s="34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ht="11.25" x14ac:dyDescent="0.2">
      <c r="A116" s="31" t="s">
        <v>12</v>
      </c>
      <c r="B116" s="34"/>
      <c r="C116" s="34"/>
      <c r="D116" s="34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ht="11.25" x14ac:dyDescent="0.2">
      <c r="A117" s="31" t="s">
        <v>13</v>
      </c>
      <c r="B117" s="34"/>
      <c r="C117" s="34"/>
      <c r="D117" s="34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ht="11.25" x14ac:dyDescent="0.2">
      <c r="A118" s="31" t="s">
        <v>14</v>
      </c>
      <c r="B118" s="34"/>
      <c r="C118" s="34"/>
      <c r="D118" s="34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ht="11.25" x14ac:dyDescent="0.2">
      <c r="A119" s="31" t="s">
        <v>15</v>
      </c>
      <c r="B119" s="34"/>
      <c r="C119" s="34"/>
      <c r="D119" s="34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ht="11.25" x14ac:dyDescent="0.2">
      <c r="A120" s="31" t="s">
        <v>16</v>
      </c>
      <c r="B120" s="34"/>
      <c r="C120" s="34"/>
      <c r="D120" s="34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ht="11.25" x14ac:dyDescent="0.2">
      <c r="A121" s="31" t="s">
        <v>17</v>
      </c>
      <c r="B121" s="34"/>
      <c r="C121" s="34"/>
      <c r="D121" s="34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ht="11.25" x14ac:dyDescent="0.2">
      <c r="A122" s="31" t="s">
        <v>18</v>
      </c>
      <c r="B122" s="34"/>
      <c r="C122" s="34"/>
      <c r="D122" s="34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ht="11.25" x14ac:dyDescent="0.2">
      <c r="A123" s="31" t="s">
        <v>19</v>
      </c>
      <c r="B123" s="34"/>
      <c r="C123" s="34"/>
      <c r="D123" s="34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ht="11.25" x14ac:dyDescent="0.2">
      <c r="A124" s="31" t="s">
        <v>20</v>
      </c>
      <c r="B124" s="34"/>
      <c r="C124" s="34"/>
      <c r="D124" s="34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ht="11.25" x14ac:dyDescent="0.2">
      <c r="A125" s="28"/>
      <c r="B125" s="28"/>
      <c r="C125" s="28"/>
      <c r="D125" s="28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ht="11.25" x14ac:dyDescent="0.2">
      <c r="A126" s="4" t="s">
        <v>46</v>
      </c>
      <c r="B126" s="32"/>
      <c r="C126" s="32"/>
      <c r="D126" s="32"/>
      <c r="H126" s="32"/>
      <c r="I126" s="32"/>
      <c r="J126" s="32"/>
      <c r="K126" s="32"/>
      <c r="L126" s="29"/>
    </row>
    <row r="127" spans="1:12" s="30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29"/>
    </row>
    <row r="128" spans="1:12" s="30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29"/>
    </row>
    <row r="129" spans="12:12" x14ac:dyDescent="0.2">
      <c r="L129" s="13"/>
    </row>
    <row r="130" spans="12:12" x14ac:dyDescent="0.2">
      <c r="L130" s="13"/>
    </row>
    <row r="131" spans="12:12" x14ac:dyDescent="0.2">
      <c r="L131" s="13"/>
    </row>
    <row r="132" spans="12:12" x14ac:dyDescent="0.2">
      <c r="L132" s="13"/>
    </row>
    <row r="133" spans="12:12" x14ac:dyDescent="0.2">
      <c r="L133" s="13"/>
    </row>
    <row r="134" spans="12:12" x14ac:dyDescent="0.2">
      <c r="L134" s="13"/>
    </row>
    <row r="135" spans="12:12" x14ac:dyDescent="0.2">
      <c r="L135" s="13"/>
    </row>
    <row r="136" spans="12:12" x14ac:dyDescent="0.2">
      <c r="L136" s="13"/>
    </row>
    <row r="137" spans="12:12" x14ac:dyDescent="0.2">
      <c r="L137" s="13"/>
    </row>
    <row r="138" spans="12:12" x14ac:dyDescent="0.2">
      <c r="L138" s="13"/>
    </row>
    <row r="139" spans="12:12" x14ac:dyDescent="0.2">
      <c r="L139" s="13"/>
    </row>
    <row r="140" spans="12:12" x14ac:dyDescent="0.2">
      <c r="L140" s="13"/>
    </row>
    <row r="141" spans="12:12" x14ac:dyDescent="0.2">
      <c r="L141" s="13"/>
    </row>
    <row r="142" spans="12:12" x14ac:dyDescent="0.2">
      <c r="L142" s="13"/>
    </row>
    <row r="143" spans="12:12" x14ac:dyDescent="0.2">
      <c r="L143" s="13"/>
    </row>
    <row r="144" spans="12:12" x14ac:dyDescent="0.2">
      <c r="L144" s="13"/>
    </row>
    <row r="145" spans="12:12" x14ac:dyDescent="0.2">
      <c r="L145" s="13"/>
    </row>
    <row r="146" spans="12:12" x14ac:dyDescent="0.2">
      <c r="L146" s="13"/>
    </row>
    <row r="147" spans="12:12" x14ac:dyDescent="0.2">
      <c r="L147" s="13"/>
    </row>
    <row r="148" spans="12:12" x14ac:dyDescent="0.2">
      <c r="L148" s="13"/>
    </row>
    <row r="149" spans="12:12" x14ac:dyDescent="0.2">
      <c r="L149" s="13"/>
    </row>
    <row r="150" spans="12:12" x14ac:dyDescent="0.2">
      <c r="L150" s="13"/>
    </row>
    <row r="151" spans="12:12" x14ac:dyDescent="0.2">
      <c r="L151" s="13"/>
    </row>
    <row r="152" spans="12:12" x14ac:dyDescent="0.2">
      <c r="L152" s="13"/>
    </row>
    <row r="153" spans="12:12" x14ac:dyDescent="0.2">
      <c r="L153" s="13"/>
    </row>
    <row r="154" spans="12:12" x14ac:dyDescent="0.2">
      <c r="L154" s="13"/>
    </row>
    <row r="155" spans="12:12" x14ac:dyDescent="0.2">
      <c r="L155" s="13"/>
    </row>
    <row r="156" spans="12:12" x14ac:dyDescent="0.2">
      <c r="L156" s="13"/>
    </row>
    <row r="157" spans="12:12" x14ac:dyDescent="0.2">
      <c r="L157" s="13"/>
    </row>
    <row r="158" spans="12:12" x14ac:dyDescent="0.2">
      <c r="L158" s="13"/>
    </row>
    <row r="159" spans="12:12" x14ac:dyDescent="0.2">
      <c r="L159" s="13"/>
    </row>
    <row r="160" spans="12:12" x14ac:dyDescent="0.2">
      <c r="L160" s="13"/>
    </row>
    <row r="161" spans="12:12" x14ac:dyDescent="0.2">
      <c r="L161" s="13"/>
    </row>
    <row r="162" spans="12:12" x14ac:dyDescent="0.2">
      <c r="L162" s="13"/>
    </row>
    <row r="163" spans="12:12" x14ac:dyDescent="0.2">
      <c r="L163" s="13"/>
    </row>
    <row r="164" spans="12:12" x14ac:dyDescent="0.2">
      <c r="L164" s="13"/>
    </row>
    <row r="165" spans="12:12" x14ac:dyDescent="0.2">
      <c r="L165" s="13"/>
    </row>
    <row r="166" spans="12:12" x14ac:dyDescent="0.2">
      <c r="L166" s="13"/>
    </row>
    <row r="167" spans="12:12" x14ac:dyDescent="0.2">
      <c r="L167" s="13"/>
    </row>
    <row r="168" spans="12:12" x14ac:dyDescent="0.2">
      <c r="L168" s="13"/>
    </row>
    <row r="169" spans="12:12" x14ac:dyDescent="0.2">
      <c r="L169" s="13"/>
    </row>
    <row r="170" spans="12:12" x14ac:dyDescent="0.2">
      <c r="L170" s="13"/>
    </row>
    <row r="171" spans="12:12" x14ac:dyDescent="0.2">
      <c r="L171" s="13"/>
    </row>
    <row r="172" spans="12:12" x14ac:dyDescent="0.2">
      <c r="L172" s="13"/>
    </row>
    <row r="173" spans="12:12" x14ac:dyDescent="0.2">
      <c r="L173" s="13"/>
    </row>
    <row r="174" spans="12:12" x14ac:dyDescent="0.2">
      <c r="L174" s="13"/>
    </row>
    <row r="175" spans="12:12" x14ac:dyDescent="0.2">
      <c r="L175" s="13"/>
    </row>
    <row r="176" spans="12:12" x14ac:dyDescent="0.2">
      <c r="L176" s="13"/>
    </row>
    <row r="177" spans="12:12" x14ac:dyDescent="0.2">
      <c r="L177" s="13"/>
    </row>
    <row r="178" spans="12:12" x14ac:dyDescent="0.2">
      <c r="L178" s="13"/>
    </row>
    <row r="179" spans="12:12" x14ac:dyDescent="0.2">
      <c r="L179" s="13"/>
    </row>
    <row r="180" spans="12:12" x14ac:dyDescent="0.2">
      <c r="L180" s="13"/>
    </row>
    <row r="181" spans="12:12" x14ac:dyDescent="0.2">
      <c r="L181" s="13"/>
    </row>
    <row r="182" spans="12:12" x14ac:dyDescent="0.2">
      <c r="L182" s="13"/>
    </row>
    <row r="183" spans="12:12" x14ac:dyDescent="0.2">
      <c r="L183" s="13"/>
    </row>
    <row r="184" spans="12:12" x14ac:dyDescent="0.2">
      <c r="L184" s="13"/>
    </row>
    <row r="185" spans="12:12" x14ac:dyDescent="0.2">
      <c r="L185" s="13"/>
    </row>
    <row r="186" spans="12:12" x14ac:dyDescent="0.2">
      <c r="L186" s="13"/>
    </row>
    <row r="187" spans="12:12" x14ac:dyDescent="0.2">
      <c r="L187" s="13"/>
    </row>
    <row r="188" spans="12:12" x14ac:dyDescent="0.2">
      <c r="L188" s="13"/>
    </row>
    <row r="189" spans="12:12" x14ac:dyDescent="0.2">
      <c r="L189" s="13"/>
    </row>
    <row r="190" spans="12:12" x14ac:dyDescent="0.2">
      <c r="L190" s="13"/>
    </row>
    <row r="191" spans="12:12" x14ac:dyDescent="0.2">
      <c r="L191" s="13"/>
    </row>
    <row r="192" spans="12:12" x14ac:dyDescent="0.2">
      <c r="L192" s="13"/>
    </row>
    <row r="193" spans="12:12" x14ac:dyDescent="0.2">
      <c r="L193" s="13"/>
    </row>
    <row r="194" spans="12:12" x14ac:dyDescent="0.2">
      <c r="L194" s="13"/>
    </row>
    <row r="195" spans="12:12" x14ac:dyDescent="0.2">
      <c r="L195" s="13"/>
    </row>
    <row r="196" spans="12:12" x14ac:dyDescent="0.2">
      <c r="L196" s="13"/>
    </row>
    <row r="197" spans="12:12" x14ac:dyDescent="0.2">
      <c r="L197" s="13"/>
    </row>
    <row r="198" spans="12:12" x14ac:dyDescent="0.2">
      <c r="L198" s="13"/>
    </row>
    <row r="199" spans="12:12" x14ac:dyDescent="0.2">
      <c r="L199" s="13"/>
    </row>
    <row r="200" spans="12:12" x14ac:dyDescent="0.2">
      <c r="L200" s="13"/>
    </row>
    <row r="201" spans="12:12" x14ac:dyDescent="0.2">
      <c r="L201" s="13"/>
    </row>
    <row r="202" spans="12:12" x14ac:dyDescent="0.2">
      <c r="L202" s="13"/>
    </row>
    <row r="203" spans="12:12" x14ac:dyDescent="0.2">
      <c r="L203" s="13"/>
    </row>
    <row r="204" spans="12:12" x14ac:dyDescent="0.2">
      <c r="L204" s="13"/>
    </row>
    <row r="205" spans="12:12" x14ac:dyDescent="0.2">
      <c r="L205" s="13"/>
    </row>
    <row r="206" spans="12:12" x14ac:dyDescent="0.2">
      <c r="L206" s="13"/>
    </row>
    <row r="207" spans="12:12" x14ac:dyDescent="0.2">
      <c r="L207" s="13"/>
    </row>
    <row r="208" spans="12:12" x14ac:dyDescent="0.2">
      <c r="L208" s="13"/>
    </row>
    <row r="209" spans="12:12" x14ac:dyDescent="0.2">
      <c r="L209" s="13"/>
    </row>
    <row r="210" spans="12:12" x14ac:dyDescent="0.2">
      <c r="L210" s="13"/>
    </row>
    <row r="211" spans="12:12" x14ac:dyDescent="0.2">
      <c r="L211" s="13"/>
    </row>
    <row r="212" spans="12:12" x14ac:dyDescent="0.2">
      <c r="L212" s="13"/>
    </row>
    <row r="213" spans="12:12" x14ac:dyDescent="0.2">
      <c r="L213" s="13"/>
    </row>
    <row r="214" spans="12:12" x14ac:dyDescent="0.2">
      <c r="L214" s="13"/>
    </row>
    <row r="215" spans="12:12" x14ac:dyDescent="0.2">
      <c r="L215" s="13"/>
    </row>
    <row r="216" spans="12:12" x14ac:dyDescent="0.2">
      <c r="L216" s="13"/>
    </row>
    <row r="217" spans="12:12" x14ac:dyDescent="0.2">
      <c r="L217" s="13"/>
    </row>
    <row r="218" spans="12:12" x14ac:dyDescent="0.2">
      <c r="L218" s="13"/>
    </row>
    <row r="219" spans="12:12" x14ac:dyDescent="0.2">
      <c r="L219" s="13"/>
    </row>
    <row r="220" spans="12:12" x14ac:dyDescent="0.2">
      <c r="L220" s="13"/>
    </row>
    <row r="221" spans="12:12" x14ac:dyDescent="0.2">
      <c r="L221" s="13"/>
    </row>
    <row r="222" spans="12:12" x14ac:dyDescent="0.2">
      <c r="L222" s="13"/>
    </row>
    <row r="223" spans="12:12" x14ac:dyDescent="0.2">
      <c r="L223" s="13"/>
    </row>
    <row r="224" spans="12:12" x14ac:dyDescent="0.2">
      <c r="L224" s="13"/>
    </row>
    <row r="225" spans="12:12" x14ac:dyDescent="0.2">
      <c r="L225" s="13"/>
    </row>
    <row r="226" spans="12:12" x14ac:dyDescent="0.2">
      <c r="L226" s="13"/>
    </row>
    <row r="227" spans="12:12" x14ac:dyDescent="0.2">
      <c r="L227" s="13"/>
    </row>
    <row r="228" spans="12:12" x14ac:dyDescent="0.2">
      <c r="L228" s="13"/>
    </row>
    <row r="229" spans="12:12" x14ac:dyDescent="0.2">
      <c r="L229" s="13"/>
    </row>
    <row r="230" spans="12:12" x14ac:dyDescent="0.2">
      <c r="L230" s="13"/>
    </row>
    <row r="231" spans="12:12" x14ac:dyDescent="0.2">
      <c r="L231" s="13"/>
    </row>
    <row r="232" spans="12:12" x14ac:dyDescent="0.2">
      <c r="L232" s="13"/>
    </row>
    <row r="233" spans="12:12" x14ac:dyDescent="0.2">
      <c r="L233" s="13"/>
    </row>
    <row r="234" spans="12:12" x14ac:dyDescent="0.2">
      <c r="L234" s="13"/>
    </row>
    <row r="235" spans="12:12" x14ac:dyDescent="0.2">
      <c r="L235" s="13"/>
    </row>
    <row r="236" spans="12:12" x14ac:dyDescent="0.2">
      <c r="L236" s="13"/>
    </row>
    <row r="237" spans="12:12" x14ac:dyDescent="0.2">
      <c r="L237" s="13"/>
    </row>
    <row r="238" spans="12:12" x14ac:dyDescent="0.2">
      <c r="L238" s="13"/>
    </row>
    <row r="239" spans="12:12" x14ac:dyDescent="0.2">
      <c r="L239" s="13"/>
    </row>
    <row r="240" spans="12:12" x14ac:dyDescent="0.2">
      <c r="L240" s="13"/>
    </row>
    <row r="241" spans="12:12" x14ac:dyDescent="0.2">
      <c r="L241" s="13"/>
    </row>
    <row r="242" spans="12:12" x14ac:dyDescent="0.2">
      <c r="L242" s="13"/>
    </row>
    <row r="243" spans="12:12" x14ac:dyDescent="0.2">
      <c r="L243" s="13"/>
    </row>
    <row r="244" spans="12:12" x14ac:dyDescent="0.2">
      <c r="L244" s="13"/>
    </row>
    <row r="245" spans="12:12" x14ac:dyDescent="0.2">
      <c r="L245" s="13"/>
    </row>
    <row r="246" spans="12:12" x14ac:dyDescent="0.2">
      <c r="L246" s="13"/>
    </row>
    <row r="247" spans="12:12" x14ac:dyDescent="0.2">
      <c r="L247" s="13"/>
    </row>
    <row r="248" spans="12:12" x14ac:dyDescent="0.2">
      <c r="L248" s="13"/>
    </row>
    <row r="249" spans="12:12" x14ac:dyDescent="0.2">
      <c r="L249" s="13"/>
    </row>
    <row r="250" spans="12:12" x14ac:dyDescent="0.2">
      <c r="L250" s="13"/>
    </row>
    <row r="251" spans="12:12" x14ac:dyDescent="0.2">
      <c r="L251" s="13"/>
    </row>
    <row r="252" spans="12:12" x14ac:dyDescent="0.2">
      <c r="L252" s="13"/>
    </row>
    <row r="253" spans="12:12" x14ac:dyDescent="0.2">
      <c r="L253" s="13"/>
    </row>
    <row r="254" spans="12:12" x14ac:dyDescent="0.2">
      <c r="L254" s="13"/>
    </row>
    <row r="255" spans="12:12" x14ac:dyDescent="0.2">
      <c r="L255" s="13"/>
    </row>
    <row r="256" spans="12:12" x14ac:dyDescent="0.2">
      <c r="L256" s="13"/>
    </row>
    <row r="257" spans="12:12" x14ac:dyDescent="0.2">
      <c r="L257" s="13"/>
    </row>
    <row r="258" spans="12:12" x14ac:dyDescent="0.2">
      <c r="L258" s="13"/>
    </row>
    <row r="259" spans="12:12" x14ac:dyDescent="0.2">
      <c r="L259" s="13"/>
    </row>
    <row r="260" spans="12:12" x14ac:dyDescent="0.2">
      <c r="L260" s="13"/>
    </row>
    <row r="261" spans="12:12" x14ac:dyDescent="0.2">
      <c r="L261" s="13"/>
    </row>
    <row r="262" spans="12:12" x14ac:dyDescent="0.2">
      <c r="L262" s="13"/>
    </row>
    <row r="263" spans="12:12" x14ac:dyDescent="0.2">
      <c r="L263" s="13"/>
    </row>
    <row r="264" spans="12:12" x14ac:dyDescent="0.2">
      <c r="L264" s="13"/>
    </row>
    <row r="265" spans="12:12" x14ac:dyDescent="0.2">
      <c r="L265" s="13"/>
    </row>
    <row r="266" spans="12:12" x14ac:dyDescent="0.2">
      <c r="L266" s="13"/>
    </row>
    <row r="267" spans="12:12" x14ac:dyDescent="0.2">
      <c r="L267" s="13"/>
    </row>
    <row r="268" spans="12:12" x14ac:dyDescent="0.2">
      <c r="L268" s="13"/>
    </row>
    <row r="269" spans="12:12" x14ac:dyDescent="0.2">
      <c r="L269" s="13"/>
    </row>
    <row r="270" spans="12:12" x14ac:dyDescent="0.2">
      <c r="L270" s="13"/>
    </row>
    <row r="271" spans="12:12" x14ac:dyDescent="0.2">
      <c r="L271" s="13"/>
    </row>
    <row r="272" spans="12:12" x14ac:dyDescent="0.2">
      <c r="L272" s="13"/>
    </row>
    <row r="273" spans="12:12" x14ac:dyDescent="0.2">
      <c r="L273" s="13"/>
    </row>
    <row r="274" spans="12:12" x14ac:dyDescent="0.2">
      <c r="L274" s="13"/>
    </row>
    <row r="275" spans="12:12" x14ac:dyDescent="0.2">
      <c r="L275" s="13"/>
    </row>
    <row r="276" spans="12:12" x14ac:dyDescent="0.2">
      <c r="L276" s="13"/>
    </row>
    <row r="277" spans="12:12" x14ac:dyDescent="0.2">
      <c r="L277" s="13"/>
    </row>
    <row r="278" spans="12:12" x14ac:dyDescent="0.2">
      <c r="L278" s="13"/>
    </row>
    <row r="279" spans="12:12" x14ac:dyDescent="0.2">
      <c r="L279" s="13"/>
    </row>
    <row r="280" spans="12:12" x14ac:dyDescent="0.2">
      <c r="L280" s="13"/>
    </row>
    <row r="281" spans="12:12" x14ac:dyDescent="0.2">
      <c r="L281" s="13"/>
    </row>
    <row r="282" spans="12:12" x14ac:dyDescent="0.2">
      <c r="L282" s="13"/>
    </row>
    <row r="283" spans="12:12" x14ac:dyDescent="0.2">
      <c r="L283" s="13"/>
    </row>
    <row r="284" spans="12:12" x14ac:dyDescent="0.2">
      <c r="L284" s="13"/>
    </row>
    <row r="285" spans="12:12" x14ac:dyDescent="0.2">
      <c r="L285" s="13"/>
    </row>
    <row r="286" spans="12:12" x14ac:dyDescent="0.2">
      <c r="L286" s="13"/>
    </row>
    <row r="287" spans="12:12" x14ac:dyDescent="0.2">
      <c r="L287" s="13"/>
    </row>
    <row r="288" spans="12:12" x14ac:dyDescent="0.2">
      <c r="L288" s="13"/>
    </row>
    <row r="289" spans="12:12" x14ac:dyDescent="0.2">
      <c r="L289" s="13"/>
    </row>
    <row r="290" spans="12:12" x14ac:dyDescent="0.2">
      <c r="L290" s="13"/>
    </row>
    <row r="291" spans="12:12" x14ac:dyDescent="0.2">
      <c r="L291" s="13"/>
    </row>
    <row r="292" spans="12:12" x14ac:dyDescent="0.2">
      <c r="L292" s="13"/>
    </row>
    <row r="293" spans="12:12" x14ac:dyDescent="0.2">
      <c r="L293" s="13"/>
    </row>
    <row r="294" spans="12:12" x14ac:dyDescent="0.2">
      <c r="L294" s="13"/>
    </row>
    <row r="295" spans="12:12" x14ac:dyDescent="0.2">
      <c r="L295" s="13"/>
    </row>
    <row r="296" spans="12:12" x14ac:dyDescent="0.2">
      <c r="L296" s="13"/>
    </row>
    <row r="297" spans="12:12" x14ac:dyDescent="0.2">
      <c r="L297" s="13"/>
    </row>
    <row r="298" spans="12:12" x14ac:dyDescent="0.2">
      <c r="L298" s="13"/>
    </row>
    <row r="299" spans="12:12" x14ac:dyDescent="0.2">
      <c r="L299" s="13"/>
    </row>
    <row r="300" spans="12:12" x14ac:dyDescent="0.2">
      <c r="L300" s="13"/>
    </row>
    <row r="301" spans="12:12" x14ac:dyDescent="0.2">
      <c r="L301" s="13"/>
    </row>
    <row r="302" spans="12:12" x14ac:dyDescent="0.2">
      <c r="L302" s="13"/>
    </row>
    <row r="303" spans="12:12" x14ac:dyDescent="0.2">
      <c r="L303" s="13"/>
    </row>
    <row r="304" spans="12:12" x14ac:dyDescent="0.2">
      <c r="L304" s="13"/>
    </row>
    <row r="305" spans="12:12" x14ac:dyDescent="0.2">
      <c r="L305" s="13"/>
    </row>
    <row r="306" spans="12:12" x14ac:dyDescent="0.2">
      <c r="L306" s="13"/>
    </row>
    <row r="307" spans="12:12" x14ac:dyDescent="0.2">
      <c r="L307" s="13"/>
    </row>
    <row r="308" spans="12:12" x14ac:dyDescent="0.2">
      <c r="L308" s="13"/>
    </row>
    <row r="309" spans="12:12" x14ac:dyDescent="0.2">
      <c r="L309" s="13"/>
    </row>
    <row r="310" spans="12:12" x14ac:dyDescent="0.2">
      <c r="L310" s="13"/>
    </row>
    <row r="311" spans="12:12" x14ac:dyDescent="0.2">
      <c r="L311" s="13"/>
    </row>
    <row r="312" spans="12:12" x14ac:dyDescent="0.2">
      <c r="L312" s="13"/>
    </row>
    <row r="313" spans="12:12" x14ac:dyDescent="0.2">
      <c r="L313" s="13"/>
    </row>
    <row r="314" spans="12:12" x14ac:dyDescent="0.2">
      <c r="L314" s="13"/>
    </row>
    <row r="315" spans="12:12" x14ac:dyDescent="0.2">
      <c r="L315" s="13"/>
    </row>
    <row r="316" spans="12:12" x14ac:dyDescent="0.2">
      <c r="L316" s="13"/>
    </row>
    <row r="317" spans="12:12" x14ac:dyDescent="0.2">
      <c r="L317" s="13"/>
    </row>
    <row r="318" spans="12:12" x14ac:dyDescent="0.2">
      <c r="L318" s="13"/>
    </row>
    <row r="319" spans="12:12" x14ac:dyDescent="0.2">
      <c r="L319" s="13"/>
    </row>
    <row r="320" spans="12:12" x14ac:dyDescent="0.2">
      <c r="L320" s="13"/>
    </row>
    <row r="321" spans="12:12" x14ac:dyDescent="0.2">
      <c r="L321" s="13"/>
    </row>
    <row r="322" spans="12:12" x14ac:dyDescent="0.2">
      <c r="L322" s="13"/>
    </row>
    <row r="323" spans="12:12" x14ac:dyDescent="0.2">
      <c r="L323" s="13"/>
    </row>
    <row r="324" spans="12:12" x14ac:dyDescent="0.2">
      <c r="L324" s="13"/>
    </row>
    <row r="325" spans="12:12" x14ac:dyDescent="0.2">
      <c r="L325" s="13"/>
    </row>
    <row r="326" spans="12:12" x14ac:dyDescent="0.2">
      <c r="L326" s="13"/>
    </row>
    <row r="327" spans="12:12" x14ac:dyDescent="0.2">
      <c r="L327" s="13"/>
    </row>
    <row r="328" spans="12:12" x14ac:dyDescent="0.2">
      <c r="L328" s="13"/>
    </row>
    <row r="329" spans="12:12" x14ac:dyDescent="0.2">
      <c r="L329" s="13"/>
    </row>
    <row r="330" spans="12:12" x14ac:dyDescent="0.2">
      <c r="L330" s="13"/>
    </row>
    <row r="331" spans="12:12" x14ac:dyDescent="0.2">
      <c r="L331" s="13"/>
    </row>
    <row r="332" spans="12:12" x14ac:dyDescent="0.2">
      <c r="L332" s="13"/>
    </row>
    <row r="333" spans="12:12" x14ac:dyDescent="0.2">
      <c r="L333" s="13"/>
    </row>
    <row r="334" spans="12:12" x14ac:dyDescent="0.2">
      <c r="L334" s="13"/>
    </row>
    <row r="335" spans="12:12" x14ac:dyDescent="0.2">
      <c r="L335" s="13"/>
    </row>
    <row r="336" spans="12:12" x14ac:dyDescent="0.2">
      <c r="L336" s="13"/>
    </row>
    <row r="337" spans="12:12" x14ac:dyDescent="0.2">
      <c r="L337" s="13"/>
    </row>
    <row r="338" spans="12:12" x14ac:dyDescent="0.2">
      <c r="L338" s="13"/>
    </row>
    <row r="339" spans="12:12" x14ac:dyDescent="0.2">
      <c r="L339" s="13"/>
    </row>
    <row r="340" spans="12:12" x14ac:dyDescent="0.2">
      <c r="L340" s="13"/>
    </row>
    <row r="341" spans="12:12" x14ac:dyDescent="0.2">
      <c r="L341" s="13"/>
    </row>
    <row r="342" spans="12:12" x14ac:dyDescent="0.2">
      <c r="L342" s="13"/>
    </row>
    <row r="343" spans="12:12" x14ac:dyDescent="0.2">
      <c r="L343" s="13"/>
    </row>
    <row r="344" spans="12:12" x14ac:dyDescent="0.2">
      <c r="L344" s="13"/>
    </row>
    <row r="345" spans="12:12" x14ac:dyDescent="0.2">
      <c r="L345" s="13"/>
    </row>
    <row r="346" spans="12:12" x14ac:dyDescent="0.2">
      <c r="L346" s="13"/>
    </row>
    <row r="347" spans="12:12" x14ac:dyDescent="0.2">
      <c r="L347" s="13"/>
    </row>
    <row r="348" spans="12:12" x14ac:dyDescent="0.2">
      <c r="L348" s="13"/>
    </row>
    <row r="349" spans="12:12" x14ac:dyDescent="0.2">
      <c r="L349" s="13"/>
    </row>
    <row r="350" spans="12:12" x14ac:dyDescent="0.2">
      <c r="L350" s="13"/>
    </row>
    <row r="351" spans="12:12" x14ac:dyDescent="0.2">
      <c r="L351" s="13"/>
    </row>
    <row r="352" spans="12:12" x14ac:dyDescent="0.2">
      <c r="L352" s="13"/>
    </row>
    <row r="353" spans="12:12" x14ac:dyDescent="0.2">
      <c r="L353" s="13"/>
    </row>
    <row r="354" spans="12:12" x14ac:dyDescent="0.2">
      <c r="L354" s="13"/>
    </row>
    <row r="355" spans="12:12" x14ac:dyDescent="0.2">
      <c r="L355" s="13"/>
    </row>
    <row r="356" spans="12:12" x14ac:dyDescent="0.2">
      <c r="L356" s="13"/>
    </row>
    <row r="357" spans="12:12" x14ac:dyDescent="0.2">
      <c r="L357" s="13"/>
    </row>
    <row r="358" spans="12:12" x14ac:dyDescent="0.2">
      <c r="L358" s="13"/>
    </row>
    <row r="359" spans="12:12" x14ac:dyDescent="0.2">
      <c r="L359" s="13"/>
    </row>
    <row r="360" spans="12:12" x14ac:dyDescent="0.2">
      <c r="L360" s="13"/>
    </row>
    <row r="361" spans="12:12" x14ac:dyDescent="0.2">
      <c r="L361" s="13"/>
    </row>
    <row r="362" spans="12:12" x14ac:dyDescent="0.2">
      <c r="L362" s="13"/>
    </row>
    <row r="363" spans="12:12" x14ac:dyDescent="0.2">
      <c r="L363" s="13"/>
    </row>
    <row r="364" spans="12:12" x14ac:dyDescent="0.2">
      <c r="L364" s="13"/>
    </row>
    <row r="365" spans="12:12" x14ac:dyDescent="0.2">
      <c r="L365" s="13"/>
    </row>
    <row r="366" spans="12:12" x14ac:dyDescent="0.2">
      <c r="L366" s="13"/>
    </row>
    <row r="367" spans="12:12" x14ac:dyDescent="0.2">
      <c r="L367" s="13"/>
    </row>
    <row r="368" spans="12:12" x14ac:dyDescent="0.2">
      <c r="L368" s="13"/>
    </row>
    <row r="369" spans="12:12" x14ac:dyDescent="0.2">
      <c r="L369" s="13"/>
    </row>
    <row r="370" spans="12:12" x14ac:dyDescent="0.2">
      <c r="L370" s="13"/>
    </row>
    <row r="371" spans="12:12" x14ac:dyDescent="0.2">
      <c r="L371" s="13"/>
    </row>
    <row r="372" spans="12:12" x14ac:dyDescent="0.2">
      <c r="L372" s="13"/>
    </row>
    <row r="373" spans="12:12" x14ac:dyDescent="0.2">
      <c r="L373" s="13"/>
    </row>
    <row r="374" spans="12:12" x14ac:dyDescent="0.2">
      <c r="L374" s="13"/>
    </row>
    <row r="375" spans="12:12" x14ac:dyDescent="0.2">
      <c r="L375" s="13"/>
    </row>
    <row r="376" spans="12:12" x14ac:dyDescent="0.2">
      <c r="L376" s="13"/>
    </row>
    <row r="377" spans="12:12" x14ac:dyDescent="0.2">
      <c r="L377" s="13"/>
    </row>
    <row r="378" spans="12:12" x14ac:dyDescent="0.2">
      <c r="L378" s="13"/>
    </row>
    <row r="379" spans="12:12" x14ac:dyDescent="0.2">
      <c r="L379" s="13"/>
    </row>
    <row r="380" spans="12:12" x14ac:dyDescent="0.2">
      <c r="L380" s="13"/>
    </row>
    <row r="381" spans="12:12" x14ac:dyDescent="0.2">
      <c r="L381" s="13"/>
    </row>
    <row r="382" spans="12:12" x14ac:dyDescent="0.2">
      <c r="L382" s="13"/>
    </row>
    <row r="383" spans="12:12" x14ac:dyDescent="0.2">
      <c r="L383" s="13"/>
    </row>
    <row r="384" spans="12:12" x14ac:dyDescent="0.2">
      <c r="L384" s="13"/>
    </row>
    <row r="385" spans="12:12" x14ac:dyDescent="0.2">
      <c r="L385" s="13"/>
    </row>
    <row r="386" spans="12:12" x14ac:dyDescent="0.2">
      <c r="L386" s="13"/>
    </row>
    <row r="387" spans="12:12" x14ac:dyDescent="0.2">
      <c r="L387" s="13"/>
    </row>
    <row r="388" spans="12:12" x14ac:dyDescent="0.2">
      <c r="L388" s="13"/>
    </row>
    <row r="389" spans="12:12" x14ac:dyDescent="0.2">
      <c r="L389" s="13"/>
    </row>
    <row r="390" spans="12:12" x14ac:dyDescent="0.2">
      <c r="L390" s="13"/>
    </row>
    <row r="391" spans="12:12" x14ac:dyDescent="0.2">
      <c r="L391" s="13"/>
    </row>
    <row r="392" spans="12:12" x14ac:dyDescent="0.2">
      <c r="L392" s="13"/>
    </row>
    <row r="393" spans="12:12" x14ac:dyDescent="0.2">
      <c r="L393" s="13"/>
    </row>
    <row r="394" spans="12:12" x14ac:dyDescent="0.2">
      <c r="L394" s="13"/>
    </row>
    <row r="395" spans="12:12" x14ac:dyDescent="0.2">
      <c r="L395" s="13"/>
    </row>
    <row r="396" spans="12:12" x14ac:dyDescent="0.2">
      <c r="L396" s="13"/>
    </row>
    <row r="397" spans="12:12" x14ac:dyDescent="0.2">
      <c r="L397" s="13"/>
    </row>
    <row r="398" spans="12:12" x14ac:dyDescent="0.2">
      <c r="L398" s="13"/>
    </row>
    <row r="399" spans="12:12" x14ac:dyDescent="0.2">
      <c r="L399" s="13"/>
    </row>
    <row r="400" spans="12:12" x14ac:dyDescent="0.2">
      <c r="L400" s="13"/>
    </row>
    <row r="401" spans="12:12" x14ac:dyDescent="0.2">
      <c r="L401" s="13"/>
    </row>
    <row r="402" spans="12:12" x14ac:dyDescent="0.2">
      <c r="L402" s="13"/>
    </row>
    <row r="403" spans="12:12" x14ac:dyDescent="0.2">
      <c r="L403" s="13"/>
    </row>
    <row r="404" spans="12:12" x14ac:dyDescent="0.2">
      <c r="L404" s="13"/>
    </row>
    <row r="405" spans="12:12" x14ac:dyDescent="0.2">
      <c r="L405" s="13"/>
    </row>
    <row r="406" spans="12:12" x14ac:dyDescent="0.2">
      <c r="L406" s="13"/>
    </row>
    <row r="407" spans="12:12" x14ac:dyDescent="0.2">
      <c r="L407" s="13"/>
    </row>
    <row r="408" spans="12:12" x14ac:dyDescent="0.2">
      <c r="L408" s="13"/>
    </row>
    <row r="409" spans="12:12" x14ac:dyDescent="0.2">
      <c r="L409" s="13"/>
    </row>
    <row r="410" spans="12:12" x14ac:dyDescent="0.2">
      <c r="L410" s="13"/>
    </row>
    <row r="411" spans="12:12" x14ac:dyDescent="0.2">
      <c r="L411" s="13"/>
    </row>
    <row r="412" spans="12:12" x14ac:dyDescent="0.2">
      <c r="L412" s="13"/>
    </row>
    <row r="413" spans="12:12" x14ac:dyDescent="0.2">
      <c r="L413" s="13"/>
    </row>
    <row r="414" spans="12:12" x14ac:dyDescent="0.2">
      <c r="L414" s="13"/>
    </row>
    <row r="415" spans="12:12" x14ac:dyDescent="0.2">
      <c r="L415" s="13"/>
    </row>
    <row r="416" spans="12:12" x14ac:dyDescent="0.2">
      <c r="L416" s="13"/>
    </row>
    <row r="417" spans="12:12" x14ac:dyDescent="0.2">
      <c r="L417" s="13"/>
    </row>
    <row r="418" spans="12:12" x14ac:dyDescent="0.2">
      <c r="L418" s="13"/>
    </row>
    <row r="419" spans="12:12" x14ac:dyDescent="0.2">
      <c r="L419" s="13"/>
    </row>
    <row r="420" spans="12:12" x14ac:dyDescent="0.2">
      <c r="L420" s="13"/>
    </row>
    <row r="421" spans="12:12" x14ac:dyDescent="0.2">
      <c r="L421" s="13"/>
    </row>
    <row r="422" spans="12:12" x14ac:dyDescent="0.2">
      <c r="L422" s="13"/>
    </row>
    <row r="423" spans="12:12" x14ac:dyDescent="0.2">
      <c r="L423" s="13"/>
    </row>
    <row r="424" spans="12:12" x14ac:dyDescent="0.2">
      <c r="L424" s="13"/>
    </row>
    <row r="425" spans="12:12" x14ac:dyDescent="0.2">
      <c r="L425" s="13"/>
    </row>
    <row r="426" spans="12:12" x14ac:dyDescent="0.2">
      <c r="L426" s="13"/>
    </row>
    <row r="427" spans="12:12" x14ac:dyDescent="0.2">
      <c r="L427" s="13"/>
    </row>
    <row r="428" spans="12:12" x14ac:dyDescent="0.2">
      <c r="L428" s="13"/>
    </row>
    <row r="429" spans="12:12" x14ac:dyDescent="0.2">
      <c r="L429" s="13"/>
    </row>
    <row r="430" spans="12:12" x14ac:dyDescent="0.2">
      <c r="L430" s="13"/>
    </row>
    <row r="431" spans="12:12" x14ac:dyDescent="0.2">
      <c r="L431" s="13"/>
    </row>
    <row r="432" spans="12:12" x14ac:dyDescent="0.2">
      <c r="L432" s="13"/>
    </row>
    <row r="433" spans="12:12" x14ac:dyDescent="0.2">
      <c r="L433" s="13"/>
    </row>
    <row r="434" spans="12:12" x14ac:dyDescent="0.2">
      <c r="L434" s="13"/>
    </row>
    <row r="435" spans="12:12" x14ac:dyDescent="0.2">
      <c r="L435" s="13"/>
    </row>
    <row r="436" spans="12:12" x14ac:dyDescent="0.2">
      <c r="L436" s="13"/>
    </row>
    <row r="437" spans="12:12" x14ac:dyDescent="0.2">
      <c r="L437" s="13"/>
    </row>
    <row r="438" spans="12:12" x14ac:dyDescent="0.2">
      <c r="L438" s="13"/>
    </row>
    <row r="439" spans="12:12" x14ac:dyDescent="0.2">
      <c r="L439" s="13"/>
    </row>
    <row r="440" spans="12:12" x14ac:dyDescent="0.2">
      <c r="L440" s="13"/>
    </row>
    <row r="441" spans="12:12" x14ac:dyDescent="0.2">
      <c r="L441" s="13"/>
    </row>
    <row r="442" spans="12:12" x14ac:dyDescent="0.2">
      <c r="L442" s="13"/>
    </row>
    <row r="443" spans="12:12" x14ac:dyDescent="0.2">
      <c r="L443" s="13"/>
    </row>
    <row r="444" spans="12:12" x14ac:dyDescent="0.2">
      <c r="L444" s="13"/>
    </row>
    <row r="445" spans="12:12" x14ac:dyDescent="0.2">
      <c r="L445" s="13"/>
    </row>
    <row r="446" spans="12:12" x14ac:dyDescent="0.2">
      <c r="L446" s="13"/>
    </row>
    <row r="447" spans="12:12" x14ac:dyDescent="0.2">
      <c r="L447" s="13"/>
    </row>
    <row r="448" spans="12:12" x14ac:dyDescent="0.2">
      <c r="L448" s="13"/>
    </row>
    <row r="449" spans="12:12" x14ac:dyDescent="0.2">
      <c r="L449" s="13"/>
    </row>
    <row r="450" spans="12:12" x14ac:dyDescent="0.2">
      <c r="L450" s="13"/>
    </row>
    <row r="451" spans="12:12" x14ac:dyDescent="0.2">
      <c r="L451" s="13"/>
    </row>
    <row r="452" spans="12:12" x14ac:dyDescent="0.2">
      <c r="L452" s="13"/>
    </row>
    <row r="453" spans="12:12" x14ac:dyDescent="0.2">
      <c r="L453" s="13"/>
    </row>
    <row r="454" spans="12:12" x14ac:dyDescent="0.2">
      <c r="L454" s="13"/>
    </row>
    <row r="455" spans="12:12" x14ac:dyDescent="0.2">
      <c r="L455" s="13"/>
    </row>
    <row r="456" spans="12:12" x14ac:dyDescent="0.2">
      <c r="L456" s="13"/>
    </row>
    <row r="457" spans="12:12" x14ac:dyDescent="0.2">
      <c r="L457" s="13"/>
    </row>
    <row r="458" spans="12:12" x14ac:dyDescent="0.2">
      <c r="L458" s="13"/>
    </row>
    <row r="459" spans="12:12" x14ac:dyDescent="0.2">
      <c r="L459" s="13"/>
    </row>
    <row r="460" spans="12:12" x14ac:dyDescent="0.2">
      <c r="L460" s="13"/>
    </row>
    <row r="461" spans="12:12" x14ac:dyDescent="0.2">
      <c r="L461" s="13"/>
    </row>
    <row r="462" spans="12:12" x14ac:dyDescent="0.2">
      <c r="L462" s="13"/>
    </row>
    <row r="463" spans="12:12" x14ac:dyDescent="0.2">
      <c r="L463" s="13"/>
    </row>
    <row r="464" spans="12:12" x14ac:dyDescent="0.2">
      <c r="L464" s="13"/>
    </row>
    <row r="465" spans="12:12" x14ac:dyDescent="0.2">
      <c r="L465" s="13"/>
    </row>
    <row r="466" spans="12:12" x14ac:dyDescent="0.2">
      <c r="L466" s="13"/>
    </row>
    <row r="467" spans="12:12" x14ac:dyDescent="0.2">
      <c r="L467" s="13"/>
    </row>
    <row r="468" spans="12:12" x14ac:dyDescent="0.2">
      <c r="L468" s="13"/>
    </row>
    <row r="469" spans="12:12" x14ac:dyDescent="0.2">
      <c r="L469" s="13"/>
    </row>
    <row r="470" spans="12:12" x14ac:dyDescent="0.2">
      <c r="L470" s="13"/>
    </row>
    <row r="471" spans="12:12" x14ac:dyDescent="0.2">
      <c r="L471" s="13"/>
    </row>
    <row r="472" spans="12:12" x14ac:dyDescent="0.2">
      <c r="L472" s="13"/>
    </row>
    <row r="473" spans="12:12" x14ac:dyDescent="0.2">
      <c r="L473" s="13"/>
    </row>
    <row r="474" spans="12:12" x14ac:dyDescent="0.2">
      <c r="L474" s="13"/>
    </row>
    <row r="475" spans="12:12" x14ac:dyDescent="0.2">
      <c r="L475" s="13"/>
    </row>
    <row r="476" spans="12:12" x14ac:dyDescent="0.2">
      <c r="L476" s="13"/>
    </row>
    <row r="477" spans="12:12" x14ac:dyDescent="0.2">
      <c r="L477" s="13"/>
    </row>
    <row r="478" spans="12:12" x14ac:dyDescent="0.2">
      <c r="L478" s="13"/>
    </row>
    <row r="479" spans="12:12" x14ac:dyDescent="0.2">
      <c r="L479" s="13"/>
    </row>
    <row r="480" spans="12:12" x14ac:dyDescent="0.2">
      <c r="L480" s="13"/>
    </row>
    <row r="481" spans="12:12" x14ac:dyDescent="0.2">
      <c r="L481" s="13"/>
    </row>
    <row r="482" spans="12:12" x14ac:dyDescent="0.2">
      <c r="L482" s="13"/>
    </row>
    <row r="483" spans="12:12" x14ac:dyDescent="0.2">
      <c r="L483" s="13"/>
    </row>
    <row r="484" spans="12:12" x14ac:dyDescent="0.2">
      <c r="L484" s="13"/>
    </row>
    <row r="485" spans="12:12" x14ac:dyDescent="0.2">
      <c r="L485" s="13"/>
    </row>
    <row r="486" spans="12:12" x14ac:dyDescent="0.2">
      <c r="L486" s="13"/>
    </row>
    <row r="487" spans="12:12" x14ac:dyDescent="0.2">
      <c r="L487" s="13"/>
    </row>
    <row r="488" spans="12:12" x14ac:dyDescent="0.2">
      <c r="L488" s="13"/>
    </row>
    <row r="489" spans="12:12" x14ac:dyDescent="0.2">
      <c r="L489" s="13"/>
    </row>
    <row r="490" spans="12:12" x14ac:dyDescent="0.2">
      <c r="L490" s="13"/>
    </row>
    <row r="491" spans="12:12" x14ac:dyDescent="0.2">
      <c r="L491" s="13"/>
    </row>
    <row r="492" spans="12:12" x14ac:dyDescent="0.2">
      <c r="L492" s="13"/>
    </row>
    <row r="493" spans="12:12" x14ac:dyDescent="0.2">
      <c r="L493" s="13"/>
    </row>
    <row r="494" spans="12:12" x14ac:dyDescent="0.2">
      <c r="L494" s="13"/>
    </row>
    <row r="495" spans="12:12" x14ac:dyDescent="0.2">
      <c r="L495" s="13"/>
    </row>
    <row r="496" spans="12:12" x14ac:dyDescent="0.2">
      <c r="L496" s="13"/>
    </row>
    <row r="497" spans="12:12" x14ac:dyDescent="0.2">
      <c r="L497" s="13"/>
    </row>
    <row r="498" spans="12:12" x14ac:dyDescent="0.2">
      <c r="L498" s="13"/>
    </row>
    <row r="499" spans="12:12" x14ac:dyDescent="0.2">
      <c r="L499" s="13"/>
    </row>
    <row r="500" spans="12:12" x14ac:dyDescent="0.2">
      <c r="L500" s="13"/>
    </row>
    <row r="501" spans="12:12" x14ac:dyDescent="0.2">
      <c r="L501" s="13"/>
    </row>
    <row r="502" spans="12:12" x14ac:dyDescent="0.2">
      <c r="L502" s="13"/>
    </row>
    <row r="503" spans="12:12" x14ac:dyDescent="0.2">
      <c r="L503" s="13"/>
    </row>
    <row r="504" spans="12:12" x14ac:dyDescent="0.2">
      <c r="L504" s="13"/>
    </row>
    <row r="505" spans="12:12" x14ac:dyDescent="0.2">
      <c r="L505" s="13"/>
    </row>
    <row r="506" spans="12:12" x14ac:dyDescent="0.2">
      <c r="L506" s="13"/>
    </row>
    <row r="507" spans="12:12" x14ac:dyDescent="0.2">
      <c r="L507" s="13"/>
    </row>
    <row r="508" spans="12:12" x14ac:dyDescent="0.2">
      <c r="L508" s="13"/>
    </row>
    <row r="509" spans="12:12" x14ac:dyDescent="0.2">
      <c r="L509" s="13"/>
    </row>
    <row r="510" spans="12:12" x14ac:dyDescent="0.2">
      <c r="L510" s="13"/>
    </row>
    <row r="511" spans="12:12" x14ac:dyDescent="0.2">
      <c r="L511" s="13"/>
    </row>
    <row r="512" spans="12:12" x14ac:dyDescent="0.2">
      <c r="L512" s="13"/>
    </row>
    <row r="513" spans="12:12" x14ac:dyDescent="0.2">
      <c r="L513" s="13"/>
    </row>
    <row r="514" spans="12:12" x14ac:dyDescent="0.2">
      <c r="L514" s="13"/>
    </row>
    <row r="515" spans="12:12" x14ac:dyDescent="0.2">
      <c r="L515" s="13"/>
    </row>
    <row r="516" spans="12:12" x14ac:dyDescent="0.2">
      <c r="L516" s="13"/>
    </row>
    <row r="517" spans="12:12" x14ac:dyDescent="0.2">
      <c r="L517" s="13"/>
    </row>
    <row r="518" spans="12:12" x14ac:dyDescent="0.2">
      <c r="L518" s="13"/>
    </row>
    <row r="519" spans="12:12" x14ac:dyDescent="0.2">
      <c r="L519" s="13"/>
    </row>
    <row r="520" spans="12:12" x14ac:dyDescent="0.2">
      <c r="L520" s="13"/>
    </row>
    <row r="521" spans="12:12" x14ac:dyDescent="0.2">
      <c r="L521" s="13"/>
    </row>
    <row r="522" spans="12:12" x14ac:dyDescent="0.2">
      <c r="L522" s="13"/>
    </row>
    <row r="523" spans="12:12" x14ac:dyDescent="0.2">
      <c r="L523" s="13"/>
    </row>
    <row r="524" spans="12:12" x14ac:dyDescent="0.2">
      <c r="L524" s="13"/>
    </row>
    <row r="525" spans="12:12" x14ac:dyDescent="0.2">
      <c r="L525" s="13"/>
    </row>
    <row r="526" spans="12:12" x14ac:dyDescent="0.2">
      <c r="L526" s="13"/>
    </row>
    <row r="527" spans="12:12" x14ac:dyDescent="0.2">
      <c r="L527" s="13"/>
    </row>
    <row r="528" spans="12:12" x14ac:dyDescent="0.2">
      <c r="L528" s="13"/>
    </row>
    <row r="529" spans="12:12" x14ac:dyDescent="0.2">
      <c r="L529" s="13"/>
    </row>
    <row r="530" spans="12:12" x14ac:dyDescent="0.2">
      <c r="L530" s="13"/>
    </row>
    <row r="531" spans="12:12" x14ac:dyDescent="0.2">
      <c r="L531" s="13"/>
    </row>
    <row r="532" spans="12:12" x14ac:dyDescent="0.2">
      <c r="L532" s="13"/>
    </row>
    <row r="533" spans="12:12" x14ac:dyDescent="0.2">
      <c r="L533" s="13"/>
    </row>
    <row r="534" spans="12:12" x14ac:dyDescent="0.2">
      <c r="L534" s="13"/>
    </row>
    <row r="535" spans="12:12" x14ac:dyDescent="0.2">
      <c r="L535" s="13"/>
    </row>
    <row r="536" spans="12:12" x14ac:dyDescent="0.2">
      <c r="L536" s="13"/>
    </row>
    <row r="537" spans="12:12" x14ac:dyDescent="0.2">
      <c r="L537" s="13"/>
    </row>
    <row r="538" spans="12:12" x14ac:dyDescent="0.2">
      <c r="L538" s="13"/>
    </row>
    <row r="539" spans="12:12" x14ac:dyDescent="0.2">
      <c r="L539" s="13"/>
    </row>
    <row r="540" spans="12:12" x14ac:dyDescent="0.2">
      <c r="L540" s="13"/>
    </row>
    <row r="541" spans="12:12" x14ac:dyDescent="0.2">
      <c r="L541" s="13"/>
    </row>
    <row r="542" spans="12:12" x14ac:dyDescent="0.2">
      <c r="L542" s="13"/>
    </row>
    <row r="543" spans="12:12" x14ac:dyDescent="0.2">
      <c r="L543" s="13"/>
    </row>
    <row r="544" spans="12:12" x14ac:dyDescent="0.2">
      <c r="L544" s="13"/>
    </row>
    <row r="545" spans="12:12" x14ac:dyDescent="0.2">
      <c r="L545" s="13"/>
    </row>
    <row r="546" spans="12:12" x14ac:dyDescent="0.2">
      <c r="L546" s="13"/>
    </row>
    <row r="547" spans="12:12" x14ac:dyDescent="0.2">
      <c r="L547" s="13"/>
    </row>
    <row r="548" spans="12:12" x14ac:dyDescent="0.2">
      <c r="L548" s="13"/>
    </row>
    <row r="549" spans="12:12" x14ac:dyDescent="0.2">
      <c r="L549" s="13"/>
    </row>
    <row r="550" spans="12:12" x14ac:dyDescent="0.2">
      <c r="L550" s="13"/>
    </row>
    <row r="551" spans="12:12" x14ac:dyDescent="0.2">
      <c r="L551" s="13"/>
    </row>
    <row r="552" spans="12:12" x14ac:dyDescent="0.2">
      <c r="L552" s="13"/>
    </row>
    <row r="553" spans="12:12" x14ac:dyDescent="0.2">
      <c r="L553" s="13"/>
    </row>
    <row r="554" spans="12:12" x14ac:dyDescent="0.2">
      <c r="L554" s="13"/>
    </row>
    <row r="555" spans="12:12" x14ac:dyDescent="0.2">
      <c r="L555" s="13"/>
    </row>
    <row r="556" spans="12:12" x14ac:dyDescent="0.2">
      <c r="L556" s="13"/>
    </row>
    <row r="557" spans="12:12" x14ac:dyDescent="0.2">
      <c r="L557" s="13"/>
    </row>
    <row r="558" spans="12:12" x14ac:dyDescent="0.2">
      <c r="L558" s="13"/>
    </row>
    <row r="559" spans="12:12" x14ac:dyDescent="0.2">
      <c r="L559" s="13"/>
    </row>
    <row r="560" spans="12:12" x14ac:dyDescent="0.2">
      <c r="L560" s="13"/>
    </row>
    <row r="561" spans="12:12" x14ac:dyDescent="0.2">
      <c r="L561" s="13"/>
    </row>
    <row r="562" spans="12:12" x14ac:dyDescent="0.2">
      <c r="L562" s="13"/>
    </row>
    <row r="563" spans="12:12" x14ac:dyDescent="0.2">
      <c r="L563" s="13"/>
    </row>
    <row r="564" spans="12:12" x14ac:dyDescent="0.2">
      <c r="L564" s="13"/>
    </row>
    <row r="565" spans="12:12" x14ac:dyDescent="0.2">
      <c r="L565" s="13"/>
    </row>
    <row r="566" spans="12:12" x14ac:dyDescent="0.2">
      <c r="L566" s="13"/>
    </row>
    <row r="567" spans="12:12" x14ac:dyDescent="0.2">
      <c r="L567" s="13"/>
    </row>
    <row r="568" spans="12:12" x14ac:dyDescent="0.2">
      <c r="L568" s="13"/>
    </row>
    <row r="569" spans="12:12" x14ac:dyDescent="0.2">
      <c r="L569" s="13"/>
    </row>
    <row r="570" spans="12:12" x14ac:dyDescent="0.2">
      <c r="L570" s="13"/>
    </row>
    <row r="571" spans="12:12" x14ac:dyDescent="0.2">
      <c r="L571" s="13"/>
    </row>
    <row r="572" spans="12:12" x14ac:dyDescent="0.2">
      <c r="L572" s="13"/>
    </row>
    <row r="573" spans="12:12" x14ac:dyDescent="0.2">
      <c r="L573" s="13"/>
    </row>
    <row r="574" spans="12:12" x14ac:dyDescent="0.2">
      <c r="L574" s="13"/>
    </row>
    <row r="575" spans="12:12" x14ac:dyDescent="0.2">
      <c r="L575" s="13"/>
    </row>
    <row r="576" spans="12:12" x14ac:dyDescent="0.2">
      <c r="L576" s="13"/>
    </row>
    <row r="577" spans="12:12" x14ac:dyDescent="0.2">
      <c r="L577" s="13"/>
    </row>
    <row r="578" spans="12:12" x14ac:dyDescent="0.2">
      <c r="L578" s="13"/>
    </row>
    <row r="579" spans="12:12" x14ac:dyDescent="0.2">
      <c r="L579" s="13"/>
    </row>
    <row r="580" spans="12:12" x14ac:dyDescent="0.2">
      <c r="L580" s="13"/>
    </row>
    <row r="581" spans="12:12" x14ac:dyDescent="0.2">
      <c r="L581" s="13"/>
    </row>
    <row r="582" spans="12:12" x14ac:dyDescent="0.2">
      <c r="L582" s="13"/>
    </row>
    <row r="583" spans="12:12" x14ac:dyDescent="0.2">
      <c r="L583" s="13"/>
    </row>
    <row r="584" spans="12:12" x14ac:dyDescent="0.2">
      <c r="L584" s="13"/>
    </row>
    <row r="585" spans="12:12" x14ac:dyDescent="0.2">
      <c r="L585" s="13"/>
    </row>
    <row r="586" spans="12:12" x14ac:dyDescent="0.2">
      <c r="L586" s="13"/>
    </row>
    <row r="587" spans="12:12" x14ac:dyDescent="0.2">
      <c r="L587" s="13"/>
    </row>
    <row r="588" spans="12:12" x14ac:dyDescent="0.2">
      <c r="L588" s="13"/>
    </row>
    <row r="589" spans="12:12" x14ac:dyDescent="0.2">
      <c r="L589" s="13"/>
    </row>
    <row r="590" spans="12:12" x14ac:dyDescent="0.2">
      <c r="L590" s="13"/>
    </row>
    <row r="591" spans="12:12" x14ac:dyDescent="0.2">
      <c r="L591" s="13"/>
    </row>
    <row r="592" spans="12:12" x14ac:dyDescent="0.2">
      <c r="L592" s="13"/>
    </row>
    <row r="593" spans="12:12" x14ac:dyDescent="0.2">
      <c r="L593" s="13"/>
    </row>
    <row r="594" spans="12:12" x14ac:dyDescent="0.2">
      <c r="L594" s="13"/>
    </row>
    <row r="595" spans="12:12" x14ac:dyDescent="0.2">
      <c r="L595" s="13"/>
    </row>
    <row r="596" spans="12:12" x14ac:dyDescent="0.2">
      <c r="L596" s="13"/>
    </row>
    <row r="597" spans="12:12" x14ac:dyDescent="0.2">
      <c r="L597" s="13"/>
    </row>
    <row r="598" spans="12:12" x14ac:dyDescent="0.2">
      <c r="L598" s="13"/>
    </row>
    <row r="599" spans="12:12" x14ac:dyDescent="0.2">
      <c r="L599" s="13"/>
    </row>
    <row r="600" spans="12:12" x14ac:dyDescent="0.2">
      <c r="L600" s="13"/>
    </row>
    <row r="601" spans="12:12" x14ac:dyDescent="0.2">
      <c r="L601" s="13"/>
    </row>
    <row r="602" spans="12:12" x14ac:dyDescent="0.2">
      <c r="L602" s="13"/>
    </row>
    <row r="603" spans="12:12" x14ac:dyDescent="0.2">
      <c r="L603" s="13"/>
    </row>
    <row r="604" spans="12:12" x14ac:dyDescent="0.2">
      <c r="L604" s="13"/>
    </row>
    <row r="605" spans="12:12" x14ac:dyDescent="0.2">
      <c r="L605" s="13"/>
    </row>
    <row r="606" spans="12:12" x14ac:dyDescent="0.2">
      <c r="L606" s="13"/>
    </row>
    <row r="607" spans="12:12" x14ac:dyDescent="0.2">
      <c r="L607" s="13"/>
    </row>
    <row r="608" spans="12:12" x14ac:dyDescent="0.2">
      <c r="L608" s="13"/>
    </row>
    <row r="609" spans="12:12" x14ac:dyDescent="0.2">
      <c r="L609" s="13"/>
    </row>
    <row r="610" spans="12:12" x14ac:dyDescent="0.2">
      <c r="L610" s="13"/>
    </row>
    <row r="611" spans="12:12" x14ac:dyDescent="0.2">
      <c r="L611" s="13"/>
    </row>
    <row r="612" spans="12:12" x14ac:dyDescent="0.2">
      <c r="L612" s="13"/>
    </row>
    <row r="613" spans="12:12" x14ac:dyDescent="0.2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M613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8" customWidth="1"/>
    <col min="2" max="4" width="13" style="8" customWidth="1"/>
    <col min="5" max="7" width="13" style="9" customWidth="1"/>
    <col min="8" max="11" width="13" style="8" customWidth="1"/>
    <col min="12" max="12" width="13" style="9" customWidth="1"/>
    <col min="13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24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37" customFormat="1" ht="79.5" customHeight="1" x14ac:dyDescent="0.2">
      <c r="A6" s="48" t="s">
        <v>0</v>
      </c>
      <c r="B6" s="49" t="s">
        <v>29</v>
      </c>
      <c r="C6" s="63" t="s">
        <v>30</v>
      </c>
      <c r="D6" s="64"/>
      <c r="E6" s="50" t="s">
        <v>31</v>
      </c>
      <c r="F6" s="50" t="s">
        <v>32</v>
      </c>
      <c r="G6" s="50" t="s">
        <v>33</v>
      </c>
      <c r="H6" s="49" t="s">
        <v>34</v>
      </c>
      <c r="I6" s="49" t="s">
        <v>35</v>
      </c>
      <c r="J6" s="49" t="s">
        <v>36</v>
      </c>
      <c r="K6" s="49" t="s">
        <v>37</v>
      </c>
      <c r="L6" s="50" t="s">
        <v>38</v>
      </c>
    </row>
    <row r="7" spans="1:13" s="37" customFormat="1" ht="15" customHeight="1" x14ac:dyDescent="0.2">
      <c r="A7" s="51"/>
      <c r="B7" s="52"/>
      <c r="C7" s="53">
        <v>40909</v>
      </c>
      <c r="D7" s="54">
        <v>41275</v>
      </c>
      <c r="E7" s="55" t="s">
        <v>1</v>
      </c>
      <c r="F7" s="55" t="s">
        <v>2</v>
      </c>
      <c r="G7" s="55" t="s">
        <v>3</v>
      </c>
      <c r="H7" s="56" t="s">
        <v>4</v>
      </c>
      <c r="I7" s="56" t="s">
        <v>5</v>
      </c>
      <c r="J7" s="56" t="s">
        <v>6</v>
      </c>
      <c r="K7" s="56" t="s">
        <v>7</v>
      </c>
      <c r="L7" s="55" t="s">
        <v>8</v>
      </c>
    </row>
    <row r="8" spans="1:13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4"/>
    </row>
    <row r="9" spans="1:13" x14ac:dyDescent="0.2">
      <c r="A9" s="15">
        <v>0</v>
      </c>
      <c r="B9" s="16">
        <v>58</v>
      </c>
      <c r="C9" s="12">
        <v>15608</v>
      </c>
      <c r="D9" s="16">
        <v>15267</v>
      </c>
      <c r="E9" s="17">
        <v>0.5</v>
      </c>
      <c r="F9" s="18">
        <f t="shared" ref="F9:F40" si="0">B9/((C9+D9)/2)</f>
        <v>3.7570850202429148E-3</v>
      </c>
      <c r="G9" s="18">
        <f t="shared" ref="G9:G72" si="1">F9/((1+(1-E9)*F9))</f>
        <v>3.7500404099182097E-3</v>
      </c>
      <c r="H9" s="12">
        <v>100000</v>
      </c>
      <c r="I9" s="12">
        <f>H9*G9</f>
        <v>375.00404099182094</v>
      </c>
      <c r="J9" s="12">
        <f t="shared" ref="J9:J72" si="2">H10+I9*E9</f>
        <v>99812.4979795041</v>
      </c>
      <c r="K9" s="12">
        <f t="shared" ref="K9:K72" si="3">K10+J9</f>
        <v>8616705.1741123181</v>
      </c>
      <c r="L9" s="19">
        <f>K9/H9</f>
        <v>86.167051741123174</v>
      </c>
    </row>
    <row r="10" spans="1:13" x14ac:dyDescent="0.2">
      <c r="A10" s="15">
        <v>1</v>
      </c>
      <c r="B10" s="16">
        <v>5</v>
      </c>
      <c r="C10" s="12">
        <v>16021</v>
      </c>
      <c r="D10" s="16">
        <v>15457</v>
      </c>
      <c r="E10" s="17">
        <v>0.5</v>
      </c>
      <c r="F10" s="18">
        <f t="shared" si="0"/>
        <v>3.1768219073638731E-4</v>
      </c>
      <c r="G10" s="18">
        <f t="shared" si="1"/>
        <v>3.176317377632373E-4</v>
      </c>
      <c r="H10" s="12">
        <f>H9-I9</f>
        <v>99624.995959008185</v>
      </c>
      <c r="I10" s="12">
        <f t="shared" ref="I10:I73" si="4">H10*G10</f>
        <v>31.644060591115263</v>
      </c>
      <c r="J10" s="12">
        <f t="shared" si="2"/>
        <v>99609.173928712626</v>
      </c>
      <c r="K10" s="12">
        <f t="shared" si="3"/>
        <v>8516892.6761328131</v>
      </c>
      <c r="L10" s="20">
        <f t="shared" ref="L10:L73" si="5">K10/H10</f>
        <v>85.489515900579647</v>
      </c>
    </row>
    <row r="11" spans="1:13" x14ac:dyDescent="0.2">
      <c r="A11" s="15">
        <v>2</v>
      </c>
      <c r="B11" s="16">
        <v>1</v>
      </c>
      <c r="C11" s="12">
        <v>15909</v>
      </c>
      <c r="D11" s="16">
        <v>15440</v>
      </c>
      <c r="E11" s="17">
        <v>0.5</v>
      </c>
      <c r="F11" s="18">
        <f t="shared" si="0"/>
        <v>6.3797888289897611E-5</v>
      </c>
      <c r="G11" s="18">
        <f t="shared" si="1"/>
        <v>6.3795853269537486E-5</v>
      </c>
      <c r="H11" s="12">
        <f t="shared" ref="H11:H74" si="6">H10-I10</f>
        <v>99593.351898417066</v>
      </c>
      <c r="I11" s="12">
        <f t="shared" si="4"/>
        <v>6.3536428643328282</v>
      </c>
      <c r="J11" s="12">
        <f t="shared" si="2"/>
        <v>99590.175076984902</v>
      </c>
      <c r="K11" s="12">
        <f t="shared" si="3"/>
        <v>8417283.5022040997</v>
      </c>
      <c r="L11" s="20">
        <f t="shared" si="5"/>
        <v>84.516519845516754</v>
      </c>
    </row>
    <row r="12" spans="1:13" x14ac:dyDescent="0.2">
      <c r="A12" s="15">
        <v>3</v>
      </c>
      <c r="B12" s="36">
        <v>1</v>
      </c>
      <c r="C12" s="12">
        <v>16281</v>
      </c>
      <c r="D12" s="16">
        <v>15404</v>
      </c>
      <c r="E12" s="17">
        <v>0.5</v>
      </c>
      <c r="F12" s="18">
        <f t="shared" si="0"/>
        <v>6.312135079690706E-5</v>
      </c>
      <c r="G12" s="18">
        <f t="shared" si="1"/>
        <v>6.3119358707315536E-5</v>
      </c>
      <c r="H12" s="12">
        <f t="shared" si="6"/>
        <v>99586.998255552739</v>
      </c>
      <c r="I12" s="12">
        <f t="shared" si="4"/>
        <v>6.2858674654770397</v>
      </c>
      <c r="J12" s="12">
        <f t="shared" si="2"/>
        <v>99583.85532182001</v>
      </c>
      <c r="K12" s="12">
        <f t="shared" si="3"/>
        <v>8317693.3271271149</v>
      </c>
      <c r="L12" s="20">
        <f t="shared" si="5"/>
        <v>83.521880093050598</v>
      </c>
    </row>
    <row r="13" spans="1:13" x14ac:dyDescent="0.2">
      <c r="A13" s="15">
        <v>4</v>
      </c>
      <c r="B13" s="16">
        <v>1</v>
      </c>
      <c r="C13" s="12">
        <v>15047</v>
      </c>
      <c r="D13" s="16">
        <v>15939</v>
      </c>
      <c r="E13" s="17">
        <v>0.5</v>
      </c>
      <c r="F13" s="18">
        <f t="shared" si="0"/>
        <v>6.4545278512876783E-5</v>
      </c>
      <c r="G13" s="18">
        <f t="shared" si="1"/>
        <v>6.4543195533610864E-5</v>
      </c>
      <c r="H13" s="12">
        <f t="shared" si="6"/>
        <v>99580.712388087268</v>
      </c>
      <c r="I13" s="12">
        <f t="shared" si="4"/>
        <v>6.4272573910405821</v>
      </c>
      <c r="J13" s="12">
        <f t="shared" si="2"/>
        <v>99577.498759391747</v>
      </c>
      <c r="K13" s="12">
        <f t="shared" si="3"/>
        <v>8218109.471805295</v>
      </c>
      <c r="L13" s="20">
        <f t="shared" si="5"/>
        <v>82.527120711665233</v>
      </c>
    </row>
    <row r="14" spans="1:13" x14ac:dyDescent="0.2">
      <c r="A14" s="15">
        <v>5</v>
      </c>
      <c r="B14" s="16">
        <v>2</v>
      </c>
      <c r="C14" s="12">
        <v>14670</v>
      </c>
      <c r="D14" s="16">
        <v>14763</v>
      </c>
      <c r="E14" s="17">
        <v>0.5</v>
      </c>
      <c r="F14" s="18">
        <f t="shared" si="0"/>
        <v>1.35901878843475E-4</v>
      </c>
      <c r="G14" s="18">
        <f t="shared" si="1"/>
        <v>1.3589264481059961E-4</v>
      </c>
      <c r="H14" s="12">
        <f t="shared" si="6"/>
        <v>99574.285130696226</v>
      </c>
      <c r="I14" s="12">
        <f t="shared" si="4"/>
        <v>13.531412961535073</v>
      </c>
      <c r="J14" s="12">
        <f t="shared" si="2"/>
        <v>99567.519424215468</v>
      </c>
      <c r="K14" s="12">
        <f t="shared" si="3"/>
        <v>8118531.9730459033</v>
      </c>
      <c r="L14" s="20">
        <f t="shared" si="5"/>
        <v>81.532415345888992</v>
      </c>
    </row>
    <row r="15" spans="1:13" x14ac:dyDescent="0.2">
      <c r="A15" s="15">
        <v>6</v>
      </c>
      <c r="B15" s="16">
        <v>2</v>
      </c>
      <c r="C15" s="12">
        <v>14422</v>
      </c>
      <c r="D15" s="16">
        <v>14475</v>
      </c>
      <c r="E15" s="17">
        <v>0.5</v>
      </c>
      <c r="F15" s="18">
        <f t="shared" si="0"/>
        <v>1.3842267363394124E-4</v>
      </c>
      <c r="G15" s="18">
        <f t="shared" si="1"/>
        <v>1.3841309387868092E-4</v>
      </c>
      <c r="H15" s="12">
        <f t="shared" si="6"/>
        <v>99560.753717734697</v>
      </c>
      <c r="I15" s="12">
        <f t="shared" si="4"/>
        <v>13.780511950965042</v>
      </c>
      <c r="J15" s="12">
        <f t="shared" si="2"/>
        <v>99553.863461759203</v>
      </c>
      <c r="K15" s="12">
        <f t="shared" si="3"/>
        <v>8018964.4536216874</v>
      </c>
      <c r="L15" s="20">
        <f t="shared" si="5"/>
        <v>80.543428551739396</v>
      </c>
    </row>
    <row r="16" spans="1:13" x14ac:dyDescent="0.2">
      <c r="A16" s="15">
        <v>7</v>
      </c>
      <c r="B16" s="16">
        <v>5</v>
      </c>
      <c r="C16" s="12">
        <v>14112</v>
      </c>
      <c r="D16" s="16">
        <v>14160</v>
      </c>
      <c r="E16" s="17">
        <v>0.5</v>
      </c>
      <c r="F16" s="18">
        <f t="shared" si="0"/>
        <v>3.537068477645727E-4</v>
      </c>
      <c r="G16" s="18">
        <f t="shared" si="1"/>
        <v>3.5364430455847508E-4</v>
      </c>
      <c r="H16" s="12">
        <f t="shared" si="6"/>
        <v>99546.973205783725</v>
      </c>
      <c r="I16" s="12">
        <f t="shared" si="4"/>
        <v>35.204220110260536</v>
      </c>
      <c r="J16" s="12">
        <f t="shared" si="2"/>
        <v>99529.371095728595</v>
      </c>
      <c r="K16" s="12">
        <f t="shared" si="3"/>
        <v>7919410.5901599284</v>
      </c>
      <c r="L16" s="20">
        <f t="shared" si="5"/>
        <v>79.55450914402897</v>
      </c>
    </row>
    <row r="17" spans="1:12" x14ac:dyDescent="0.2">
      <c r="A17" s="15">
        <v>8</v>
      </c>
      <c r="B17" s="16">
        <v>0</v>
      </c>
      <c r="C17" s="12">
        <v>14006</v>
      </c>
      <c r="D17" s="16">
        <v>13915</v>
      </c>
      <c r="E17" s="17">
        <v>0.5</v>
      </c>
      <c r="F17" s="18">
        <f t="shared" si="0"/>
        <v>0</v>
      </c>
      <c r="G17" s="18">
        <f t="shared" si="1"/>
        <v>0</v>
      </c>
      <c r="H17" s="12">
        <f t="shared" si="6"/>
        <v>99511.768985673465</v>
      </c>
      <c r="I17" s="12">
        <f t="shared" si="4"/>
        <v>0</v>
      </c>
      <c r="J17" s="12">
        <f t="shared" si="2"/>
        <v>99511.768985673465</v>
      </c>
      <c r="K17" s="12">
        <f t="shared" si="3"/>
        <v>7819881.2190642003</v>
      </c>
      <c r="L17" s="20">
        <f t="shared" si="5"/>
        <v>78.582476211331496</v>
      </c>
    </row>
    <row r="18" spans="1:12" x14ac:dyDescent="0.2">
      <c r="A18" s="15">
        <v>9</v>
      </c>
      <c r="B18" s="16">
        <v>1</v>
      </c>
      <c r="C18" s="12">
        <v>13625</v>
      </c>
      <c r="D18" s="16">
        <v>13881</v>
      </c>
      <c r="E18" s="17">
        <v>0.5</v>
      </c>
      <c r="F18" s="18">
        <f t="shared" si="0"/>
        <v>7.2711408419981092E-5</v>
      </c>
      <c r="G18" s="18">
        <f t="shared" si="1"/>
        <v>7.2708765041625762E-5</v>
      </c>
      <c r="H18" s="12">
        <f t="shared" si="6"/>
        <v>99511.768985673465</v>
      </c>
      <c r="I18" s="12">
        <f t="shared" si="4"/>
        <v>7.2353778300558735</v>
      </c>
      <c r="J18" s="12">
        <f t="shared" si="2"/>
        <v>99508.151296758428</v>
      </c>
      <c r="K18" s="12">
        <f t="shared" si="3"/>
        <v>7720369.4500785265</v>
      </c>
      <c r="L18" s="20">
        <f t="shared" si="5"/>
        <v>77.582476211331496</v>
      </c>
    </row>
    <row r="19" spans="1:12" x14ac:dyDescent="0.2">
      <c r="A19" s="15">
        <v>10</v>
      </c>
      <c r="B19" s="16">
        <v>1</v>
      </c>
      <c r="C19" s="12">
        <v>13441</v>
      </c>
      <c r="D19" s="16">
        <v>13488</v>
      </c>
      <c r="E19" s="17">
        <v>0.5</v>
      </c>
      <c r="F19" s="18">
        <f t="shared" si="0"/>
        <v>7.4269375023209186E-5</v>
      </c>
      <c r="G19" s="18">
        <f t="shared" si="1"/>
        <v>7.4266617155588566E-5</v>
      </c>
      <c r="H19" s="12">
        <f t="shared" si="6"/>
        <v>99504.533607843405</v>
      </c>
      <c r="I19" s="12">
        <f t="shared" si="4"/>
        <v>7.389865102699102</v>
      </c>
      <c r="J19" s="12">
        <f t="shared" si="2"/>
        <v>99500.838675292063</v>
      </c>
      <c r="K19" s="12">
        <f t="shared" si="3"/>
        <v>7620861.2987817684</v>
      </c>
      <c r="L19" s="20">
        <f t="shared" si="5"/>
        <v>76.588081190514288</v>
      </c>
    </row>
    <row r="20" spans="1:12" x14ac:dyDescent="0.2">
      <c r="A20" s="15">
        <v>11</v>
      </c>
      <c r="B20" s="16">
        <v>2</v>
      </c>
      <c r="C20" s="12">
        <v>13091</v>
      </c>
      <c r="D20" s="16">
        <v>13288</v>
      </c>
      <c r="E20" s="17">
        <v>0.5</v>
      </c>
      <c r="F20" s="18">
        <f t="shared" si="0"/>
        <v>1.516357708783502E-4</v>
      </c>
      <c r="G20" s="18">
        <f t="shared" si="1"/>
        <v>1.5162427504643492E-4</v>
      </c>
      <c r="H20" s="12">
        <f t="shared" si="6"/>
        <v>99497.143742740707</v>
      </c>
      <c r="I20" s="12">
        <f t="shared" si="4"/>
        <v>15.086182289183988</v>
      </c>
      <c r="J20" s="12">
        <f t="shared" si="2"/>
        <v>99489.600651596105</v>
      </c>
      <c r="K20" s="12">
        <f t="shared" si="3"/>
        <v>7521360.4601064762</v>
      </c>
      <c r="L20" s="20">
        <f t="shared" si="5"/>
        <v>75.593732414607459</v>
      </c>
    </row>
    <row r="21" spans="1:12" x14ac:dyDescent="0.2">
      <c r="A21" s="15">
        <v>12</v>
      </c>
      <c r="B21" s="16">
        <v>1</v>
      </c>
      <c r="C21" s="12">
        <v>12738</v>
      </c>
      <c r="D21" s="16">
        <v>13016</v>
      </c>
      <c r="E21" s="17">
        <v>0.5</v>
      </c>
      <c r="F21" s="18">
        <f t="shared" si="0"/>
        <v>7.7657839558903469E-5</v>
      </c>
      <c r="G21" s="18">
        <f t="shared" si="1"/>
        <v>7.765482430596001E-5</v>
      </c>
      <c r="H21" s="12">
        <f t="shared" si="6"/>
        <v>99482.057560451518</v>
      </c>
      <c r="I21" s="12">
        <f t="shared" si="4"/>
        <v>7.7252617014522631</v>
      </c>
      <c r="J21" s="12">
        <f t="shared" si="2"/>
        <v>99478.194929600795</v>
      </c>
      <c r="K21" s="12">
        <f t="shared" si="3"/>
        <v>7421870.8594548805</v>
      </c>
      <c r="L21" s="20">
        <f t="shared" si="5"/>
        <v>74.605120174006132</v>
      </c>
    </row>
    <row r="22" spans="1:12" x14ac:dyDescent="0.2">
      <c r="A22" s="15">
        <v>13</v>
      </c>
      <c r="B22" s="16">
        <v>2</v>
      </c>
      <c r="C22" s="12">
        <v>12383</v>
      </c>
      <c r="D22" s="16">
        <v>12683</v>
      </c>
      <c r="E22" s="17">
        <v>0.5</v>
      </c>
      <c r="F22" s="18">
        <f t="shared" si="0"/>
        <v>1.5957871219979256E-4</v>
      </c>
      <c r="G22" s="18">
        <f t="shared" si="1"/>
        <v>1.5956598053295037E-4</v>
      </c>
      <c r="H22" s="12">
        <f t="shared" si="6"/>
        <v>99474.332298750072</v>
      </c>
      <c r="I22" s="12">
        <f t="shared" si="4"/>
        <v>15.872719371110591</v>
      </c>
      <c r="J22" s="12">
        <f t="shared" si="2"/>
        <v>99466.395939064518</v>
      </c>
      <c r="K22" s="12">
        <f t="shared" si="3"/>
        <v>7322392.6645252798</v>
      </c>
      <c r="L22" s="20">
        <f t="shared" si="5"/>
        <v>73.61087524100212</v>
      </c>
    </row>
    <row r="23" spans="1:12" x14ac:dyDescent="0.2">
      <c r="A23" s="15">
        <v>14</v>
      </c>
      <c r="B23" s="16">
        <v>2</v>
      </c>
      <c r="C23" s="12">
        <v>12830</v>
      </c>
      <c r="D23" s="16">
        <v>12371</v>
      </c>
      <c r="E23" s="17">
        <v>0.5</v>
      </c>
      <c r="F23" s="18">
        <f t="shared" si="0"/>
        <v>1.587238601642792E-4</v>
      </c>
      <c r="G23" s="18">
        <f t="shared" si="1"/>
        <v>1.5871126453200019E-4</v>
      </c>
      <c r="H23" s="12">
        <f t="shared" si="6"/>
        <v>99458.459579378963</v>
      </c>
      <c r="I23" s="12">
        <f t="shared" si="4"/>
        <v>15.785177888248063</v>
      </c>
      <c r="J23" s="12">
        <f t="shared" si="2"/>
        <v>99450.566990434847</v>
      </c>
      <c r="K23" s="12">
        <f t="shared" si="3"/>
        <v>7222926.2685862156</v>
      </c>
      <c r="L23" s="20">
        <f t="shared" si="5"/>
        <v>72.622543111292742</v>
      </c>
    </row>
    <row r="24" spans="1:12" x14ac:dyDescent="0.2">
      <c r="A24" s="15">
        <v>15</v>
      </c>
      <c r="B24" s="16">
        <v>0</v>
      </c>
      <c r="C24" s="12">
        <v>12757</v>
      </c>
      <c r="D24" s="16">
        <v>12780</v>
      </c>
      <c r="E24" s="17">
        <v>0.5</v>
      </c>
      <c r="F24" s="18">
        <f t="shared" si="0"/>
        <v>0</v>
      </c>
      <c r="G24" s="18">
        <f t="shared" si="1"/>
        <v>0</v>
      </c>
      <c r="H24" s="12">
        <f t="shared" si="6"/>
        <v>99442.674401490716</v>
      </c>
      <c r="I24" s="12">
        <f t="shared" si="4"/>
        <v>0</v>
      </c>
      <c r="J24" s="12">
        <f t="shared" si="2"/>
        <v>99442.674401490716</v>
      </c>
      <c r="K24" s="12">
        <f t="shared" si="3"/>
        <v>7123475.7015957804</v>
      </c>
      <c r="L24" s="20">
        <f t="shared" si="5"/>
        <v>71.633991588313464</v>
      </c>
    </row>
    <row r="25" spans="1:12" x14ac:dyDescent="0.2">
      <c r="A25" s="15">
        <v>16</v>
      </c>
      <c r="B25" s="16">
        <v>0</v>
      </c>
      <c r="C25" s="12">
        <v>12407</v>
      </c>
      <c r="D25" s="16">
        <v>12633</v>
      </c>
      <c r="E25" s="17">
        <v>0.5</v>
      </c>
      <c r="F25" s="18">
        <f t="shared" si="0"/>
        <v>0</v>
      </c>
      <c r="G25" s="18">
        <f t="shared" si="1"/>
        <v>0</v>
      </c>
      <c r="H25" s="12">
        <f t="shared" si="6"/>
        <v>99442.674401490716</v>
      </c>
      <c r="I25" s="12">
        <f t="shared" si="4"/>
        <v>0</v>
      </c>
      <c r="J25" s="12">
        <f t="shared" si="2"/>
        <v>99442.674401490716</v>
      </c>
      <c r="K25" s="12">
        <f t="shared" si="3"/>
        <v>7024033.0271942895</v>
      </c>
      <c r="L25" s="20">
        <f t="shared" si="5"/>
        <v>70.633991588313464</v>
      </c>
    </row>
    <row r="26" spans="1:12" x14ac:dyDescent="0.2">
      <c r="A26" s="15">
        <v>17</v>
      </c>
      <c r="B26" s="16">
        <v>0</v>
      </c>
      <c r="C26" s="12">
        <v>12810</v>
      </c>
      <c r="D26" s="16">
        <v>12334</v>
      </c>
      <c r="E26" s="17">
        <v>0.5</v>
      </c>
      <c r="F26" s="18">
        <f t="shared" si="0"/>
        <v>0</v>
      </c>
      <c r="G26" s="18">
        <f t="shared" si="1"/>
        <v>0</v>
      </c>
      <c r="H26" s="12">
        <f t="shared" si="6"/>
        <v>99442.674401490716</v>
      </c>
      <c r="I26" s="12">
        <f t="shared" si="4"/>
        <v>0</v>
      </c>
      <c r="J26" s="12">
        <f t="shared" si="2"/>
        <v>99442.674401490716</v>
      </c>
      <c r="K26" s="12">
        <f t="shared" si="3"/>
        <v>6924590.3527927985</v>
      </c>
      <c r="L26" s="20">
        <f t="shared" si="5"/>
        <v>69.633991588313464</v>
      </c>
    </row>
    <row r="27" spans="1:12" x14ac:dyDescent="0.2">
      <c r="A27" s="15">
        <v>18</v>
      </c>
      <c r="B27" s="16">
        <v>2</v>
      </c>
      <c r="C27" s="12">
        <v>13442</v>
      </c>
      <c r="D27" s="16">
        <v>13054</v>
      </c>
      <c r="E27" s="17">
        <v>0.5</v>
      </c>
      <c r="F27" s="18">
        <f t="shared" si="0"/>
        <v>1.5096618357487922E-4</v>
      </c>
      <c r="G27" s="18">
        <f t="shared" si="1"/>
        <v>1.5095478904068228E-4</v>
      </c>
      <c r="H27" s="12">
        <f t="shared" si="6"/>
        <v>99442.674401490716</v>
      </c>
      <c r="I27" s="12">
        <f t="shared" si="4"/>
        <v>15.011347935918288</v>
      </c>
      <c r="J27" s="12">
        <f t="shared" si="2"/>
        <v>99435.16872752276</v>
      </c>
      <c r="K27" s="12">
        <f t="shared" si="3"/>
        <v>6825147.6783913076</v>
      </c>
      <c r="L27" s="20">
        <f t="shared" si="5"/>
        <v>68.633991588313449</v>
      </c>
    </row>
    <row r="28" spans="1:12" x14ac:dyDescent="0.2">
      <c r="A28" s="15">
        <v>19</v>
      </c>
      <c r="B28" s="16">
        <v>4</v>
      </c>
      <c r="C28" s="12">
        <v>14066</v>
      </c>
      <c r="D28" s="16">
        <v>13806</v>
      </c>
      <c r="E28" s="17">
        <v>0.5</v>
      </c>
      <c r="F28" s="18">
        <f t="shared" si="0"/>
        <v>2.8702640642939151E-4</v>
      </c>
      <c r="G28" s="18">
        <f t="shared" si="1"/>
        <v>2.8698522026115661E-4</v>
      </c>
      <c r="H28" s="12">
        <f t="shared" si="6"/>
        <v>99427.663053554803</v>
      </c>
      <c r="I28" s="12">
        <f t="shared" si="4"/>
        <v>28.534269781476489</v>
      </c>
      <c r="J28" s="12">
        <f t="shared" si="2"/>
        <v>99413.395918664057</v>
      </c>
      <c r="K28" s="12">
        <f t="shared" si="3"/>
        <v>6725712.5096637849</v>
      </c>
      <c r="L28" s="20">
        <f t="shared" si="5"/>
        <v>67.644278293467579</v>
      </c>
    </row>
    <row r="29" spans="1:12" x14ac:dyDescent="0.2">
      <c r="A29" s="15">
        <v>20</v>
      </c>
      <c r="B29" s="16">
        <v>2</v>
      </c>
      <c r="C29" s="12">
        <v>14238</v>
      </c>
      <c r="D29" s="16">
        <v>14459</v>
      </c>
      <c r="E29" s="17">
        <v>0.5</v>
      </c>
      <c r="F29" s="18">
        <f t="shared" si="0"/>
        <v>1.3938739241035647E-4</v>
      </c>
      <c r="G29" s="18">
        <f t="shared" si="1"/>
        <v>1.3937767866476183E-4</v>
      </c>
      <c r="H29" s="12">
        <f t="shared" si="6"/>
        <v>99399.128783773325</v>
      </c>
      <c r="I29" s="12">
        <f t="shared" si="4"/>
        <v>13.854019831182036</v>
      </c>
      <c r="J29" s="12">
        <f t="shared" si="2"/>
        <v>99392.201773857727</v>
      </c>
      <c r="K29" s="12">
        <f t="shared" si="3"/>
        <v>6626299.1137451213</v>
      </c>
      <c r="L29" s="20">
        <f t="shared" si="5"/>
        <v>66.663553240587845</v>
      </c>
    </row>
    <row r="30" spans="1:12" x14ac:dyDescent="0.2">
      <c r="A30" s="15">
        <v>21</v>
      </c>
      <c r="B30" s="16">
        <v>1</v>
      </c>
      <c r="C30" s="12">
        <v>14923</v>
      </c>
      <c r="D30" s="16">
        <v>14715</v>
      </c>
      <c r="E30" s="17">
        <v>0.5</v>
      </c>
      <c r="F30" s="18">
        <f t="shared" si="0"/>
        <v>6.7480936635400503E-5</v>
      </c>
      <c r="G30" s="18">
        <f t="shared" si="1"/>
        <v>6.7478659873814912E-5</v>
      </c>
      <c r="H30" s="12">
        <f t="shared" si="6"/>
        <v>99385.274763942143</v>
      </c>
      <c r="I30" s="12">
        <f t="shared" si="4"/>
        <v>6.7063851522616922</v>
      </c>
      <c r="J30" s="12">
        <f t="shared" si="2"/>
        <v>99381.921571366009</v>
      </c>
      <c r="K30" s="12">
        <f t="shared" si="3"/>
        <v>6526906.9119712636</v>
      </c>
      <c r="L30" s="20">
        <f t="shared" si="5"/>
        <v>65.672776248532173</v>
      </c>
    </row>
    <row r="31" spans="1:12" x14ac:dyDescent="0.2">
      <c r="A31" s="15">
        <v>22</v>
      </c>
      <c r="B31" s="16">
        <v>3</v>
      </c>
      <c r="C31" s="12">
        <v>15999</v>
      </c>
      <c r="D31" s="16">
        <v>15482</v>
      </c>
      <c r="E31" s="17">
        <v>0.5</v>
      </c>
      <c r="F31" s="18">
        <f t="shared" si="0"/>
        <v>1.9059115021759156E-4</v>
      </c>
      <c r="G31" s="18">
        <f t="shared" si="1"/>
        <v>1.9057298945496126E-4</v>
      </c>
      <c r="H31" s="12">
        <f t="shared" si="6"/>
        <v>99378.568378789874</v>
      </c>
      <c r="I31" s="12">
        <f t="shared" si="4"/>
        <v>18.93887086370027</v>
      </c>
      <c r="J31" s="12">
        <f t="shared" si="2"/>
        <v>99369.098943358025</v>
      </c>
      <c r="K31" s="12">
        <f t="shared" si="3"/>
        <v>6427524.990399898</v>
      </c>
      <c r="L31" s="20">
        <f t="shared" si="5"/>
        <v>64.677174316909444</v>
      </c>
    </row>
    <row r="32" spans="1:12" x14ac:dyDescent="0.2">
      <c r="A32" s="15">
        <v>23</v>
      </c>
      <c r="B32" s="16">
        <v>5</v>
      </c>
      <c r="C32" s="12">
        <v>17118</v>
      </c>
      <c r="D32" s="16">
        <v>16584</v>
      </c>
      <c r="E32" s="17">
        <v>0.5</v>
      </c>
      <c r="F32" s="18">
        <f t="shared" si="0"/>
        <v>2.9671829565010977E-4</v>
      </c>
      <c r="G32" s="18">
        <f t="shared" si="1"/>
        <v>2.9667428130655349E-4</v>
      </c>
      <c r="H32" s="12">
        <f t="shared" si="6"/>
        <v>99359.629507926176</v>
      </c>
      <c r="I32" s="12">
        <f t="shared" si="4"/>
        <v>29.477446675149423</v>
      </c>
      <c r="J32" s="12">
        <f t="shared" si="2"/>
        <v>99344.890784588599</v>
      </c>
      <c r="K32" s="12">
        <f t="shared" si="3"/>
        <v>6328155.8914565397</v>
      </c>
      <c r="L32" s="20">
        <f t="shared" si="5"/>
        <v>63.689407084108808</v>
      </c>
    </row>
    <row r="33" spans="1:12" x14ac:dyDescent="0.2">
      <c r="A33" s="15">
        <v>24</v>
      </c>
      <c r="B33" s="16">
        <v>2</v>
      </c>
      <c r="C33" s="12">
        <v>18422</v>
      </c>
      <c r="D33" s="16">
        <v>17898</v>
      </c>
      <c r="E33" s="17">
        <v>0.5</v>
      </c>
      <c r="F33" s="18">
        <f t="shared" si="0"/>
        <v>1.1013215859030837E-4</v>
      </c>
      <c r="G33" s="18">
        <f t="shared" si="1"/>
        <v>1.101260943780629E-4</v>
      </c>
      <c r="H33" s="12">
        <f t="shared" si="6"/>
        <v>99330.152061251021</v>
      </c>
      <c r="I33" s="12">
        <f t="shared" si="4"/>
        <v>10.938841700484669</v>
      </c>
      <c r="J33" s="12">
        <f t="shared" si="2"/>
        <v>99324.682640400788</v>
      </c>
      <c r="K33" s="12">
        <f t="shared" si="3"/>
        <v>6228811.0006719511</v>
      </c>
      <c r="L33" s="20">
        <f t="shared" si="5"/>
        <v>62.708159319347587</v>
      </c>
    </row>
    <row r="34" spans="1:12" x14ac:dyDescent="0.2">
      <c r="A34" s="15">
        <v>25</v>
      </c>
      <c r="B34" s="16">
        <v>4</v>
      </c>
      <c r="C34" s="12">
        <v>19813</v>
      </c>
      <c r="D34" s="16">
        <v>19244</v>
      </c>
      <c r="E34" s="17">
        <v>0.5</v>
      </c>
      <c r="F34" s="18">
        <f t="shared" si="0"/>
        <v>2.04828839900658E-4</v>
      </c>
      <c r="G34" s="18">
        <f t="shared" si="1"/>
        <v>2.0480786462200146E-4</v>
      </c>
      <c r="H34" s="12">
        <f t="shared" si="6"/>
        <v>99319.21321955054</v>
      </c>
      <c r="I34" s="12">
        <f t="shared" si="4"/>
        <v>20.341355975433405</v>
      </c>
      <c r="J34" s="12">
        <f t="shared" si="2"/>
        <v>99309.042541562827</v>
      </c>
      <c r="K34" s="12">
        <f t="shared" si="3"/>
        <v>6129486.3180315504</v>
      </c>
      <c r="L34" s="20">
        <f t="shared" si="5"/>
        <v>61.715010815500385</v>
      </c>
    </row>
    <row r="35" spans="1:12" x14ac:dyDescent="0.2">
      <c r="A35" s="15">
        <v>26</v>
      </c>
      <c r="B35" s="16">
        <v>5</v>
      </c>
      <c r="C35" s="12">
        <v>21829</v>
      </c>
      <c r="D35" s="16">
        <v>20455</v>
      </c>
      <c r="E35" s="17">
        <v>0.5</v>
      </c>
      <c r="F35" s="18">
        <f t="shared" si="0"/>
        <v>2.3649607416516885E-4</v>
      </c>
      <c r="G35" s="18">
        <f t="shared" si="1"/>
        <v>2.3646811227505971E-4</v>
      </c>
      <c r="H35" s="12">
        <f t="shared" si="6"/>
        <v>99298.871863575114</v>
      </c>
      <c r="I35" s="12">
        <f t="shared" si="4"/>
        <v>23.481016780622646</v>
      </c>
      <c r="J35" s="12">
        <f t="shared" si="2"/>
        <v>99287.1313551848</v>
      </c>
      <c r="K35" s="12">
        <f t="shared" si="3"/>
        <v>6030177.2754899878</v>
      </c>
      <c r="L35" s="20">
        <f t="shared" si="5"/>
        <v>60.727550699415168</v>
      </c>
    </row>
    <row r="36" spans="1:12" x14ac:dyDescent="0.2">
      <c r="A36" s="15">
        <v>27</v>
      </c>
      <c r="B36" s="16">
        <v>5</v>
      </c>
      <c r="C36" s="12">
        <v>23453</v>
      </c>
      <c r="D36" s="16">
        <v>22137</v>
      </c>
      <c r="E36" s="17">
        <v>0.5</v>
      </c>
      <c r="F36" s="18">
        <f t="shared" si="0"/>
        <v>2.1934634788330776E-4</v>
      </c>
      <c r="G36" s="18">
        <f t="shared" si="1"/>
        <v>2.1932229411119643E-4</v>
      </c>
      <c r="H36" s="12">
        <f t="shared" si="6"/>
        <v>99275.390846794486</v>
      </c>
      <c r="I36" s="12">
        <f t="shared" si="4"/>
        <v>21.773306469304639</v>
      </c>
      <c r="J36" s="12">
        <f t="shared" si="2"/>
        <v>99264.504193559842</v>
      </c>
      <c r="K36" s="12">
        <f t="shared" si="3"/>
        <v>5930890.1441348027</v>
      </c>
      <c r="L36" s="20">
        <f t="shared" si="5"/>
        <v>59.74179596318664</v>
      </c>
    </row>
    <row r="37" spans="1:12" x14ac:dyDescent="0.2">
      <c r="A37" s="15">
        <v>28</v>
      </c>
      <c r="B37" s="16">
        <v>4</v>
      </c>
      <c r="C37" s="12">
        <v>24077</v>
      </c>
      <c r="D37" s="16">
        <v>23594</v>
      </c>
      <c r="E37" s="17">
        <v>0.5</v>
      </c>
      <c r="F37" s="18">
        <f t="shared" si="0"/>
        <v>1.6781691174928154E-4</v>
      </c>
      <c r="G37" s="18">
        <f t="shared" si="1"/>
        <v>1.6780283167278448E-4</v>
      </c>
      <c r="H37" s="12">
        <f t="shared" si="6"/>
        <v>99253.617540325184</v>
      </c>
      <c r="I37" s="12">
        <f t="shared" si="4"/>
        <v>16.655038077034117</v>
      </c>
      <c r="J37" s="12">
        <f t="shared" si="2"/>
        <v>99245.290021286666</v>
      </c>
      <c r="K37" s="12">
        <f t="shared" si="3"/>
        <v>5831625.6399412425</v>
      </c>
      <c r="L37" s="20">
        <f t="shared" si="5"/>
        <v>58.754791860074469</v>
      </c>
    </row>
    <row r="38" spans="1:12" x14ac:dyDescent="0.2">
      <c r="A38" s="15">
        <v>29</v>
      </c>
      <c r="B38" s="16">
        <v>10</v>
      </c>
      <c r="C38" s="12">
        <v>26124</v>
      </c>
      <c r="D38" s="16">
        <v>23989</v>
      </c>
      <c r="E38" s="17">
        <v>0.5</v>
      </c>
      <c r="F38" s="18">
        <f t="shared" si="0"/>
        <v>3.9909803843314108E-4</v>
      </c>
      <c r="G38" s="18">
        <f t="shared" si="1"/>
        <v>3.9901841469983839E-4</v>
      </c>
      <c r="H38" s="12">
        <f t="shared" si="6"/>
        <v>99236.962502248149</v>
      </c>
      <c r="I38" s="12">
        <f t="shared" si="4"/>
        <v>39.59737545727436</v>
      </c>
      <c r="J38" s="12">
        <f t="shared" si="2"/>
        <v>99217.163814519503</v>
      </c>
      <c r="K38" s="12">
        <f t="shared" si="3"/>
        <v>5732380.3499199562</v>
      </c>
      <c r="L38" s="20">
        <f t="shared" si="5"/>
        <v>57.764568819708614</v>
      </c>
    </row>
    <row r="39" spans="1:12" x14ac:dyDescent="0.2">
      <c r="A39" s="15">
        <v>30</v>
      </c>
      <c r="B39" s="16">
        <v>5</v>
      </c>
      <c r="C39" s="12">
        <v>26984</v>
      </c>
      <c r="D39" s="16">
        <v>25847</v>
      </c>
      <c r="E39" s="17">
        <v>0.5</v>
      </c>
      <c r="F39" s="18">
        <f t="shared" si="0"/>
        <v>1.8928280744259999E-4</v>
      </c>
      <c r="G39" s="18">
        <f t="shared" si="1"/>
        <v>1.892648951472481E-4</v>
      </c>
      <c r="H39" s="12">
        <f t="shared" si="6"/>
        <v>99197.365126790872</v>
      </c>
      <c r="I39" s="12">
        <f t="shared" si="4"/>
        <v>18.77457890960536</v>
      </c>
      <c r="J39" s="12">
        <f t="shared" si="2"/>
        <v>99187.97783733606</v>
      </c>
      <c r="K39" s="12">
        <f t="shared" si="3"/>
        <v>5633163.1861054366</v>
      </c>
      <c r="L39" s="20">
        <f t="shared" si="5"/>
        <v>56.78742755823513</v>
      </c>
    </row>
    <row r="40" spans="1:12" x14ac:dyDescent="0.2">
      <c r="A40" s="15">
        <v>31</v>
      </c>
      <c r="B40" s="16">
        <v>5</v>
      </c>
      <c r="C40" s="12">
        <v>27391</v>
      </c>
      <c r="D40" s="16">
        <v>26683</v>
      </c>
      <c r="E40" s="17">
        <v>0.5</v>
      </c>
      <c r="F40" s="18">
        <f t="shared" si="0"/>
        <v>1.8493176018049339E-4</v>
      </c>
      <c r="G40" s="18">
        <f t="shared" si="1"/>
        <v>1.8491466188354073E-4</v>
      </c>
      <c r="H40" s="12">
        <f t="shared" si="6"/>
        <v>99178.590547881264</v>
      </c>
      <c r="I40" s="12">
        <f t="shared" si="4"/>
        <v>18.339575537247594</v>
      </c>
      <c r="J40" s="12">
        <f t="shared" si="2"/>
        <v>99169.42076011264</v>
      </c>
      <c r="K40" s="12">
        <f t="shared" si="3"/>
        <v>5533975.2082681004</v>
      </c>
      <c r="L40" s="20">
        <f t="shared" si="5"/>
        <v>55.798082808974961</v>
      </c>
    </row>
    <row r="41" spans="1:12" x14ac:dyDescent="0.2">
      <c r="A41" s="15">
        <v>32</v>
      </c>
      <c r="B41" s="16">
        <v>5</v>
      </c>
      <c r="C41" s="12">
        <v>28130</v>
      </c>
      <c r="D41" s="16">
        <v>26872</v>
      </c>
      <c r="E41" s="17">
        <v>0.5</v>
      </c>
      <c r="F41" s="18">
        <f t="shared" ref="F41:F72" si="7">B41/((C41+D41)/2)</f>
        <v>1.8181157048834587E-4</v>
      </c>
      <c r="G41" s="18">
        <f t="shared" si="1"/>
        <v>1.8179504426709328E-4</v>
      </c>
      <c r="H41" s="12">
        <f t="shared" si="6"/>
        <v>99160.250972344016</v>
      </c>
      <c r="I41" s="12">
        <f t="shared" si="4"/>
        <v>18.02684221505336</v>
      </c>
      <c r="J41" s="12">
        <f t="shared" si="2"/>
        <v>99151.237551236482</v>
      </c>
      <c r="K41" s="12">
        <f t="shared" si="3"/>
        <v>5434805.7875079876</v>
      </c>
      <c r="L41" s="20">
        <f t="shared" si="5"/>
        <v>54.808310126441341</v>
      </c>
    </row>
    <row r="42" spans="1:12" x14ac:dyDescent="0.2">
      <c r="A42" s="15">
        <v>33</v>
      </c>
      <c r="B42" s="16">
        <v>4</v>
      </c>
      <c r="C42" s="12">
        <v>28914</v>
      </c>
      <c r="D42" s="16">
        <v>27510</v>
      </c>
      <c r="E42" s="17">
        <v>0.5</v>
      </c>
      <c r="F42" s="18">
        <f t="shared" si="7"/>
        <v>1.417836381681554E-4</v>
      </c>
      <c r="G42" s="18">
        <f t="shared" si="1"/>
        <v>1.4177358758063371E-4</v>
      </c>
      <c r="H42" s="12">
        <f t="shared" si="6"/>
        <v>99142.224130128961</v>
      </c>
      <c r="I42" s="12">
        <f t="shared" si="4"/>
        <v>14.055748795651656</v>
      </c>
      <c r="J42" s="12">
        <f t="shared" si="2"/>
        <v>99135.196255731134</v>
      </c>
      <c r="K42" s="12">
        <f t="shared" si="3"/>
        <v>5335654.5499567511</v>
      </c>
      <c r="L42" s="20">
        <f t="shared" si="5"/>
        <v>53.818184903270343</v>
      </c>
    </row>
    <row r="43" spans="1:12" x14ac:dyDescent="0.2">
      <c r="A43" s="15">
        <v>34</v>
      </c>
      <c r="B43" s="16">
        <v>8</v>
      </c>
      <c r="C43" s="12">
        <v>29460</v>
      </c>
      <c r="D43" s="16">
        <v>28355</v>
      </c>
      <c r="E43" s="17">
        <v>0.5</v>
      </c>
      <c r="F43" s="18">
        <f t="shared" si="7"/>
        <v>2.7674478941451178E-4</v>
      </c>
      <c r="G43" s="18">
        <f t="shared" si="1"/>
        <v>2.7670650087335488E-4</v>
      </c>
      <c r="H43" s="12">
        <f t="shared" si="6"/>
        <v>99128.168381333307</v>
      </c>
      <c r="I43" s="12">
        <f t="shared" si="4"/>
        <v>27.429408610783476</v>
      </c>
      <c r="J43" s="12">
        <f t="shared" si="2"/>
        <v>99114.453677027908</v>
      </c>
      <c r="K43" s="12">
        <f t="shared" si="3"/>
        <v>5236519.3537010197</v>
      </c>
      <c r="L43" s="20">
        <f t="shared" si="5"/>
        <v>52.82574508546152</v>
      </c>
    </row>
    <row r="44" spans="1:12" x14ac:dyDescent="0.2">
      <c r="A44" s="15">
        <v>35</v>
      </c>
      <c r="B44" s="16">
        <v>6</v>
      </c>
      <c r="C44" s="12">
        <v>30500</v>
      </c>
      <c r="D44" s="16">
        <v>28737</v>
      </c>
      <c r="E44" s="17">
        <v>0.5</v>
      </c>
      <c r="F44" s="18">
        <f t="shared" si="7"/>
        <v>2.025760926447997E-4</v>
      </c>
      <c r="G44" s="18">
        <f t="shared" si="1"/>
        <v>2.0255557618621608E-4</v>
      </c>
      <c r="H44" s="12">
        <f t="shared" si="6"/>
        <v>99100.738972722524</v>
      </c>
      <c r="I44" s="12">
        <f t="shared" si="4"/>
        <v>20.073407283099609</v>
      </c>
      <c r="J44" s="12">
        <f t="shared" si="2"/>
        <v>99090.702269080983</v>
      </c>
      <c r="K44" s="12">
        <f t="shared" si="3"/>
        <v>5137404.9000239922</v>
      </c>
      <c r="L44" s="20">
        <f t="shared" si="5"/>
        <v>51.84022796679713</v>
      </c>
    </row>
    <row r="45" spans="1:12" x14ac:dyDescent="0.2">
      <c r="A45" s="15">
        <v>36</v>
      </c>
      <c r="B45" s="16">
        <v>12</v>
      </c>
      <c r="C45" s="12">
        <v>29810</v>
      </c>
      <c r="D45" s="16">
        <v>29742</v>
      </c>
      <c r="E45" s="17">
        <v>0.5</v>
      </c>
      <c r="F45" s="18">
        <f t="shared" si="7"/>
        <v>4.0300913487372381E-4</v>
      </c>
      <c r="G45" s="18">
        <f t="shared" si="1"/>
        <v>4.0292794305285074E-4</v>
      </c>
      <c r="H45" s="12">
        <f t="shared" si="6"/>
        <v>99080.665565439427</v>
      </c>
      <c r="I45" s="12">
        <f t="shared" si="4"/>
        <v>39.922368772589927</v>
      </c>
      <c r="J45" s="12">
        <f t="shared" si="2"/>
        <v>99060.704381053132</v>
      </c>
      <c r="K45" s="12">
        <f t="shared" si="3"/>
        <v>5038314.1977549111</v>
      </c>
      <c r="L45" s="20">
        <f t="shared" si="5"/>
        <v>50.850629323107192</v>
      </c>
    </row>
    <row r="46" spans="1:12" x14ac:dyDescent="0.2">
      <c r="A46" s="15">
        <v>37</v>
      </c>
      <c r="B46" s="16">
        <v>17</v>
      </c>
      <c r="C46" s="12">
        <v>29970</v>
      </c>
      <c r="D46" s="16">
        <v>29247</v>
      </c>
      <c r="E46" s="17">
        <v>0.5</v>
      </c>
      <c r="F46" s="18">
        <f t="shared" si="7"/>
        <v>5.74159447455967E-4</v>
      </c>
      <c r="G46" s="18">
        <f t="shared" si="1"/>
        <v>5.7399466522605261E-4</v>
      </c>
      <c r="H46" s="12">
        <f t="shared" si="6"/>
        <v>99040.743196666837</v>
      </c>
      <c r="I46" s="12">
        <f t="shared" si="4"/>
        <v>56.848858234910232</v>
      </c>
      <c r="J46" s="12">
        <f t="shared" si="2"/>
        <v>99012.318767549383</v>
      </c>
      <c r="K46" s="12">
        <f t="shared" si="3"/>
        <v>4939253.4933738578</v>
      </c>
      <c r="L46" s="20">
        <f t="shared" si="5"/>
        <v>49.870925176378179</v>
      </c>
    </row>
    <row r="47" spans="1:12" x14ac:dyDescent="0.2">
      <c r="A47" s="15">
        <v>38</v>
      </c>
      <c r="B47" s="16">
        <v>17</v>
      </c>
      <c r="C47" s="12">
        <v>28619</v>
      </c>
      <c r="D47" s="16">
        <v>29263</v>
      </c>
      <c r="E47" s="17">
        <v>0.5</v>
      </c>
      <c r="F47" s="18">
        <f t="shared" si="7"/>
        <v>5.874019557029819E-4</v>
      </c>
      <c r="G47" s="18">
        <f t="shared" si="1"/>
        <v>5.8722948582877086E-4</v>
      </c>
      <c r="H47" s="12">
        <f t="shared" si="6"/>
        <v>98983.894338431928</v>
      </c>
      <c r="I47" s="12">
        <f t="shared" si="4"/>
        <v>58.126261377686767</v>
      </c>
      <c r="J47" s="12">
        <f t="shared" si="2"/>
        <v>98954.831207743075</v>
      </c>
      <c r="K47" s="12">
        <f t="shared" si="3"/>
        <v>4840241.1746063083</v>
      </c>
      <c r="L47" s="20">
        <f t="shared" si="5"/>
        <v>48.899280099621365</v>
      </c>
    </row>
    <row r="48" spans="1:12" x14ac:dyDescent="0.2">
      <c r="A48" s="15">
        <v>39</v>
      </c>
      <c r="B48" s="16">
        <v>13</v>
      </c>
      <c r="C48" s="12">
        <v>28386</v>
      </c>
      <c r="D48" s="16">
        <v>28091</v>
      </c>
      <c r="E48" s="17">
        <v>0.5</v>
      </c>
      <c r="F48" s="18">
        <f t="shared" si="7"/>
        <v>4.6036439612585656E-4</v>
      </c>
      <c r="G48" s="18">
        <f t="shared" si="1"/>
        <v>4.6025845282350857E-4</v>
      </c>
      <c r="H48" s="12">
        <f t="shared" si="6"/>
        <v>98925.768077054236</v>
      </c>
      <c r="I48" s="12">
        <f t="shared" si="4"/>
        <v>45.531420959522215</v>
      </c>
      <c r="J48" s="12">
        <f t="shared" si="2"/>
        <v>98903.002366574467</v>
      </c>
      <c r="K48" s="12">
        <f t="shared" si="3"/>
        <v>4741286.3433985654</v>
      </c>
      <c r="L48" s="20">
        <f t="shared" si="5"/>
        <v>47.927718283728986</v>
      </c>
    </row>
    <row r="49" spans="1:12" x14ac:dyDescent="0.2">
      <c r="A49" s="15">
        <v>40</v>
      </c>
      <c r="B49" s="16">
        <v>18</v>
      </c>
      <c r="C49" s="12">
        <v>28221</v>
      </c>
      <c r="D49" s="16">
        <v>27828</v>
      </c>
      <c r="E49" s="17">
        <v>0.5</v>
      </c>
      <c r="F49" s="18">
        <f t="shared" si="7"/>
        <v>6.4229513461435534E-4</v>
      </c>
      <c r="G49" s="18">
        <f t="shared" si="1"/>
        <v>6.4208892931671036E-4</v>
      </c>
      <c r="H49" s="12">
        <f t="shared" si="6"/>
        <v>98880.236656094712</v>
      </c>
      <c r="I49" s="12">
        <f t="shared" si="4"/>
        <v>63.489905285094792</v>
      </c>
      <c r="J49" s="12">
        <f t="shared" si="2"/>
        <v>98848.491703452164</v>
      </c>
      <c r="K49" s="12">
        <f t="shared" si="3"/>
        <v>4642383.3410319909</v>
      </c>
      <c r="L49" s="20">
        <f t="shared" si="5"/>
        <v>46.949557343579102</v>
      </c>
    </row>
    <row r="50" spans="1:12" x14ac:dyDescent="0.2">
      <c r="A50" s="15">
        <v>41</v>
      </c>
      <c r="B50" s="16">
        <v>19</v>
      </c>
      <c r="C50" s="12">
        <v>27106</v>
      </c>
      <c r="D50" s="16">
        <v>27684</v>
      </c>
      <c r="E50" s="17">
        <v>0.5</v>
      </c>
      <c r="F50" s="18">
        <f t="shared" si="7"/>
        <v>6.9355721847052382E-4</v>
      </c>
      <c r="G50" s="18">
        <f t="shared" si="1"/>
        <v>6.9331679103796823E-4</v>
      </c>
      <c r="H50" s="12">
        <f t="shared" si="6"/>
        <v>98816.746750809616</v>
      </c>
      <c r="I50" s="12">
        <f t="shared" si="4"/>
        <v>68.511309758082902</v>
      </c>
      <c r="J50" s="12">
        <f t="shared" si="2"/>
        <v>98782.491095930585</v>
      </c>
      <c r="K50" s="12">
        <f t="shared" si="3"/>
        <v>4543534.8493285384</v>
      </c>
      <c r="L50" s="20">
        <f t="shared" si="5"/>
        <v>45.979401252564642</v>
      </c>
    </row>
    <row r="51" spans="1:12" x14ac:dyDescent="0.2">
      <c r="A51" s="15">
        <v>42</v>
      </c>
      <c r="B51" s="16">
        <v>19</v>
      </c>
      <c r="C51" s="12">
        <v>27023</v>
      </c>
      <c r="D51" s="16">
        <v>26604</v>
      </c>
      <c r="E51" s="17">
        <v>0.5</v>
      </c>
      <c r="F51" s="18">
        <f t="shared" si="7"/>
        <v>7.0859828071680305E-4</v>
      </c>
      <c r="G51" s="18">
        <f t="shared" si="1"/>
        <v>7.0834731387242286E-4</v>
      </c>
      <c r="H51" s="12">
        <f t="shared" si="6"/>
        <v>98748.23544105154</v>
      </c>
      <c r="I51" s="12">
        <f t="shared" si="4"/>
        <v>69.948047324310451</v>
      </c>
      <c r="J51" s="12">
        <f t="shared" si="2"/>
        <v>98713.261417389382</v>
      </c>
      <c r="K51" s="12">
        <f t="shared" si="3"/>
        <v>4444752.3582326081</v>
      </c>
      <c r="L51" s="20">
        <f t="shared" si="5"/>
        <v>45.010954761677077</v>
      </c>
    </row>
    <row r="52" spans="1:12" x14ac:dyDescent="0.2">
      <c r="A52" s="15">
        <v>43</v>
      </c>
      <c r="B52" s="16">
        <v>19</v>
      </c>
      <c r="C52" s="12">
        <v>26951</v>
      </c>
      <c r="D52" s="16">
        <v>26670</v>
      </c>
      <c r="E52" s="17">
        <v>0.5</v>
      </c>
      <c r="F52" s="18">
        <f t="shared" si="7"/>
        <v>7.086775703548983E-4</v>
      </c>
      <c r="G52" s="18">
        <f t="shared" si="1"/>
        <v>7.0842654735272191E-4</v>
      </c>
      <c r="H52" s="12">
        <f t="shared" si="6"/>
        <v>98678.287393727223</v>
      </c>
      <c r="I52" s="12">
        <f t="shared" si="4"/>
        <v>69.906318437017802</v>
      </c>
      <c r="J52" s="12">
        <f t="shared" si="2"/>
        <v>98643.334234508715</v>
      </c>
      <c r="K52" s="12">
        <f t="shared" si="3"/>
        <v>4346039.0968152182</v>
      </c>
      <c r="L52" s="20">
        <f t="shared" si="5"/>
        <v>44.042506326386516</v>
      </c>
    </row>
    <row r="53" spans="1:12" x14ac:dyDescent="0.2">
      <c r="A53" s="15">
        <v>44</v>
      </c>
      <c r="B53" s="16">
        <v>15</v>
      </c>
      <c r="C53" s="12">
        <v>26908</v>
      </c>
      <c r="D53" s="16">
        <v>26561</v>
      </c>
      <c r="E53" s="17">
        <v>0.5</v>
      </c>
      <c r="F53" s="18">
        <f t="shared" si="7"/>
        <v>5.610727711384166E-4</v>
      </c>
      <c r="G53" s="18">
        <f t="shared" si="1"/>
        <v>5.6091541395557548E-4</v>
      </c>
      <c r="H53" s="12">
        <f t="shared" si="6"/>
        <v>98608.381075290206</v>
      </c>
      <c r="I53" s="12">
        <f t="shared" si="4"/>
        <v>55.310960890335544</v>
      </c>
      <c r="J53" s="12">
        <f t="shared" si="2"/>
        <v>98580.725594845047</v>
      </c>
      <c r="K53" s="12">
        <f t="shared" si="3"/>
        <v>4247395.7625807095</v>
      </c>
      <c r="L53" s="20">
        <f t="shared" si="5"/>
        <v>43.07337486189644</v>
      </c>
    </row>
    <row r="54" spans="1:12" x14ac:dyDescent="0.2">
      <c r="A54" s="15">
        <v>45</v>
      </c>
      <c r="B54" s="16">
        <v>21</v>
      </c>
      <c r="C54" s="12">
        <v>26654</v>
      </c>
      <c r="D54" s="16">
        <v>26576</v>
      </c>
      <c r="E54" s="17">
        <v>0.5</v>
      </c>
      <c r="F54" s="18">
        <f t="shared" si="7"/>
        <v>7.8902874318993049E-4</v>
      </c>
      <c r="G54" s="18">
        <f t="shared" si="1"/>
        <v>7.8871758276839884E-4</v>
      </c>
      <c r="H54" s="12">
        <f t="shared" si="6"/>
        <v>98553.070114399874</v>
      </c>
      <c r="I54" s="12">
        <f t="shared" si="4"/>
        <v>77.730539235034001</v>
      </c>
      <c r="J54" s="12">
        <f t="shared" si="2"/>
        <v>98514.204844782347</v>
      </c>
      <c r="K54" s="12">
        <f t="shared" si="3"/>
        <v>4148815.0369858649</v>
      </c>
      <c r="L54" s="20">
        <f t="shared" si="5"/>
        <v>42.097268326293062</v>
      </c>
    </row>
    <row r="55" spans="1:12" x14ac:dyDescent="0.2">
      <c r="A55" s="15">
        <v>46</v>
      </c>
      <c r="B55" s="16">
        <v>29</v>
      </c>
      <c r="C55" s="12">
        <v>26863</v>
      </c>
      <c r="D55" s="16">
        <v>26328</v>
      </c>
      <c r="E55" s="17">
        <v>0.5</v>
      </c>
      <c r="F55" s="18">
        <f t="shared" si="7"/>
        <v>1.0904100317722923E-3</v>
      </c>
      <c r="G55" s="18">
        <f t="shared" si="1"/>
        <v>1.089815858699737E-3</v>
      </c>
      <c r="H55" s="12">
        <f t="shared" si="6"/>
        <v>98475.339575164835</v>
      </c>
      <c r="I55" s="12">
        <f t="shared" si="4"/>
        <v>107.31998675985646</v>
      </c>
      <c r="J55" s="12">
        <f t="shared" si="2"/>
        <v>98421.679581784905</v>
      </c>
      <c r="K55" s="12">
        <f t="shared" si="3"/>
        <v>4050300.8321410827</v>
      </c>
      <c r="L55" s="20">
        <f t="shared" si="5"/>
        <v>41.130102720281002</v>
      </c>
    </row>
    <row r="56" spans="1:12" x14ac:dyDescent="0.2">
      <c r="A56" s="15">
        <v>47</v>
      </c>
      <c r="B56" s="16">
        <v>28</v>
      </c>
      <c r="C56" s="12">
        <v>27162</v>
      </c>
      <c r="D56" s="16">
        <v>26573</v>
      </c>
      <c r="E56" s="17">
        <v>0.5</v>
      </c>
      <c r="F56" s="18">
        <f t="shared" si="7"/>
        <v>1.0421512980366614E-3</v>
      </c>
      <c r="G56" s="18">
        <f t="shared" si="1"/>
        <v>1.0416085411900377E-3</v>
      </c>
      <c r="H56" s="12">
        <f t="shared" si="6"/>
        <v>98368.019588404975</v>
      </c>
      <c r="I56" s="12">
        <f t="shared" si="4"/>
        <v>102.46096938323156</v>
      </c>
      <c r="J56" s="12">
        <f t="shared" si="2"/>
        <v>98316.789103713352</v>
      </c>
      <c r="K56" s="12">
        <f t="shared" si="3"/>
        <v>3951879.1525592976</v>
      </c>
      <c r="L56" s="20">
        <f t="shared" si="5"/>
        <v>40.174430359530398</v>
      </c>
    </row>
    <row r="57" spans="1:12" x14ac:dyDescent="0.2">
      <c r="A57" s="15">
        <v>48</v>
      </c>
      <c r="B57" s="16">
        <v>36</v>
      </c>
      <c r="C57" s="12">
        <v>26117</v>
      </c>
      <c r="D57" s="16">
        <v>26870</v>
      </c>
      <c r="E57" s="17">
        <v>0.5</v>
      </c>
      <c r="F57" s="18">
        <f t="shared" si="7"/>
        <v>1.3588238624568289E-3</v>
      </c>
      <c r="G57" s="18">
        <f t="shared" si="1"/>
        <v>1.3579012881202498E-3</v>
      </c>
      <c r="H57" s="12">
        <f t="shared" si="6"/>
        <v>98265.558619021744</v>
      </c>
      <c r="I57" s="12">
        <f t="shared" si="4"/>
        <v>133.43492862662555</v>
      </c>
      <c r="J57" s="12">
        <f t="shared" si="2"/>
        <v>98198.84115470844</v>
      </c>
      <c r="K57" s="12">
        <f t="shared" si="3"/>
        <v>3853562.3634555843</v>
      </c>
      <c r="L57" s="20">
        <f t="shared" si="5"/>
        <v>39.215798674650095</v>
      </c>
    </row>
    <row r="58" spans="1:12" x14ac:dyDescent="0.2">
      <c r="A58" s="15">
        <v>49</v>
      </c>
      <c r="B58" s="16">
        <v>32</v>
      </c>
      <c r="C58" s="12">
        <v>25321</v>
      </c>
      <c r="D58" s="16">
        <v>25806</v>
      </c>
      <c r="E58" s="17">
        <v>0.5</v>
      </c>
      <c r="F58" s="18">
        <f t="shared" si="7"/>
        <v>1.2517847712558922E-3</v>
      </c>
      <c r="G58" s="18">
        <f t="shared" si="1"/>
        <v>1.2510017787681542E-3</v>
      </c>
      <c r="H58" s="12">
        <f t="shared" si="6"/>
        <v>98132.123690395121</v>
      </c>
      <c r="I58" s="12">
        <f t="shared" si="4"/>
        <v>122.76346129098081</v>
      </c>
      <c r="J58" s="12">
        <f t="shared" si="2"/>
        <v>98070.741959749634</v>
      </c>
      <c r="K58" s="12">
        <f t="shared" si="3"/>
        <v>3755363.5223008757</v>
      </c>
      <c r="L58" s="20">
        <f t="shared" si="5"/>
        <v>38.268442392513307</v>
      </c>
    </row>
    <row r="59" spans="1:12" x14ac:dyDescent="0.2">
      <c r="A59" s="15">
        <v>50</v>
      </c>
      <c r="B59" s="16">
        <v>32</v>
      </c>
      <c r="C59" s="12">
        <v>24285</v>
      </c>
      <c r="D59" s="16">
        <v>25039</v>
      </c>
      <c r="E59" s="17">
        <v>0.5</v>
      </c>
      <c r="F59" s="18">
        <f t="shared" si="7"/>
        <v>1.2975427783634742E-3</v>
      </c>
      <c r="G59" s="18">
        <f t="shared" si="1"/>
        <v>1.2967015155198962E-3</v>
      </c>
      <c r="H59" s="12">
        <f t="shared" si="6"/>
        <v>98009.360229104146</v>
      </c>
      <c r="I59" s="12">
        <f t="shared" si="4"/>
        <v>127.08888594421479</v>
      </c>
      <c r="J59" s="12">
        <f t="shared" si="2"/>
        <v>97945.815786132036</v>
      </c>
      <c r="K59" s="12">
        <f t="shared" si="3"/>
        <v>3657292.780341126</v>
      </c>
      <c r="L59" s="20">
        <f t="shared" si="5"/>
        <v>37.315749962982444</v>
      </c>
    </row>
    <row r="60" spans="1:12" x14ac:dyDescent="0.2">
      <c r="A60" s="15">
        <v>51</v>
      </c>
      <c r="B60" s="16">
        <v>39</v>
      </c>
      <c r="C60" s="12">
        <v>24159</v>
      </c>
      <c r="D60" s="16">
        <v>24065</v>
      </c>
      <c r="E60" s="17">
        <v>0.5</v>
      </c>
      <c r="F60" s="18">
        <f t="shared" si="7"/>
        <v>1.6174518911745189E-3</v>
      </c>
      <c r="G60" s="18">
        <f t="shared" si="1"/>
        <v>1.6161448728839896E-3</v>
      </c>
      <c r="H60" s="12">
        <f t="shared" si="6"/>
        <v>97882.271343159926</v>
      </c>
      <c r="I60" s="12">
        <f t="shared" si="4"/>
        <v>158.19193097748737</v>
      </c>
      <c r="J60" s="12">
        <f t="shared" si="2"/>
        <v>97803.175377671185</v>
      </c>
      <c r="K60" s="12">
        <f t="shared" si="3"/>
        <v>3559346.9645549939</v>
      </c>
      <c r="L60" s="20">
        <f t="shared" si="5"/>
        <v>36.363550985412672</v>
      </c>
    </row>
    <row r="61" spans="1:12" x14ac:dyDescent="0.2">
      <c r="A61" s="15">
        <v>52</v>
      </c>
      <c r="B61" s="16">
        <v>45</v>
      </c>
      <c r="C61" s="12">
        <v>23613</v>
      </c>
      <c r="D61" s="16">
        <v>23933</v>
      </c>
      <c r="E61" s="17">
        <v>0.5</v>
      </c>
      <c r="F61" s="18">
        <f t="shared" si="7"/>
        <v>1.8929037142977328E-3</v>
      </c>
      <c r="G61" s="18">
        <f t="shared" si="1"/>
        <v>1.8911138660671135E-3</v>
      </c>
      <c r="H61" s="12">
        <f t="shared" si="6"/>
        <v>97724.079412182444</v>
      </c>
      <c r="I61" s="12">
        <f t="shared" si="4"/>
        <v>184.80736162502194</v>
      </c>
      <c r="J61" s="12">
        <f t="shared" si="2"/>
        <v>97631.675731369935</v>
      </c>
      <c r="K61" s="12">
        <f t="shared" si="3"/>
        <v>3461543.7891773228</v>
      </c>
      <c r="L61" s="20">
        <f t="shared" si="5"/>
        <v>35.42160550397368</v>
      </c>
    </row>
    <row r="62" spans="1:12" x14ac:dyDescent="0.2">
      <c r="A62" s="15">
        <v>53</v>
      </c>
      <c r="B62" s="16">
        <v>46</v>
      </c>
      <c r="C62" s="12">
        <v>22907</v>
      </c>
      <c r="D62" s="16">
        <v>23305</v>
      </c>
      <c r="E62" s="17">
        <v>0.5</v>
      </c>
      <c r="F62" s="18">
        <f t="shared" si="7"/>
        <v>1.9908248939669352E-3</v>
      </c>
      <c r="G62" s="18">
        <f t="shared" si="1"/>
        <v>1.9888451727268796E-3</v>
      </c>
      <c r="H62" s="12">
        <f t="shared" si="6"/>
        <v>97539.272050557425</v>
      </c>
      <c r="I62" s="12">
        <f t="shared" si="4"/>
        <v>193.99051036904498</v>
      </c>
      <c r="J62" s="12">
        <f t="shared" si="2"/>
        <v>97442.276795372905</v>
      </c>
      <c r="K62" s="12">
        <f t="shared" si="3"/>
        <v>3363912.113445953</v>
      </c>
      <c r="L62" s="20">
        <f t="shared" si="5"/>
        <v>34.487771363542059</v>
      </c>
    </row>
    <row r="63" spans="1:12" x14ac:dyDescent="0.2">
      <c r="A63" s="15">
        <v>54</v>
      </c>
      <c r="B63" s="16">
        <v>46</v>
      </c>
      <c r="C63" s="12">
        <v>22704</v>
      </c>
      <c r="D63" s="16">
        <v>22634</v>
      </c>
      <c r="E63" s="17">
        <v>0.5</v>
      </c>
      <c r="F63" s="18">
        <f t="shared" si="7"/>
        <v>2.0292028761745113E-3</v>
      </c>
      <c r="G63" s="18">
        <f t="shared" si="1"/>
        <v>2.0271461307949938E-3</v>
      </c>
      <c r="H63" s="12">
        <f t="shared" si="6"/>
        <v>97345.281540188385</v>
      </c>
      <c r="I63" s="12">
        <f t="shared" si="4"/>
        <v>197.33311082534223</v>
      </c>
      <c r="J63" s="12">
        <f t="shared" si="2"/>
        <v>97246.614984775704</v>
      </c>
      <c r="K63" s="12">
        <f t="shared" si="3"/>
        <v>3266469.8366505802</v>
      </c>
      <c r="L63" s="20">
        <f t="shared" si="5"/>
        <v>33.555502485264668</v>
      </c>
    </row>
    <row r="64" spans="1:12" x14ac:dyDescent="0.2">
      <c r="A64" s="15">
        <v>55</v>
      </c>
      <c r="B64" s="16">
        <v>49</v>
      </c>
      <c r="C64" s="12">
        <v>20777</v>
      </c>
      <c r="D64" s="16">
        <v>22444</v>
      </c>
      <c r="E64" s="17">
        <v>0.5</v>
      </c>
      <c r="F64" s="18">
        <f t="shared" si="7"/>
        <v>2.2674163022604753E-3</v>
      </c>
      <c r="G64" s="18">
        <f t="shared" si="1"/>
        <v>2.2648486249133349E-3</v>
      </c>
      <c r="H64" s="12">
        <f t="shared" si="6"/>
        <v>97147.948429363038</v>
      </c>
      <c r="I64" s="12">
        <f t="shared" si="4"/>
        <v>220.02539741339444</v>
      </c>
      <c r="J64" s="12">
        <f t="shared" si="2"/>
        <v>97037.935730656332</v>
      </c>
      <c r="K64" s="12">
        <f t="shared" si="3"/>
        <v>3169223.2216658043</v>
      </c>
      <c r="L64" s="20">
        <f t="shared" si="5"/>
        <v>32.62264693083219</v>
      </c>
    </row>
    <row r="65" spans="1:12" x14ac:dyDescent="0.2">
      <c r="A65" s="15">
        <v>56</v>
      </c>
      <c r="B65" s="16">
        <v>53</v>
      </c>
      <c r="C65" s="12">
        <v>20432</v>
      </c>
      <c r="D65" s="16">
        <v>20606</v>
      </c>
      <c r="E65" s="17">
        <v>0.5</v>
      </c>
      <c r="F65" s="18">
        <f t="shared" si="7"/>
        <v>2.5829718797212341E-3</v>
      </c>
      <c r="G65" s="18">
        <f t="shared" si="1"/>
        <v>2.5796403105302862E-3</v>
      </c>
      <c r="H65" s="12">
        <f t="shared" si="6"/>
        <v>96927.923031949642</v>
      </c>
      <c r="I65" s="12">
        <f t="shared" si="4"/>
        <v>250.03917746919424</v>
      </c>
      <c r="J65" s="12">
        <f t="shared" si="2"/>
        <v>96802.903443215037</v>
      </c>
      <c r="K65" s="12">
        <f t="shared" si="3"/>
        <v>3072185.2859351481</v>
      </c>
      <c r="L65" s="20">
        <f t="shared" si="5"/>
        <v>31.69556501197788</v>
      </c>
    </row>
    <row r="66" spans="1:12" x14ac:dyDescent="0.2">
      <c r="A66" s="15">
        <v>57</v>
      </c>
      <c r="B66" s="16">
        <v>62</v>
      </c>
      <c r="C66" s="12">
        <v>19320</v>
      </c>
      <c r="D66" s="16">
        <v>20244</v>
      </c>
      <c r="E66" s="17">
        <v>0.5</v>
      </c>
      <c r="F66" s="18">
        <f t="shared" si="7"/>
        <v>3.1341623698311599E-3</v>
      </c>
      <c r="G66" s="18">
        <f t="shared" si="1"/>
        <v>3.1292585676071269E-3</v>
      </c>
      <c r="H66" s="12">
        <f t="shared" si="6"/>
        <v>96677.883854480446</v>
      </c>
      <c r="I66" s="12">
        <f t="shared" si="4"/>
        <v>302.53009634975967</v>
      </c>
      <c r="J66" s="12">
        <f t="shared" si="2"/>
        <v>96526.618806305574</v>
      </c>
      <c r="K66" s="12">
        <f t="shared" si="3"/>
        <v>2975382.3824919332</v>
      </c>
      <c r="L66" s="20">
        <f t="shared" si="5"/>
        <v>30.776246478155013</v>
      </c>
    </row>
    <row r="67" spans="1:12" x14ac:dyDescent="0.2">
      <c r="A67" s="15">
        <v>58</v>
      </c>
      <c r="B67" s="16">
        <v>77</v>
      </c>
      <c r="C67" s="12">
        <v>18883</v>
      </c>
      <c r="D67" s="16">
        <v>19066</v>
      </c>
      <c r="E67" s="17">
        <v>0.5</v>
      </c>
      <c r="F67" s="18">
        <f t="shared" si="7"/>
        <v>4.0580779467179638E-3</v>
      </c>
      <c r="G67" s="18">
        <f t="shared" si="1"/>
        <v>4.0498606216799035E-3</v>
      </c>
      <c r="H67" s="12">
        <f t="shared" si="6"/>
        <v>96375.353758130688</v>
      </c>
      <c r="I67" s="12">
        <f t="shared" si="4"/>
        <v>390.30675008552379</v>
      </c>
      <c r="J67" s="12">
        <f t="shared" si="2"/>
        <v>96180.200383087926</v>
      </c>
      <c r="K67" s="12">
        <f t="shared" si="3"/>
        <v>2878855.7636856278</v>
      </c>
      <c r="L67" s="20">
        <f t="shared" si="5"/>
        <v>29.871286085346831</v>
      </c>
    </row>
    <row r="68" spans="1:12" x14ac:dyDescent="0.2">
      <c r="A68" s="15">
        <v>59</v>
      </c>
      <c r="B68" s="16">
        <v>62</v>
      </c>
      <c r="C68" s="12">
        <v>18823</v>
      </c>
      <c r="D68" s="16">
        <v>18713</v>
      </c>
      <c r="E68" s="17">
        <v>0.5</v>
      </c>
      <c r="F68" s="18">
        <f t="shared" si="7"/>
        <v>3.3034953111679456E-3</v>
      </c>
      <c r="G68" s="18">
        <f t="shared" si="1"/>
        <v>3.2980477684983246E-3</v>
      </c>
      <c r="H68" s="12">
        <f t="shared" si="6"/>
        <v>95985.047008045163</v>
      </c>
      <c r="I68" s="12">
        <f t="shared" si="4"/>
        <v>316.56327009409011</v>
      </c>
      <c r="J68" s="12">
        <f t="shared" si="2"/>
        <v>95826.76537299811</v>
      </c>
      <c r="K68" s="12">
        <f t="shared" si="3"/>
        <v>2782675.5633025398</v>
      </c>
      <c r="L68" s="20">
        <f t="shared" si="5"/>
        <v>28.990719388503344</v>
      </c>
    </row>
    <row r="69" spans="1:12" x14ac:dyDescent="0.2">
      <c r="A69" s="15">
        <v>60</v>
      </c>
      <c r="B69" s="16">
        <v>73</v>
      </c>
      <c r="C69" s="12">
        <v>17720</v>
      </c>
      <c r="D69" s="16">
        <v>18610</v>
      </c>
      <c r="E69" s="17">
        <v>0.5</v>
      </c>
      <c r="F69" s="18">
        <f t="shared" si="7"/>
        <v>4.0187173135150011E-3</v>
      </c>
      <c r="G69" s="18">
        <f t="shared" si="1"/>
        <v>4.0106584622146522E-3</v>
      </c>
      <c r="H69" s="12">
        <f t="shared" si="6"/>
        <v>95668.483737951072</v>
      </c>
      <c r="I69" s="12">
        <f t="shared" si="4"/>
        <v>383.69361387085831</v>
      </c>
      <c r="J69" s="12">
        <f t="shared" si="2"/>
        <v>95476.636931015644</v>
      </c>
      <c r="K69" s="12">
        <f t="shared" si="3"/>
        <v>2686848.7979295417</v>
      </c>
      <c r="L69" s="20">
        <f t="shared" si="5"/>
        <v>28.084994064389942</v>
      </c>
    </row>
    <row r="70" spans="1:12" x14ac:dyDescent="0.2">
      <c r="A70" s="15">
        <v>61</v>
      </c>
      <c r="B70" s="16">
        <v>69</v>
      </c>
      <c r="C70" s="12">
        <v>17695</v>
      </c>
      <c r="D70" s="16">
        <v>17497</v>
      </c>
      <c r="E70" s="17">
        <v>0.5</v>
      </c>
      <c r="F70" s="18">
        <f t="shared" si="7"/>
        <v>3.9213457604000907E-3</v>
      </c>
      <c r="G70" s="18">
        <f t="shared" si="1"/>
        <v>3.9136723292022349E-3</v>
      </c>
      <c r="H70" s="12">
        <f t="shared" si="6"/>
        <v>95284.790124080217</v>
      </c>
      <c r="I70" s="12">
        <f t="shared" si="4"/>
        <v>372.91344650245514</v>
      </c>
      <c r="J70" s="12">
        <f t="shared" si="2"/>
        <v>95098.333400828997</v>
      </c>
      <c r="K70" s="12">
        <f t="shared" si="3"/>
        <v>2591372.160998526</v>
      </c>
      <c r="L70" s="20">
        <f t="shared" si="5"/>
        <v>27.196073556168109</v>
      </c>
    </row>
    <row r="71" spans="1:12" x14ac:dyDescent="0.2">
      <c r="A71" s="15">
        <v>62</v>
      </c>
      <c r="B71" s="16">
        <v>68</v>
      </c>
      <c r="C71" s="12">
        <v>18899</v>
      </c>
      <c r="D71" s="16">
        <v>17452</v>
      </c>
      <c r="E71" s="17">
        <v>0.5</v>
      </c>
      <c r="F71" s="18">
        <f t="shared" si="7"/>
        <v>3.7413001017853704E-3</v>
      </c>
      <c r="G71" s="18">
        <f t="shared" si="1"/>
        <v>3.7343145061643646E-3</v>
      </c>
      <c r="H71" s="12">
        <f t="shared" si="6"/>
        <v>94911.876677577762</v>
      </c>
      <c r="I71" s="12">
        <f t="shared" si="4"/>
        <v>354.43079788436188</v>
      </c>
      <c r="J71" s="12">
        <f t="shared" si="2"/>
        <v>94734.661278635584</v>
      </c>
      <c r="K71" s="12">
        <f t="shared" si="3"/>
        <v>2496273.8275976968</v>
      </c>
      <c r="L71" s="20">
        <f t="shared" si="5"/>
        <v>26.300963746378258</v>
      </c>
    </row>
    <row r="72" spans="1:12" x14ac:dyDescent="0.2">
      <c r="A72" s="15">
        <v>63</v>
      </c>
      <c r="B72" s="16">
        <v>92</v>
      </c>
      <c r="C72" s="12">
        <v>19504</v>
      </c>
      <c r="D72" s="16">
        <v>18694</v>
      </c>
      <c r="E72" s="17">
        <v>0.5</v>
      </c>
      <c r="F72" s="18">
        <f t="shared" si="7"/>
        <v>4.8170061259751821E-3</v>
      </c>
      <c r="G72" s="18">
        <f t="shared" si="1"/>
        <v>4.8054322277357011E-3</v>
      </c>
      <c r="H72" s="12">
        <f t="shared" si="6"/>
        <v>94557.445879693405</v>
      </c>
      <c r="I72" s="12">
        <f t="shared" si="4"/>
        <v>454.38939780265309</v>
      </c>
      <c r="J72" s="12">
        <f t="shared" si="2"/>
        <v>94330.251180792082</v>
      </c>
      <c r="K72" s="12">
        <f t="shared" si="3"/>
        <v>2401539.1663190611</v>
      </c>
      <c r="L72" s="20">
        <f t="shared" si="5"/>
        <v>25.39767380534547</v>
      </c>
    </row>
    <row r="73" spans="1:12" x14ac:dyDescent="0.2">
      <c r="A73" s="15">
        <v>64</v>
      </c>
      <c r="B73" s="16">
        <v>87</v>
      </c>
      <c r="C73" s="12">
        <v>18045</v>
      </c>
      <c r="D73" s="16">
        <v>19343</v>
      </c>
      <c r="E73" s="17">
        <v>0.5</v>
      </c>
      <c r="F73" s="18">
        <f t="shared" ref="F73:F109" si="8">B73/((C73+D73)/2)</f>
        <v>4.6538996469455444E-3</v>
      </c>
      <c r="G73" s="18">
        <f t="shared" ref="G73:G108" si="9">F73/((1+(1-E73)*F73))</f>
        <v>4.643095396931288E-3</v>
      </c>
      <c r="H73" s="12">
        <f t="shared" si="6"/>
        <v>94103.056481890759</v>
      </c>
      <c r="I73" s="12">
        <f t="shared" si="4"/>
        <v>436.92946838823201</v>
      </c>
      <c r="J73" s="12">
        <f t="shared" ref="J73:J108" si="10">H74+I73*E73</f>
        <v>93884.591747696642</v>
      </c>
      <c r="K73" s="12">
        <f t="shared" ref="K73:K97" si="11">K74+J73</f>
        <v>2307208.9151382688</v>
      </c>
      <c r="L73" s="20">
        <f t="shared" si="5"/>
        <v>24.51789560716627</v>
      </c>
    </row>
    <row r="74" spans="1:12" x14ac:dyDescent="0.2">
      <c r="A74" s="15">
        <v>65</v>
      </c>
      <c r="B74" s="16">
        <v>63</v>
      </c>
      <c r="C74" s="12">
        <v>17558</v>
      </c>
      <c r="D74" s="16">
        <v>17858</v>
      </c>
      <c r="E74" s="17">
        <v>0.5</v>
      </c>
      <c r="F74" s="18">
        <f t="shared" si="8"/>
        <v>3.5577140275581658E-3</v>
      </c>
      <c r="G74" s="18">
        <f t="shared" si="9"/>
        <v>3.5513966008061107E-3</v>
      </c>
      <c r="H74" s="12">
        <f t="shared" si="6"/>
        <v>93666.127013502526</v>
      </c>
      <c r="I74" s="12">
        <f t="shared" ref="I74:I108" si="12">H74*G74</f>
        <v>332.6455650864263</v>
      </c>
      <c r="J74" s="12">
        <f t="shared" si="10"/>
        <v>93499.804230959315</v>
      </c>
      <c r="K74" s="12">
        <f t="shared" si="11"/>
        <v>2213324.3233905723</v>
      </c>
      <c r="L74" s="20">
        <f t="shared" ref="L74:L108" si="13">K74/H74</f>
        <v>23.62993318888384</v>
      </c>
    </row>
    <row r="75" spans="1:12" x14ac:dyDescent="0.2">
      <c r="A75" s="15">
        <v>66</v>
      </c>
      <c r="B75" s="16">
        <v>92</v>
      </c>
      <c r="C75" s="12">
        <v>18466</v>
      </c>
      <c r="D75" s="16">
        <v>17385</v>
      </c>
      <c r="E75" s="17">
        <v>0.5</v>
      </c>
      <c r="F75" s="18">
        <f t="shared" si="8"/>
        <v>5.1323533513709524E-3</v>
      </c>
      <c r="G75" s="18">
        <f t="shared" si="9"/>
        <v>5.1192165372951617E-3</v>
      </c>
      <c r="H75" s="12">
        <f t="shared" ref="H75:H108" si="14">H74-I74</f>
        <v>93333.481448416103</v>
      </c>
      <c r="I75" s="12">
        <f t="shared" si="12"/>
        <v>477.7943017140629</v>
      </c>
      <c r="J75" s="12">
        <f t="shared" si="10"/>
        <v>93094.584297559064</v>
      </c>
      <c r="K75" s="12">
        <f t="shared" si="11"/>
        <v>2119824.5191596132</v>
      </c>
      <c r="L75" s="20">
        <f t="shared" si="13"/>
        <v>22.712369519090593</v>
      </c>
    </row>
    <row r="76" spans="1:12" x14ac:dyDescent="0.2">
      <c r="A76" s="15">
        <v>67</v>
      </c>
      <c r="B76" s="16">
        <v>121</v>
      </c>
      <c r="C76" s="12">
        <v>18236</v>
      </c>
      <c r="D76" s="16">
        <v>18261</v>
      </c>
      <c r="E76" s="17">
        <v>0.5</v>
      </c>
      <c r="F76" s="18">
        <f t="shared" si="8"/>
        <v>6.6306819738608655E-3</v>
      </c>
      <c r="G76" s="18">
        <f t="shared" si="9"/>
        <v>6.6087716423616806E-3</v>
      </c>
      <c r="H76" s="12">
        <f t="shared" si="14"/>
        <v>92855.687146702039</v>
      </c>
      <c r="I76" s="12">
        <f t="shared" si="12"/>
        <v>613.66203204713247</v>
      </c>
      <c r="J76" s="12">
        <f t="shared" si="10"/>
        <v>92548.856130678483</v>
      </c>
      <c r="K76" s="12">
        <f t="shared" si="11"/>
        <v>2026729.934862054</v>
      </c>
      <c r="L76" s="20">
        <f t="shared" si="13"/>
        <v>21.826664549474906</v>
      </c>
    </row>
    <row r="77" spans="1:12" x14ac:dyDescent="0.2">
      <c r="A77" s="15">
        <v>68</v>
      </c>
      <c r="B77" s="16">
        <v>117</v>
      </c>
      <c r="C77" s="12">
        <v>17960</v>
      </c>
      <c r="D77" s="16">
        <v>18089</v>
      </c>
      <c r="E77" s="17">
        <v>0.5</v>
      </c>
      <c r="F77" s="18">
        <f t="shared" si="8"/>
        <v>6.4911648034619547E-3</v>
      </c>
      <c r="G77" s="18">
        <f t="shared" si="9"/>
        <v>6.4701653486700216E-3</v>
      </c>
      <c r="H77" s="12">
        <f t="shared" si="14"/>
        <v>92242.025114654913</v>
      </c>
      <c r="I77" s="12">
        <f t="shared" si="12"/>
        <v>596.82115458799012</v>
      </c>
      <c r="J77" s="12">
        <f t="shared" si="10"/>
        <v>91943.614537360918</v>
      </c>
      <c r="K77" s="12">
        <f t="shared" si="11"/>
        <v>1934181.0787313755</v>
      </c>
      <c r="L77" s="20">
        <f t="shared" si="13"/>
        <v>20.968545262609194</v>
      </c>
    </row>
    <row r="78" spans="1:12" x14ac:dyDescent="0.2">
      <c r="A78" s="15">
        <v>69</v>
      </c>
      <c r="B78" s="16">
        <v>118</v>
      </c>
      <c r="C78" s="12">
        <v>15753</v>
      </c>
      <c r="D78" s="16">
        <v>17810</v>
      </c>
      <c r="E78" s="17">
        <v>0.5</v>
      </c>
      <c r="F78" s="18">
        <f t="shared" si="8"/>
        <v>7.0315526025683042E-3</v>
      </c>
      <c r="G78" s="18">
        <f t="shared" si="9"/>
        <v>7.0069178468572793E-3</v>
      </c>
      <c r="H78" s="12">
        <f t="shared" si="14"/>
        <v>91645.203960066923</v>
      </c>
      <c r="I78" s="12">
        <f t="shared" si="12"/>
        <v>642.1504152066683</v>
      </c>
      <c r="J78" s="12">
        <f t="shared" si="10"/>
        <v>91324.128752463599</v>
      </c>
      <c r="K78" s="12">
        <f t="shared" si="11"/>
        <v>1842237.4641940147</v>
      </c>
      <c r="L78" s="20">
        <f t="shared" si="13"/>
        <v>20.101842590658023</v>
      </c>
    </row>
    <row r="79" spans="1:12" x14ac:dyDescent="0.2">
      <c r="A79" s="15">
        <v>70</v>
      </c>
      <c r="B79" s="16">
        <v>93</v>
      </c>
      <c r="C79" s="12">
        <v>14553</v>
      </c>
      <c r="D79" s="16">
        <v>15595</v>
      </c>
      <c r="E79" s="17">
        <v>0.5</v>
      </c>
      <c r="F79" s="18">
        <f t="shared" si="8"/>
        <v>6.1695634867984612E-3</v>
      </c>
      <c r="G79" s="18">
        <f t="shared" si="9"/>
        <v>6.1505902582586558E-3</v>
      </c>
      <c r="H79" s="12">
        <f t="shared" si="14"/>
        <v>91003.05354486026</v>
      </c>
      <c r="I79" s="12">
        <f t="shared" si="12"/>
        <v>559.72249460480839</v>
      </c>
      <c r="J79" s="12">
        <f t="shared" si="10"/>
        <v>90723.192297557864</v>
      </c>
      <c r="K79" s="12">
        <f t="shared" si="11"/>
        <v>1750913.3354415512</v>
      </c>
      <c r="L79" s="20">
        <f t="shared" si="13"/>
        <v>19.240160271967497</v>
      </c>
    </row>
    <row r="80" spans="1:12" x14ac:dyDescent="0.2">
      <c r="A80" s="15">
        <v>71</v>
      </c>
      <c r="B80" s="16">
        <v>132</v>
      </c>
      <c r="C80" s="12">
        <v>18829</v>
      </c>
      <c r="D80" s="16">
        <v>14426</v>
      </c>
      <c r="E80" s="17">
        <v>0.5</v>
      </c>
      <c r="F80" s="18">
        <f t="shared" si="8"/>
        <v>7.9386558412268826E-3</v>
      </c>
      <c r="G80" s="18">
        <f t="shared" si="9"/>
        <v>7.9072692964327427E-3</v>
      </c>
      <c r="H80" s="12">
        <f t="shared" si="14"/>
        <v>90443.331050255452</v>
      </c>
      <c r="I80" s="12">
        <f t="shared" si="12"/>
        <v>715.15977468078711</v>
      </c>
      <c r="J80" s="12">
        <f t="shared" si="10"/>
        <v>90085.751162915069</v>
      </c>
      <c r="K80" s="12">
        <f t="shared" si="11"/>
        <v>1660190.1431439933</v>
      </c>
      <c r="L80" s="20">
        <f t="shared" si="13"/>
        <v>18.356136642308069</v>
      </c>
    </row>
    <row r="81" spans="1:12" x14ac:dyDescent="0.2">
      <c r="A81" s="15">
        <v>72</v>
      </c>
      <c r="B81" s="16">
        <v>142</v>
      </c>
      <c r="C81" s="12">
        <v>12282</v>
      </c>
      <c r="D81" s="16">
        <v>18640</v>
      </c>
      <c r="E81" s="17">
        <v>0.5</v>
      </c>
      <c r="F81" s="18">
        <f t="shared" si="8"/>
        <v>9.1843994566974969E-3</v>
      </c>
      <c r="G81" s="18">
        <f t="shared" si="9"/>
        <v>9.1424156579963944E-3</v>
      </c>
      <c r="H81" s="12">
        <f t="shared" si="14"/>
        <v>89728.17127557467</v>
      </c>
      <c r="I81" s="12">
        <f t="shared" si="12"/>
        <v>820.33223803319618</v>
      </c>
      <c r="J81" s="12">
        <f t="shared" si="10"/>
        <v>89318.00515655808</v>
      </c>
      <c r="K81" s="12">
        <f t="shared" si="11"/>
        <v>1570104.3919810783</v>
      </c>
      <c r="L81" s="20">
        <f t="shared" si="13"/>
        <v>17.498455275087991</v>
      </c>
    </row>
    <row r="82" spans="1:12" x14ac:dyDescent="0.2">
      <c r="A82" s="15">
        <v>73</v>
      </c>
      <c r="B82" s="16">
        <v>110</v>
      </c>
      <c r="C82" s="12">
        <v>14347</v>
      </c>
      <c r="D82" s="16">
        <v>12083</v>
      </c>
      <c r="E82" s="17">
        <v>0.5</v>
      </c>
      <c r="F82" s="18">
        <f t="shared" si="8"/>
        <v>8.3238743851683696E-3</v>
      </c>
      <c r="G82" s="18">
        <f t="shared" si="9"/>
        <v>8.2893745290128096E-3</v>
      </c>
      <c r="H82" s="12">
        <f t="shared" si="14"/>
        <v>88907.839037541475</v>
      </c>
      <c r="I82" s="12">
        <f t="shared" si="12"/>
        <v>736.99037634736703</v>
      </c>
      <c r="J82" s="12">
        <f t="shared" si="10"/>
        <v>88539.343849367782</v>
      </c>
      <c r="K82" s="12">
        <f t="shared" si="11"/>
        <v>1480786.3868245203</v>
      </c>
      <c r="L82" s="20">
        <f t="shared" si="13"/>
        <v>16.655296122980292</v>
      </c>
    </row>
    <row r="83" spans="1:12" x14ac:dyDescent="0.2">
      <c r="A83" s="15">
        <v>74</v>
      </c>
      <c r="B83" s="16">
        <v>151</v>
      </c>
      <c r="C83" s="12">
        <v>15794</v>
      </c>
      <c r="D83" s="16">
        <v>14148</v>
      </c>
      <c r="E83" s="17">
        <v>0.5</v>
      </c>
      <c r="F83" s="18">
        <f t="shared" si="8"/>
        <v>1.0086166588738227E-2</v>
      </c>
      <c r="G83" s="18">
        <f t="shared" si="9"/>
        <v>1.0035556441697405E-2</v>
      </c>
      <c r="H83" s="12">
        <f t="shared" si="14"/>
        <v>88170.848661194104</v>
      </c>
      <c r="I83" s="12">
        <f t="shared" si="12"/>
        <v>884.84352825177359</v>
      </c>
      <c r="J83" s="12">
        <f t="shared" si="10"/>
        <v>87728.426897068217</v>
      </c>
      <c r="K83" s="12">
        <f t="shared" si="11"/>
        <v>1392247.0429751526</v>
      </c>
      <c r="L83" s="20">
        <f t="shared" si="13"/>
        <v>15.790332792701253</v>
      </c>
    </row>
    <row r="84" spans="1:12" x14ac:dyDescent="0.2">
      <c r="A84" s="15">
        <v>75</v>
      </c>
      <c r="B84" s="16">
        <v>232</v>
      </c>
      <c r="C84" s="12">
        <v>17336</v>
      </c>
      <c r="D84" s="16">
        <v>15512</v>
      </c>
      <c r="E84" s="17">
        <v>0.5</v>
      </c>
      <c r="F84" s="18">
        <f t="shared" si="8"/>
        <v>1.412566975158305E-2</v>
      </c>
      <c r="G84" s="18">
        <f t="shared" si="9"/>
        <v>1.4026602176541718E-2</v>
      </c>
      <c r="H84" s="12">
        <f t="shared" si="14"/>
        <v>87286.00513294233</v>
      </c>
      <c r="I84" s="12">
        <f t="shared" si="12"/>
        <v>1224.3260695793604</v>
      </c>
      <c r="J84" s="12">
        <f t="shared" si="10"/>
        <v>86673.842098152658</v>
      </c>
      <c r="K84" s="12">
        <f t="shared" si="11"/>
        <v>1304518.6160780843</v>
      </c>
      <c r="L84" s="20">
        <f t="shared" si="13"/>
        <v>14.945335327137686</v>
      </c>
    </row>
    <row r="85" spans="1:12" x14ac:dyDescent="0.2">
      <c r="A85" s="15">
        <v>76</v>
      </c>
      <c r="B85" s="16">
        <v>238</v>
      </c>
      <c r="C85" s="12">
        <v>16482</v>
      </c>
      <c r="D85" s="16">
        <v>17036</v>
      </c>
      <c r="E85" s="17">
        <v>0.5</v>
      </c>
      <c r="F85" s="18">
        <f t="shared" si="8"/>
        <v>1.4201324661375978E-2</v>
      </c>
      <c r="G85" s="18">
        <f t="shared" si="9"/>
        <v>1.410119682426828E-2</v>
      </c>
      <c r="H85" s="12">
        <f t="shared" si="14"/>
        <v>86061.679063362972</v>
      </c>
      <c r="I85" s="12">
        <f t="shared" si="12"/>
        <v>1213.5726754994898</v>
      </c>
      <c r="J85" s="12">
        <f t="shared" si="10"/>
        <v>85454.89272561323</v>
      </c>
      <c r="K85" s="12">
        <f t="shared" si="11"/>
        <v>1217844.7739799316</v>
      </c>
      <c r="L85" s="20">
        <f t="shared" si="13"/>
        <v>14.150836786292452</v>
      </c>
    </row>
    <row r="86" spans="1:12" x14ac:dyDescent="0.2">
      <c r="A86" s="15">
        <v>77</v>
      </c>
      <c r="B86" s="16">
        <v>296</v>
      </c>
      <c r="C86" s="12">
        <v>16479</v>
      </c>
      <c r="D86" s="16">
        <v>16121</v>
      </c>
      <c r="E86" s="17">
        <v>0.5</v>
      </c>
      <c r="F86" s="18">
        <f t="shared" si="8"/>
        <v>1.8159509202453988E-2</v>
      </c>
      <c r="G86" s="18">
        <f t="shared" si="9"/>
        <v>1.7996108949416344E-2</v>
      </c>
      <c r="H86" s="12">
        <f t="shared" si="14"/>
        <v>84848.106387863489</v>
      </c>
      <c r="I86" s="12">
        <f t="shared" si="12"/>
        <v>1526.9357667076602</v>
      </c>
      <c r="J86" s="12">
        <f t="shared" si="10"/>
        <v>84084.638504509669</v>
      </c>
      <c r="K86" s="12">
        <f t="shared" si="11"/>
        <v>1132389.8812543184</v>
      </c>
      <c r="L86" s="20">
        <f t="shared" si="13"/>
        <v>13.346083129750239</v>
      </c>
    </row>
    <row r="87" spans="1:12" x14ac:dyDescent="0.2">
      <c r="A87" s="15">
        <v>78</v>
      </c>
      <c r="B87" s="16">
        <v>313</v>
      </c>
      <c r="C87" s="12">
        <v>16831</v>
      </c>
      <c r="D87" s="16">
        <v>16109</v>
      </c>
      <c r="E87" s="17">
        <v>0.5</v>
      </c>
      <c r="F87" s="18">
        <f t="shared" si="8"/>
        <v>1.9004250151791136E-2</v>
      </c>
      <c r="G87" s="18">
        <f t="shared" si="9"/>
        <v>1.8825369139626499E-2</v>
      </c>
      <c r="H87" s="12">
        <f t="shared" si="14"/>
        <v>83321.170621155834</v>
      </c>
      <c r="I87" s="12">
        <f t="shared" si="12"/>
        <v>1568.5517940890611</v>
      </c>
      <c r="J87" s="12">
        <f t="shared" si="10"/>
        <v>82536.894724111306</v>
      </c>
      <c r="K87" s="12">
        <f t="shared" si="11"/>
        <v>1048305.2427498088</v>
      </c>
      <c r="L87" s="20">
        <f t="shared" si="13"/>
        <v>12.581499214842244</v>
      </c>
    </row>
    <row r="88" spans="1:12" x14ac:dyDescent="0.2">
      <c r="A88" s="15">
        <v>79</v>
      </c>
      <c r="B88" s="16">
        <v>378</v>
      </c>
      <c r="C88" s="12">
        <v>16089</v>
      </c>
      <c r="D88" s="16">
        <v>16395</v>
      </c>
      <c r="E88" s="17">
        <v>0.5</v>
      </c>
      <c r="F88" s="18">
        <f t="shared" si="8"/>
        <v>2.3272995936461028E-2</v>
      </c>
      <c r="G88" s="18">
        <f t="shared" si="9"/>
        <v>2.3005294869454084E-2</v>
      </c>
      <c r="H88" s="12">
        <f t="shared" si="14"/>
        <v>81752.618827066777</v>
      </c>
      <c r="I88" s="12">
        <f t="shared" si="12"/>
        <v>1880.7431024667546</v>
      </c>
      <c r="J88" s="12">
        <f t="shared" si="10"/>
        <v>80812.24727583339</v>
      </c>
      <c r="K88" s="12">
        <f t="shared" si="11"/>
        <v>965768.34802569752</v>
      </c>
      <c r="L88" s="20">
        <f t="shared" si="13"/>
        <v>11.813301663994517</v>
      </c>
    </row>
    <row r="89" spans="1:12" x14ac:dyDescent="0.2">
      <c r="A89" s="15">
        <v>80</v>
      </c>
      <c r="B89" s="16">
        <v>407</v>
      </c>
      <c r="C89" s="12">
        <v>15157</v>
      </c>
      <c r="D89" s="16">
        <v>15656</v>
      </c>
      <c r="E89" s="17">
        <v>0.5</v>
      </c>
      <c r="F89" s="18">
        <f t="shared" si="8"/>
        <v>2.6417421218316944E-2</v>
      </c>
      <c r="G89" s="18">
        <f t="shared" si="9"/>
        <v>2.6073030108904549E-2</v>
      </c>
      <c r="H89" s="12">
        <f t="shared" si="14"/>
        <v>79871.875724600017</v>
      </c>
      <c r="I89" s="12">
        <f t="shared" si="12"/>
        <v>2082.5018206221785</v>
      </c>
      <c r="J89" s="12">
        <f t="shared" si="10"/>
        <v>78830.624814288938</v>
      </c>
      <c r="K89" s="12">
        <f t="shared" si="11"/>
        <v>884956.10074986413</v>
      </c>
      <c r="L89" s="20">
        <f t="shared" si="13"/>
        <v>11.07969598461932</v>
      </c>
    </row>
    <row r="90" spans="1:12" x14ac:dyDescent="0.2">
      <c r="A90" s="15">
        <v>81</v>
      </c>
      <c r="B90" s="16">
        <v>448</v>
      </c>
      <c r="C90" s="12">
        <v>14854</v>
      </c>
      <c r="D90" s="16">
        <v>14594</v>
      </c>
      <c r="E90" s="17">
        <v>0.5</v>
      </c>
      <c r="F90" s="18">
        <f t="shared" si="8"/>
        <v>3.0426514534093996E-2</v>
      </c>
      <c r="G90" s="18">
        <f t="shared" si="9"/>
        <v>2.9970564624029972E-2</v>
      </c>
      <c r="H90" s="12">
        <f t="shared" si="14"/>
        <v>77789.373903977845</v>
      </c>
      <c r="I90" s="12">
        <f t="shared" si="12"/>
        <v>2331.3914576519987</v>
      </c>
      <c r="J90" s="12">
        <f t="shared" si="10"/>
        <v>76623.678175151843</v>
      </c>
      <c r="K90" s="12">
        <f t="shared" si="11"/>
        <v>806125.4759355752</v>
      </c>
      <c r="L90" s="20">
        <f t="shared" si="13"/>
        <v>10.362925364724566</v>
      </c>
    </row>
    <row r="91" spans="1:12" x14ac:dyDescent="0.2">
      <c r="A91" s="15">
        <v>82</v>
      </c>
      <c r="B91" s="16">
        <v>451</v>
      </c>
      <c r="C91" s="12">
        <v>13834</v>
      </c>
      <c r="D91" s="16">
        <v>14305</v>
      </c>
      <c r="E91" s="17">
        <v>0.5</v>
      </c>
      <c r="F91" s="18">
        <f t="shared" si="8"/>
        <v>3.205515476740467E-2</v>
      </c>
      <c r="G91" s="18">
        <f t="shared" si="9"/>
        <v>3.154949282966072E-2</v>
      </c>
      <c r="H91" s="12">
        <f t="shared" si="14"/>
        <v>75457.982446325841</v>
      </c>
      <c r="I91" s="12">
        <f t="shared" si="12"/>
        <v>2380.6610761310217</v>
      </c>
      <c r="J91" s="12">
        <f t="shared" si="10"/>
        <v>74267.651908260334</v>
      </c>
      <c r="K91" s="12">
        <f t="shared" si="11"/>
        <v>729501.79776042339</v>
      </c>
      <c r="L91" s="20">
        <f t="shared" si="13"/>
        <v>9.6676557484070909</v>
      </c>
    </row>
    <row r="92" spans="1:12" x14ac:dyDescent="0.2">
      <c r="A92" s="15">
        <v>83</v>
      </c>
      <c r="B92" s="16">
        <v>569</v>
      </c>
      <c r="C92" s="12">
        <v>13276</v>
      </c>
      <c r="D92" s="16">
        <v>13233</v>
      </c>
      <c r="E92" s="17">
        <v>0.5</v>
      </c>
      <c r="F92" s="18">
        <f t="shared" si="8"/>
        <v>4.2928816628314909E-2</v>
      </c>
      <c r="G92" s="18">
        <f t="shared" si="9"/>
        <v>4.2026737572937435E-2</v>
      </c>
      <c r="H92" s="12">
        <f t="shared" si="14"/>
        <v>73077.321370194826</v>
      </c>
      <c r="I92" s="12">
        <f t="shared" si="12"/>
        <v>3071.2014077583908</v>
      </c>
      <c r="J92" s="12">
        <f t="shared" si="10"/>
        <v>71541.720666315639</v>
      </c>
      <c r="K92" s="12">
        <f t="shared" si="11"/>
        <v>655234.14585216308</v>
      </c>
      <c r="L92" s="20">
        <f t="shared" si="13"/>
        <v>8.966313126515411</v>
      </c>
    </row>
    <row r="93" spans="1:12" x14ac:dyDescent="0.2">
      <c r="A93" s="15">
        <v>84</v>
      </c>
      <c r="B93" s="16">
        <v>539</v>
      </c>
      <c r="C93" s="12">
        <v>11555</v>
      </c>
      <c r="D93" s="16">
        <v>12612</v>
      </c>
      <c r="E93" s="17">
        <v>0.5</v>
      </c>
      <c r="F93" s="18">
        <f t="shared" si="8"/>
        <v>4.4606281292671822E-2</v>
      </c>
      <c r="G93" s="18">
        <f t="shared" si="9"/>
        <v>4.3633125556544965E-2</v>
      </c>
      <c r="H93" s="12">
        <f t="shared" si="14"/>
        <v>70006.119962436438</v>
      </c>
      <c r="I93" s="12">
        <f t="shared" si="12"/>
        <v>3054.5858220475379</v>
      </c>
      <c r="J93" s="12">
        <f t="shared" si="10"/>
        <v>68478.827051412678</v>
      </c>
      <c r="K93" s="12">
        <f t="shared" si="11"/>
        <v>583692.42518584745</v>
      </c>
      <c r="L93" s="20">
        <f t="shared" si="13"/>
        <v>8.3377342652191331</v>
      </c>
    </row>
    <row r="94" spans="1:12" x14ac:dyDescent="0.2">
      <c r="A94" s="15">
        <v>85</v>
      </c>
      <c r="B94" s="16">
        <v>614</v>
      </c>
      <c r="C94" s="12">
        <v>10816</v>
      </c>
      <c r="D94" s="16">
        <v>10884</v>
      </c>
      <c r="E94" s="17">
        <v>0.5</v>
      </c>
      <c r="F94" s="18">
        <f t="shared" si="8"/>
        <v>5.6589861751152076E-2</v>
      </c>
      <c r="G94" s="18">
        <f t="shared" si="9"/>
        <v>5.5032714887514572E-2</v>
      </c>
      <c r="H94" s="12">
        <f t="shared" si="14"/>
        <v>66951.534140388903</v>
      </c>
      <c r="I94" s="12">
        <f t="shared" si="12"/>
        <v>3684.5246896297203</v>
      </c>
      <c r="J94" s="12">
        <f t="shared" si="10"/>
        <v>65109.271795574045</v>
      </c>
      <c r="K94" s="12">
        <f t="shared" si="11"/>
        <v>515213.59813443472</v>
      </c>
      <c r="L94" s="20">
        <f t="shared" si="13"/>
        <v>7.6953217689395581</v>
      </c>
    </row>
    <row r="95" spans="1:12" x14ac:dyDescent="0.2">
      <c r="A95" s="15">
        <v>86</v>
      </c>
      <c r="B95" s="16">
        <v>638</v>
      </c>
      <c r="C95" s="12">
        <v>9629</v>
      </c>
      <c r="D95" s="16">
        <v>10055</v>
      </c>
      <c r="E95" s="17">
        <v>0.5</v>
      </c>
      <c r="F95" s="18">
        <f t="shared" si="8"/>
        <v>6.4824222718959559E-2</v>
      </c>
      <c r="G95" s="18">
        <f t="shared" si="9"/>
        <v>6.2789095561460492E-2</v>
      </c>
      <c r="H95" s="12">
        <f t="shared" si="14"/>
        <v>63267.009450759186</v>
      </c>
      <c r="I95" s="12">
        <f t="shared" si="12"/>
        <v>3972.4783022915426</v>
      </c>
      <c r="J95" s="12">
        <f t="shared" si="10"/>
        <v>61280.77029961341</v>
      </c>
      <c r="K95" s="12">
        <f t="shared" si="11"/>
        <v>450104.32633886067</v>
      </c>
      <c r="L95" s="20">
        <f t="shared" si="13"/>
        <v>7.1143607109986382</v>
      </c>
    </row>
    <row r="96" spans="1:12" x14ac:dyDescent="0.2">
      <c r="A96" s="15">
        <v>87</v>
      </c>
      <c r="B96" s="16">
        <v>665</v>
      </c>
      <c r="C96" s="12">
        <v>8682</v>
      </c>
      <c r="D96" s="16">
        <v>8848</v>
      </c>
      <c r="E96" s="17">
        <v>0.5</v>
      </c>
      <c r="F96" s="18">
        <f t="shared" si="8"/>
        <v>7.5869937250427844E-2</v>
      </c>
      <c r="G96" s="18">
        <f t="shared" si="9"/>
        <v>7.3097004671613078E-2</v>
      </c>
      <c r="H96" s="12">
        <f t="shared" si="14"/>
        <v>59294.531148467642</v>
      </c>
      <c r="I96" s="12">
        <f t="shared" si="12"/>
        <v>4334.2526203606467</v>
      </c>
      <c r="J96" s="12">
        <f t="shared" si="10"/>
        <v>57127.404838287315</v>
      </c>
      <c r="K96" s="12">
        <f t="shared" si="11"/>
        <v>388823.55603924725</v>
      </c>
      <c r="L96" s="20">
        <f t="shared" si="13"/>
        <v>6.5574944013921206</v>
      </c>
    </row>
    <row r="97" spans="1:12" x14ac:dyDescent="0.2">
      <c r="A97" s="15">
        <v>88</v>
      </c>
      <c r="B97" s="16">
        <v>733</v>
      </c>
      <c r="C97" s="12">
        <v>7664</v>
      </c>
      <c r="D97" s="16">
        <v>7907</v>
      </c>
      <c r="E97" s="17">
        <v>0.5</v>
      </c>
      <c r="F97" s="18">
        <f t="shared" si="8"/>
        <v>9.4149380258172238E-2</v>
      </c>
      <c r="G97" s="18">
        <f t="shared" si="9"/>
        <v>8.9916584887144255E-2</v>
      </c>
      <c r="H97" s="12">
        <f t="shared" si="14"/>
        <v>54960.278528106996</v>
      </c>
      <c r="I97" s="12">
        <f t="shared" si="12"/>
        <v>4941.8405496936248</v>
      </c>
      <c r="J97" s="12">
        <f t="shared" si="10"/>
        <v>52489.358253260187</v>
      </c>
      <c r="K97" s="12">
        <f t="shared" si="11"/>
        <v>331696.15120095992</v>
      </c>
      <c r="L97" s="20">
        <f t="shared" si="13"/>
        <v>6.035197784365824</v>
      </c>
    </row>
    <row r="98" spans="1:12" x14ac:dyDescent="0.2">
      <c r="A98" s="15">
        <v>89</v>
      </c>
      <c r="B98" s="16">
        <v>690</v>
      </c>
      <c r="C98" s="12">
        <v>6908</v>
      </c>
      <c r="D98" s="16">
        <v>6889</v>
      </c>
      <c r="E98" s="17">
        <v>0.5</v>
      </c>
      <c r="F98" s="18">
        <f t="shared" si="8"/>
        <v>0.10002174385736029</v>
      </c>
      <c r="G98" s="18">
        <f t="shared" si="9"/>
        <v>9.5257817353489316E-2</v>
      </c>
      <c r="H98" s="12">
        <f t="shared" si="14"/>
        <v>50018.437978413371</v>
      </c>
      <c r="I98" s="12">
        <f t="shared" si="12"/>
        <v>4764.6472292545341</v>
      </c>
      <c r="J98" s="12">
        <f t="shared" si="10"/>
        <v>47636.114363786102</v>
      </c>
      <c r="K98" s="12">
        <f>K99+J98</f>
        <v>279206.79294769972</v>
      </c>
      <c r="L98" s="20">
        <f t="shared" si="13"/>
        <v>5.582077414496589</v>
      </c>
    </row>
    <row r="99" spans="1:12" x14ac:dyDescent="0.2">
      <c r="A99" s="15">
        <v>90</v>
      </c>
      <c r="B99" s="16">
        <v>754</v>
      </c>
      <c r="C99" s="12">
        <v>5552</v>
      </c>
      <c r="D99" s="16">
        <v>6100</v>
      </c>
      <c r="E99" s="21">
        <v>0.5</v>
      </c>
      <c r="F99" s="22">
        <f t="shared" si="8"/>
        <v>0.12941984208719534</v>
      </c>
      <c r="G99" s="22">
        <f t="shared" si="9"/>
        <v>0.12155408673222634</v>
      </c>
      <c r="H99" s="23">
        <f t="shared" si="14"/>
        <v>45253.790749158834</v>
      </c>
      <c r="I99" s="23">
        <f t="shared" si="12"/>
        <v>5500.7832056852749</v>
      </c>
      <c r="J99" s="23">
        <f t="shared" si="10"/>
        <v>42503.399146316202</v>
      </c>
      <c r="K99" s="23">
        <f t="shared" ref="K99:K108" si="15">K100+J99</f>
        <v>231570.67858391363</v>
      </c>
      <c r="L99" s="24">
        <f t="shared" si="13"/>
        <v>5.1171553752813077</v>
      </c>
    </row>
    <row r="100" spans="1:12" x14ac:dyDescent="0.2">
      <c r="A100" s="15">
        <v>91</v>
      </c>
      <c r="B100" s="16">
        <v>624</v>
      </c>
      <c r="C100" s="12">
        <v>4474</v>
      </c>
      <c r="D100" s="16">
        <v>4803</v>
      </c>
      <c r="E100" s="21">
        <v>0.5</v>
      </c>
      <c r="F100" s="22">
        <f t="shared" si="8"/>
        <v>0.13452624770938881</v>
      </c>
      <c r="G100" s="22">
        <f t="shared" si="9"/>
        <v>0.12604787395212605</v>
      </c>
      <c r="H100" s="23">
        <f t="shared" si="14"/>
        <v>39753.007543473563</v>
      </c>
      <c r="I100" s="23">
        <f t="shared" si="12"/>
        <v>5010.7820840576715</v>
      </c>
      <c r="J100" s="23">
        <f t="shared" si="10"/>
        <v>37247.616501444725</v>
      </c>
      <c r="K100" s="23">
        <f t="shared" si="15"/>
        <v>189067.27943759743</v>
      </c>
      <c r="L100" s="24">
        <f t="shared" si="13"/>
        <v>4.7560496958836387</v>
      </c>
    </row>
    <row r="101" spans="1:12" x14ac:dyDescent="0.2">
      <c r="A101" s="15">
        <v>92</v>
      </c>
      <c r="B101" s="16">
        <v>542</v>
      </c>
      <c r="C101" s="12">
        <v>3377</v>
      </c>
      <c r="D101" s="16">
        <v>3789</v>
      </c>
      <c r="E101" s="21">
        <v>0.5</v>
      </c>
      <c r="F101" s="22">
        <f t="shared" si="8"/>
        <v>0.15126988557075077</v>
      </c>
      <c r="G101" s="22">
        <f t="shared" si="9"/>
        <v>0.14063310845874419</v>
      </c>
      <c r="H101" s="23">
        <f t="shared" si="14"/>
        <v>34742.225459415888</v>
      </c>
      <c r="I101" s="23">
        <f t="shared" si="12"/>
        <v>4885.9071611321779</v>
      </c>
      <c r="J101" s="23">
        <f t="shared" si="10"/>
        <v>32299.271878849799</v>
      </c>
      <c r="K101" s="23">
        <f t="shared" si="15"/>
        <v>151819.66293615272</v>
      </c>
      <c r="L101" s="24">
        <f t="shared" si="13"/>
        <v>4.3698888291857063</v>
      </c>
    </row>
    <row r="102" spans="1:12" x14ac:dyDescent="0.2">
      <c r="A102" s="15">
        <v>93</v>
      </c>
      <c r="B102" s="16">
        <v>519</v>
      </c>
      <c r="C102" s="12">
        <v>2754</v>
      </c>
      <c r="D102" s="16">
        <v>2813</v>
      </c>
      <c r="E102" s="21">
        <v>0.5</v>
      </c>
      <c r="F102" s="22">
        <f t="shared" si="8"/>
        <v>0.18645590084426084</v>
      </c>
      <c r="G102" s="22">
        <f t="shared" si="9"/>
        <v>0.17055537298718371</v>
      </c>
      <c r="H102" s="23">
        <f t="shared" si="14"/>
        <v>29856.31829828371</v>
      </c>
      <c r="I102" s="23">
        <f t="shared" si="12"/>
        <v>5092.1555033878558</v>
      </c>
      <c r="J102" s="23">
        <f t="shared" si="10"/>
        <v>27310.240546589783</v>
      </c>
      <c r="K102" s="23">
        <f t="shared" si="15"/>
        <v>119520.39105730291</v>
      </c>
      <c r="L102" s="24">
        <f t="shared" si="13"/>
        <v>4.003185853768632</v>
      </c>
    </row>
    <row r="103" spans="1:12" x14ac:dyDescent="0.2">
      <c r="A103" s="15">
        <v>94</v>
      </c>
      <c r="B103" s="16">
        <v>454</v>
      </c>
      <c r="C103" s="12">
        <v>2205</v>
      </c>
      <c r="D103" s="16">
        <v>2223</v>
      </c>
      <c r="E103" s="21">
        <v>0.5</v>
      </c>
      <c r="F103" s="22">
        <f t="shared" si="8"/>
        <v>0.2050587172538392</v>
      </c>
      <c r="G103" s="22">
        <f t="shared" si="9"/>
        <v>0.18598934862761163</v>
      </c>
      <c r="H103" s="23">
        <f t="shared" si="14"/>
        <v>24764.162794895856</v>
      </c>
      <c r="I103" s="23">
        <f t="shared" si="12"/>
        <v>4605.8705075308144</v>
      </c>
      <c r="J103" s="23">
        <f t="shared" si="10"/>
        <v>22461.227541130451</v>
      </c>
      <c r="K103" s="23">
        <f t="shared" si="15"/>
        <v>92210.150510713138</v>
      </c>
      <c r="L103" s="24">
        <f t="shared" si="13"/>
        <v>3.7235319148248607</v>
      </c>
    </row>
    <row r="104" spans="1:12" x14ac:dyDescent="0.2">
      <c r="A104" s="15">
        <v>95</v>
      </c>
      <c r="B104" s="16">
        <v>427</v>
      </c>
      <c r="C104" s="12">
        <v>1689</v>
      </c>
      <c r="D104" s="16">
        <v>1762</v>
      </c>
      <c r="E104" s="21">
        <v>0.5</v>
      </c>
      <c r="F104" s="22">
        <f t="shared" si="8"/>
        <v>0.24746450304259635</v>
      </c>
      <c r="G104" s="22">
        <f t="shared" si="9"/>
        <v>0.22021660649819494</v>
      </c>
      <c r="H104" s="23">
        <f t="shared" si="14"/>
        <v>20158.292287365042</v>
      </c>
      <c r="I104" s="23">
        <f t="shared" si="12"/>
        <v>4439.1907203222654</v>
      </c>
      <c r="J104" s="23">
        <f t="shared" si="10"/>
        <v>17938.69692720391</v>
      </c>
      <c r="K104" s="23">
        <f t="shared" si="15"/>
        <v>69748.922969582694</v>
      </c>
      <c r="L104" s="24">
        <f t="shared" si="13"/>
        <v>3.4600610991884673</v>
      </c>
    </row>
    <row r="105" spans="1:12" x14ac:dyDescent="0.2">
      <c r="A105" s="15">
        <v>96</v>
      </c>
      <c r="B105" s="16">
        <v>327</v>
      </c>
      <c r="C105" s="12">
        <v>1358</v>
      </c>
      <c r="D105" s="16">
        <v>1322</v>
      </c>
      <c r="E105" s="21">
        <v>0.5</v>
      </c>
      <c r="F105" s="22">
        <f t="shared" si="8"/>
        <v>0.24402985074626865</v>
      </c>
      <c r="G105" s="22">
        <f t="shared" si="9"/>
        <v>0.21749251745926171</v>
      </c>
      <c r="H105" s="23">
        <f t="shared" si="14"/>
        <v>15719.101567042777</v>
      </c>
      <c r="I105" s="23">
        <f t="shared" si="12"/>
        <v>3418.7869720139593</v>
      </c>
      <c r="J105" s="23">
        <f t="shared" si="10"/>
        <v>14009.708081035798</v>
      </c>
      <c r="K105" s="23">
        <f t="shared" si="15"/>
        <v>51810.226042378781</v>
      </c>
      <c r="L105" s="24">
        <f t="shared" si="13"/>
        <v>3.2960042799778031</v>
      </c>
    </row>
    <row r="106" spans="1:12" x14ac:dyDescent="0.2">
      <c r="A106" s="15">
        <v>97</v>
      </c>
      <c r="B106" s="16">
        <v>294</v>
      </c>
      <c r="C106" s="12">
        <v>996</v>
      </c>
      <c r="D106" s="16">
        <v>1050</v>
      </c>
      <c r="E106" s="21">
        <v>0.5</v>
      </c>
      <c r="F106" s="22">
        <f t="shared" si="8"/>
        <v>0.28739002932551322</v>
      </c>
      <c r="G106" s="22">
        <f t="shared" si="9"/>
        <v>0.25128205128205128</v>
      </c>
      <c r="H106" s="23">
        <f t="shared" si="14"/>
        <v>12300.314595028818</v>
      </c>
      <c r="I106" s="23">
        <f t="shared" si="12"/>
        <v>3090.8482828533952</v>
      </c>
      <c r="J106" s="23">
        <f t="shared" si="10"/>
        <v>10754.890453602122</v>
      </c>
      <c r="K106" s="23">
        <f t="shared" si="15"/>
        <v>37800.517961342979</v>
      </c>
      <c r="L106" s="24">
        <f t="shared" si="13"/>
        <v>3.0731342413485985</v>
      </c>
    </row>
    <row r="107" spans="1:12" x14ac:dyDescent="0.2">
      <c r="A107" s="15">
        <v>98</v>
      </c>
      <c r="B107" s="16">
        <v>223</v>
      </c>
      <c r="C107" s="12">
        <v>744</v>
      </c>
      <c r="D107" s="16">
        <v>735</v>
      </c>
      <c r="E107" s="21">
        <v>0.5</v>
      </c>
      <c r="F107" s="22">
        <f t="shared" si="8"/>
        <v>0.30155510480054093</v>
      </c>
      <c r="G107" s="22">
        <f t="shared" si="9"/>
        <v>0.26204465334900118</v>
      </c>
      <c r="H107" s="23">
        <f t="shared" si="14"/>
        <v>9209.4663121754238</v>
      </c>
      <c r="I107" s="23">
        <f t="shared" si="12"/>
        <v>2413.291407303313</v>
      </c>
      <c r="J107" s="23">
        <f t="shared" si="10"/>
        <v>8002.8206085237671</v>
      </c>
      <c r="K107" s="23">
        <f t="shared" si="15"/>
        <v>27045.627507740857</v>
      </c>
      <c r="L107" s="24">
        <f t="shared" si="13"/>
        <v>2.9367203908423054</v>
      </c>
    </row>
    <row r="108" spans="1:12" x14ac:dyDescent="0.2">
      <c r="A108" s="15">
        <v>99</v>
      </c>
      <c r="B108" s="16">
        <v>180</v>
      </c>
      <c r="C108" s="12">
        <v>446</v>
      </c>
      <c r="D108" s="16">
        <v>534</v>
      </c>
      <c r="E108" s="21">
        <v>0.5</v>
      </c>
      <c r="F108" s="22">
        <f t="shared" si="8"/>
        <v>0.36734693877551022</v>
      </c>
      <c r="G108" s="22">
        <f t="shared" si="9"/>
        <v>0.31034482758620691</v>
      </c>
      <c r="H108" s="23">
        <f t="shared" si="14"/>
        <v>6796.1749048721103</v>
      </c>
      <c r="I108" s="23">
        <f t="shared" si="12"/>
        <v>2109.1577290982414</v>
      </c>
      <c r="J108" s="23">
        <f t="shared" si="10"/>
        <v>5741.5960403229892</v>
      </c>
      <c r="K108" s="23">
        <f t="shared" si="15"/>
        <v>19042.806899217092</v>
      </c>
      <c r="L108" s="24">
        <f t="shared" si="13"/>
        <v>2.8019889372719784</v>
      </c>
    </row>
    <row r="109" spans="1:12" x14ac:dyDescent="0.2">
      <c r="A109" s="15" t="s">
        <v>22</v>
      </c>
      <c r="B109" s="23">
        <v>293</v>
      </c>
      <c r="C109" s="12">
        <v>793</v>
      </c>
      <c r="D109" s="23">
        <v>870</v>
      </c>
      <c r="E109" s="21"/>
      <c r="F109" s="22">
        <f t="shared" si="8"/>
        <v>0.3523752254960914</v>
      </c>
      <c r="G109" s="22">
        <v>1</v>
      </c>
      <c r="H109" s="23">
        <f>H108-I108</f>
        <v>4687.017175773869</v>
      </c>
      <c r="I109" s="23">
        <f>H109*G109</f>
        <v>4687.017175773869</v>
      </c>
      <c r="J109" s="23">
        <f>H109/F109</f>
        <v>13301.210858894103</v>
      </c>
      <c r="K109" s="23">
        <f>J109</f>
        <v>13301.210858894103</v>
      </c>
      <c r="L109" s="24">
        <f>K109/H109</f>
        <v>2.8378839590443685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ht="11.25" x14ac:dyDescent="0.2">
      <c r="A112" s="27" t="s">
        <v>9</v>
      </c>
      <c r="B112" s="28"/>
      <c r="C112" s="28"/>
      <c r="D112" s="28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ht="11.25" x14ac:dyDescent="0.2">
      <c r="A113" s="43" t="s">
        <v>27</v>
      </c>
      <c r="B113" s="32"/>
      <c r="C113" s="32"/>
      <c r="D113" s="32"/>
      <c r="H113" s="32"/>
      <c r="I113" s="32"/>
      <c r="J113" s="32"/>
      <c r="K113" s="32"/>
      <c r="L113" s="29"/>
    </row>
    <row r="114" spans="1:12" s="30" customFormat="1" ht="11.25" x14ac:dyDescent="0.2">
      <c r="A114" s="33" t="s">
        <v>10</v>
      </c>
      <c r="B114" s="34"/>
      <c r="C114" s="34"/>
      <c r="D114" s="34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ht="11.25" x14ac:dyDescent="0.2">
      <c r="A115" s="31" t="s">
        <v>11</v>
      </c>
      <c r="B115" s="34"/>
      <c r="C115" s="34"/>
      <c r="D115" s="34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ht="11.25" x14ac:dyDescent="0.2">
      <c r="A116" s="31" t="s">
        <v>12</v>
      </c>
      <c r="B116" s="34"/>
      <c r="C116" s="34"/>
      <c r="D116" s="34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ht="11.25" x14ac:dyDescent="0.2">
      <c r="A117" s="31" t="s">
        <v>13</v>
      </c>
      <c r="B117" s="34"/>
      <c r="C117" s="34"/>
      <c r="D117" s="34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ht="11.25" x14ac:dyDescent="0.2">
      <c r="A118" s="31" t="s">
        <v>14</v>
      </c>
      <c r="B118" s="34"/>
      <c r="C118" s="34"/>
      <c r="D118" s="34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ht="11.25" x14ac:dyDescent="0.2">
      <c r="A119" s="31" t="s">
        <v>15</v>
      </c>
      <c r="B119" s="34"/>
      <c r="C119" s="34"/>
      <c r="D119" s="34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ht="11.25" x14ac:dyDescent="0.2">
      <c r="A120" s="31" t="s">
        <v>16</v>
      </c>
      <c r="B120" s="34"/>
      <c r="C120" s="34"/>
      <c r="D120" s="34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ht="11.25" x14ac:dyDescent="0.2">
      <c r="A121" s="31" t="s">
        <v>17</v>
      </c>
      <c r="B121" s="34"/>
      <c r="C121" s="34"/>
      <c r="D121" s="34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ht="11.25" x14ac:dyDescent="0.2">
      <c r="A122" s="31" t="s">
        <v>18</v>
      </c>
      <c r="B122" s="34"/>
      <c r="C122" s="34"/>
      <c r="D122" s="34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ht="11.25" x14ac:dyDescent="0.2">
      <c r="A123" s="31" t="s">
        <v>19</v>
      </c>
      <c r="B123" s="34"/>
      <c r="C123" s="34"/>
      <c r="D123" s="34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ht="11.25" x14ac:dyDescent="0.2">
      <c r="A124" s="31" t="s">
        <v>20</v>
      </c>
      <c r="B124" s="34"/>
      <c r="C124" s="34"/>
      <c r="D124" s="34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ht="11.25" x14ac:dyDescent="0.2">
      <c r="A125" s="28"/>
      <c r="B125" s="28"/>
      <c r="C125" s="28"/>
      <c r="D125" s="28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ht="11.25" x14ac:dyDescent="0.2">
      <c r="A126" s="4" t="s">
        <v>46</v>
      </c>
      <c r="B126" s="32"/>
      <c r="C126" s="32"/>
      <c r="D126" s="32"/>
      <c r="H126" s="32"/>
      <c r="I126" s="32"/>
      <c r="J126" s="32"/>
      <c r="K126" s="32"/>
      <c r="L126" s="29"/>
    </row>
    <row r="127" spans="1:12" s="30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29"/>
    </row>
    <row r="128" spans="1:12" s="30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29"/>
    </row>
    <row r="129" spans="1:12" s="30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29"/>
    </row>
    <row r="130" spans="1:12" s="30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29"/>
    </row>
    <row r="131" spans="1:12" s="30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29"/>
    </row>
    <row r="132" spans="1:12" x14ac:dyDescent="0.2">
      <c r="L132" s="13"/>
    </row>
    <row r="133" spans="1:12" x14ac:dyDescent="0.2">
      <c r="L133" s="13"/>
    </row>
    <row r="134" spans="1:12" x14ac:dyDescent="0.2">
      <c r="L134" s="13"/>
    </row>
    <row r="135" spans="1:12" x14ac:dyDescent="0.2">
      <c r="L135" s="13"/>
    </row>
    <row r="136" spans="1:12" x14ac:dyDescent="0.2">
      <c r="L136" s="13"/>
    </row>
    <row r="137" spans="1:12" x14ac:dyDescent="0.2">
      <c r="L137" s="13"/>
    </row>
    <row r="138" spans="1:12" x14ac:dyDescent="0.2">
      <c r="L138" s="13"/>
    </row>
    <row r="139" spans="1:12" x14ac:dyDescent="0.2">
      <c r="L139" s="13"/>
    </row>
    <row r="140" spans="1:12" x14ac:dyDescent="0.2">
      <c r="L140" s="13"/>
    </row>
    <row r="141" spans="1:12" x14ac:dyDescent="0.2">
      <c r="L141" s="13"/>
    </row>
    <row r="142" spans="1:12" x14ac:dyDescent="0.2">
      <c r="L142" s="13"/>
    </row>
    <row r="143" spans="1:12" x14ac:dyDescent="0.2">
      <c r="L143" s="13"/>
    </row>
    <row r="144" spans="1:12" x14ac:dyDescent="0.2">
      <c r="L144" s="13"/>
    </row>
    <row r="145" spans="12:12" x14ac:dyDescent="0.2">
      <c r="L145" s="13"/>
    </row>
    <row r="146" spans="12:12" x14ac:dyDescent="0.2">
      <c r="L146" s="13"/>
    </row>
    <row r="147" spans="12:12" x14ac:dyDescent="0.2">
      <c r="L147" s="13"/>
    </row>
    <row r="148" spans="12:12" x14ac:dyDescent="0.2">
      <c r="L148" s="13"/>
    </row>
    <row r="149" spans="12:12" x14ac:dyDescent="0.2">
      <c r="L149" s="13"/>
    </row>
    <row r="150" spans="12:12" x14ac:dyDescent="0.2">
      <c r="L150" s="13"/>
    </row>
    <row r="151" spans="12:12" x14ac:dyDescent="0.2">
      <c r="L151" s="13"/>
    </row>
    <row r="152" spans="12:12" x14ac:dyDescent="0.2">
      <c r="L152" s="13"/>
    </row>
    <row r="153" spans="12:12" x14ac:dyDescent="0.2">
      <c r="L153" s="13"/>
    </row>
    <row r="154" spans="12:12" x14ac:dyDescent="0.2">
      <c r="L154" s="13"/>
    </row>
    <row r="155" spans="12:12" x14ac:dyDescent="0.2">
      <c r="L155" s="13"/>
    </row>
    <row r="156" spans="12:12" x14ac:dyDescent="0.2">
      <c r="L156" s="13"/>
    </row>
    <row r="157" spans="12:12" x14ac:dyDescent="0.2">
      <c r="L157" s="13"/>
    </row>
    <row r="158" spans="12:12" x14ac:dyDescent="0.2">
      <c r="L158" s="13"/>
    </row>
    <row r="159" spans="12:12" x14ac:dyDescent="0.2">
      <c r="L159" s="13"/>
    </row>
    <row r="160" spans="12:12" x14ac:dyDescent="0.2">
      <c r="L160" s="13"/>
    </row>
    <row r="161" spans="12:12" x14ac:dyDescent="0.2">
      <c r="L161" s="13"/>
    </row>
    <row r="162" spans="12:12" x14ac:dyDescent="0.2">
      <c r="L162" s="13"/>
    </row>
    <row r="163" spans="12:12" x14ac:dyDescent="0.2">
      <c r="L163" s="13"/>
    </row>
    <row r="164" spans="12:12" x14ac:dyDescent="0.2">
      <c r="L164" s="13"/>
    </row>
    <row r="165" spans="12:12" x14ac:dyDescent="0.2">
      <c r="L165" s="13"/>
    </row>
    <row r="166" spans="12:12" x14ac:dyDescent="0.2">
      <c r="L166" s="13"/>
    </row>
    <row r="167" spans="12:12" x14ac:dyDescent="0.2">
      <c r="L167" s="13"/>
    </row>
    <row r="168" spans="12:12" x14ac:dyDescent="0.2">
      <c r="L168" s="13"/>
    </row>
    <row r="169" spans="12:12" x14ac:dyDescent="0.2">
      <c r="L169" s="13"/>
    </row>
    <row r="170" spans="12:12" x14ac:dyDescent="0.2">
      <c r="L170" s="13"/>
    </row>
    <row r="171" spans="12:12" x14ac:dyDescent="0.2">
      <c r="L171" s="13"/>
    </row>
    <row r="172" spans="12:12" x14ac:dyDescent="0.2">
      <c r="L172" s="13"/>
    </row>
    <row r="173" spans="12:12" x14ac:dyDescent="0.2">
      <c r="L173" s="13"/>
    </row>
    <row r="174" spans="12:12" x14ac:dyDescent="0.2">
      <c r="L174" s="13"/>
    </row>
    <row r="175" spans="12:12" x14ac:dyDescent="0.2">
      <c r="L175" s="13"/>
    </row>
    <row r="176" spans="12:12" x14ac:dyDescent="0.2">
      <c r="L176" s="13"/>
    </row>
    <row r="177" spans="12:12" x14ac:dyDescent="0.2">
      <c r="L177" s="13"/>
    </row>
    <row r="178" spans="12:12" x14ac:dyDescent="0.2">
      <c r="L178" s="13"/>
    </row>
    <row r="179" spans="12:12" x14ac:dyDescent="0.2">
      <c r="L179" s="13"/>
    </row>
    <row r="180" spans="12:12" x14ac:dyDescent="0.2">
      <c r="L180" s="13"/>
    </row>
    <row r="181" spans="12:12" x14ac:dyDescent="0.2">
      <c r="L181" s="13"/>
    </row>
    <row r="182" spans="12:12" x14ac:dyDescent="0.2">
      <c r="L182" s="13"/>
    </row>
    <row r="183" spans="12:12" x14ac:dyDescent="0.2">
      <c r="L183" s="13"/>
    </row>
    <row r="184" spans="12:12" x14ac:dyDescent="0.2">
      <c r="L184" s="13"/>
    </row>
    <row r="185" spans="12:12" x14ac:dyDescent="0.2">
      <c r="L185" s="13"/>
    </row>
    <row r="186" spans="12:12" x14ac:dyDescent="0.2">
      <c r="L186" s="13"/>
    </row>
    <row r="187" spans="12:12" x14ac:dyDescent="0.2">
      <c r="L187" s="13"/>
    </row>
    <row r="188" spans="12:12" x14ac:dyDescent="0.2">
      <c r="L188" s="13"/>
    </row>
    <row r="189" spans="12:12" x14ac:dyDescent="0.2">
      <c r="L189" s="13"/>
    </row>
    <row r="190" spans="12:12" x14ac:dyDescent="0.2">
      <c r="L190" s="13"/>
    </row>
    <row r="191" spans="12:12" x14ac:dyDescent="0.2">
      <c r="L191" s="13"/>
    </row>
    <row r="192" spans="12:12" x14ac:dyDescent="0.2">
      <c r="L192" s="13"/>
    </row>
    <row r="193" spans="12:12" x14ac:dyDescent="0.2">
      <c r="L193" s="13"/>
    </row>
    <row r="194" spans="12:12" x14ac:dyDescent="0.2">
      <c r="L194" s="13"/>
    </row>
    <row r="195" spans="12:12" x14ac:dyDescent="0.2">
      <c r="L195" s="13"/>
    </row>
    <row r="196" spans="12:12" x14ac:dyDescent="0.2">
      <c r="L196" s="13"/>
    </row>
    <row r="197" spans="12:12" x14ac:dyDescent="0.2">
      <c r="L197" s="13"/>
    </row>
    <row r="198" spans="12:12" x14ac:dyDescent="0.2">
      <c r="L198" s="13"/>
    </row>
    <row r="199" spans="12:12" x14ac:dyDescent="0.2">
      <c r="L199" s="13"/>
    </row>
    <row r="200" spans="12:12" x14ac:dyDescent="0.2">
      <c r="L200" s="13"/>
    </row>
    <row r="201" spans="12:12" x14ac:dyDescent="0.2">
      <c r="L201" s="13"/>
    </row>
    <row r="202" spans="12:12" x14ac:dyDescent="0.2">
      <c r="L202" s="13"/>
    </row>
    <row r="203" spans="12:12" x14ac:dyDescent="0.2">
      <c r="L203" s="13"/>
    </row>
    <row r="204" spans="12:12" x14ac:dyDescent="0.2">
      <c r="L204" s="13"/>
    </row>
    <row r="205" spans="12:12" x14ac:dyDescent="0.2">
      <c r="L205" s="13"/>
    </row>
    <row r="206" spans="12:12" x14ac:dyDescent="0.2">
      <c r="L206" s="13"/>
    </row>
    <row r="207" spans="12:12" x14ac:dyDescent="0.2">
      <c r="L207" s="13"/>
    </row>
    <row r="208" spans="12:12" x14ac:dyDescent="0.2">
      <c r="L208" s="13"/>
    </row>
    <row r="209" spans="12:12" x14ac:dyDescent="0.2">
      <c r="L209" s="13"/>
    </row>
    <row r="210" spans="12:12" x14ac:dyDescent="0.2">
      <c r="L210" s="13"/>
    </row>
    <row r="211" spans="12:12" x14ac:dyDescent="0.2">
      <c r="L211" s="13"/>
    </row>
    <row r="212" spans="12:12" x14ac:dyDescent="0.2">
      <c r="L212" s="13"/>
    </row>
    <row r="213" spans="12:12" x14ac:dyDescent="0.2">
      <c r="L213" s="13"/>
    </row>
    <row r="214" spans="12:12" x14ac:dyDescent="0.2">
      <c r="L214" s="13"/>
    </row>
    <row r="215" spans="12:12" x14ac:dyDescent="0.2">
      <c r="L215" s="13"/>
    </row>
    <row r="216" spans="12:12" x14ac:dyDescent="0.2">
      <c r="L216" s="13"/>
    </row>
    <row r="217" spans="12:12" x14ac:dyDescent="0.2">
      <c r="L217" s="13"/>
    </row>
    <row r="218" spans="12:12" x14ac:dyDescent="0.2">
      <c r="L218" s="13"/>
    </row>
    <row r="219" spans="12:12" x14ac:dyDescent="0.2">
      <c r="L219" s="13"/>
    </row>
    <row r="220" spans="12:12" x14ac:dyDescent="0.2">
      <c r="L220" s="13"/>
    </row>
    <row r="221" spans="12:12" x14ac:dyDescent="0.2">
      <c r="L221" s="13"/>
    </row>
    <row r="222" spans="12:12" x14ac:dyDescent="0.2">
      <c r="L222" s="13"/>
    </row>
    <row r="223" spans="12:12" x14ac:dyDescent="0.2">
      <c r="L223" s="13"/>
    </row>
    <row r="224" spans="12:12" x14ac:dyDescent="0.2">
      <c r="L224" s="13"/>
    </row>
    <row r="225" spans="12:12" x14ac:dyDescent="0.2">
      <c r="L225" s="13"/>
    </row>
    <row r="226" spans="12:12" x14ac:dyDescent="0.2">
      <c r="L226" s="13"/>
    </row>
    <row r="227" spans="12:12" x14ac:dyDescent="0.2">
      <c r="L227" s="13"/>
    </row>
    <row r="228" spans="12:12" x14ac:dyDescent="0.2">
      <c r="L228" s="13"/>
    </row>
    <row r="229" spans="12:12" x14ac:dyDescent="0.2">
      <c r="L229" s="13"/>
    </row>
    <row r="230" spans="12:12" x14ac:dyDescent="0.2">
      <c r="L230" s="13"/>
    </row>
    <row r="231" spans="12:12" x14ac:dyDescent="0.2">
      <c r="L231" s="13"/>
    </row>
    <row r="232" spans="12:12" x14ac:dyDescent="0.2">
      <c r="L232" s="13"/>
    </row>
    <row r="233" spans="12:12" x14ac:dyDescent="0.2">
      <c r="L233" s="13"/>
    </row>
    <row r="234" spans="12:12" x14ac:dyDescent="0.2">
      <c r="L234" s="13"/>
    </row>
    <row r="235" spans="12:12" x14ac:dyDescent="0.2">
      <c r="L235" s="13"/>
    </row>
    <row r="236" spans="12:12" x14ac:dyDescent="0.2">
      <c r="L236" s="13"/>
    </row>
    <row r="237" spans="12:12" x14ac:dyDescent="0.2">
      <c r="L237" s="13"/>
    </row>
    <row r="238" spans="12:12" x14ac:dyDescent="0.2">
      <c r="L238" s="13"/>
    </row>
    <row r="239" spans="12:12" x14ac:dyDescent="0.2">
      <c r="L239" s="13"/>
    </row>
    <row r="240" spans="12:12" x14ac:dyDescent="0.2">
      <c r="L240" s="13"/>
    </row>
    <row r="241" spans="12:12" x14ac:dyDescent="0.2">
      <c r="L241" s="13"/>
    </row>
    <row r="242" spans="12:12" x14ac:dyDescent="0.2">
      <c r="L242" s="13"/>
    </row>
    <row r="243" spans="12:12" x14ac:dyDescent="0.2">
      <c r="L243" s="13"/>
    </row>
    <row r="244" spans="12:12" x14ac:dyDescent="0.2">
      <c r="L244" s="13"/>
    </row>
    <row r="245" spans="12:12" x14ac:dyDescent="0.2">
      <c r="L245" s="13"/>
    </row>
    <row r="246" spans="12:12" x14ac:dyDescent="0.2">
      <c r="L246" s="13"/>
    </row>
    <row r="247" spans="12:12" x14ac:dyDescent="0.2">
      <c r="L247" s="13"/>
    </row>
    <row r="248" spans="12:12" x14ac:dyDescent="0.2">
      <c r="L248" s="13"/>
    </row>
    <row r="249" spans="12:12" x14ac:dyDescent="0.2">
      <c r="L249" s="13"/>
    </row>
    <row r="250" spans="12:12" x14ac:dyDescent="0.2">
      <c r="L250" s="13"/>
    </row>
    <row r="251" spans="12:12" x14ac:dyDescent="0.2">
      <c r="L251" s="13"/>
    </row>
    <row r="252" spans="12:12" x14ac:dyDescent="0.2">
      <c r="L252" s="13"/>
    </row>
    <row r="253" spans="12:12" x14ac:dyDescent="0.2">
      <c r="L253" s="13"/>
    </row>
    <row r="254" spans="12:12" x14ac:dyDescent="0.2">
      <c r="L254" s="13"/>
    </row>
    <row r="255" spans="12:12" x14ac:dyDescent="0.2">
      <c r="L255" s="13"/>
    </row>
    <row r="256" spans="12:12" x14ac:dyDescent="0.2">
      <c r="L256" s="13"/>
    </row>
    <row r="257" spans="12:12" x14ac:dyDescent="0.2">
      <c r="L257" s="13"/>
    </row>
    <row r="258" spans="12:12" x14ac:dyDescent="0.2">
      <c r="L258" s="13"/>
    </row>
    <row r="259" spans="12:12" x14ac:dyDescent="0.2">
      <c r="L259" s="13"/>
    </row>
    <row r="260" spans="12:12" x14ac:dyDescent="0.2">
      <c r="L260" s="13"/>
    </row>
    <row r="261" spans="12:12" x14ac:dyDescent="0.2">
      <c r="L261" s="13"/>
    </row>
    <row r="262" spans="12:12" x14ac:dyDescent="0.2">
      <c r="L262" s="13"/>
    </row>
    <row r="263" spans="12:12" x14ac:dyDescent="0.2">
      <c r="L263" s="13"/>
    </row>
    <row r="264" spans="12:12" x14ac:dyDescent="0.2">
      <c r="L264" s="13"/>
    </row>
    <row r="265" spans="12:12" x14ac:dyDescent="0.2">
      <c r="L265" s="13"/>
    </row>
    <row r="266" spans="12:12" x14ac:dyDescent="0.2">
      <c r="L266" s="13"/>
    </row>
    <row r="267" spans="12:12" x14ac:dyDescent="0.2">
      <c r="L267" s="13"/>
    </row>
    <row r="268" spans="12:12" x14ac:dyDescent="0.2">
      <c r="L268" s="13"/>
    </row>
    <row r="269" spans="12:12" x14ac:dyDescent="0.2">
      <c r="L269" s="13"/>
    </row>
    <row r="270" spans="12:12" x14ac:dyDescent="0.2">
      <c r="L270" s="13"/>
    </row>
    <row r="271" spans="12:12" x14ac:dyDescent="0.2">
      <c r="L271" s="13"/>
    </row>
    <row r="272" spans="12:12" x14ac:dyDescent="0.2">
      <c r="L272" s="13"/>
    </row>
    <row r="273" spans="12:12" x14ac:dyDescent="0.2">
      <c r="L273" s="13"/>
    </row>
    <row r="274" spans="12:12" x14ac:dyDescent="0.2">
      <c r="L274" s="13"/>
    </row>
    <row r="275" spans="12:12" x14ac:dyDescent="0.2">
      <c r="L275" s="13"/>
    </row>
    <row r="276" spans="12:12" x14ac:dyDescent="0.2">
      <c r="L276" s="13"/>
    </row>
    <row r="277" spans="12:12" x14ac:dyDescent="0.2">
      <c r="L277" s="13"/>
    </row>
    <row r="278" spans="12:12" x14ac:dyDescent="0.2">
      <c r="L278" s="13"/>
    </row>
    <row r="279" spans="12:12" x14ac:dyDescent="0.2">
      <c r="L279" s="13"/>
    </row>
    <row r="280" spans="12:12" x14ac:dyDescent="0.2">
      <c r="L280" s="13"/>
    </row>
    <row r="281" spans="12:12" x14ac:dyDescent="0.2">
      <c r="L281" s="13"/>
    </row>
    <row r="282" spans="12:12" x14ac:dyDescent="0.2">
      <c r="L282" s="13"/>
    </row>
    <row r="283" spans="12:12" x14ac:dyDescent="0.2">
      <c r="L283" s="13"/>
    </row>
    <row r="284" spans="12:12" x14ac:dyDescent="0.2">
      <c r="L284" s="13"/>
    </row>
    <row r="285" spans="12:12" x14ac:dyDescent="0.2">
      <c r="L285" s="13"/>
    </row>
    <row r="286" spans="12:12" x14ac:dyDescent="0.2">
      <c r="L286" s="13"/>
    </row>
    <row r="287" spans="12:12" x14ac:dyDescent="0.2">
      <c r="L287" s="13"/>
    </row>
    <row r="288" spans="12:12" x14ac:dyDescent="0.2">
      <c r="L288" s="13"/>
    </row>
    <row r="289" spans="12:12" x14ac:dyDescent="0.2">
      <c r="L289" s="13"/>
    </row>
    <row r="290" spans="12:12" x14ac:dyDescent="0.2">
      <c r="L290" s="13"/>
    </row>
    <row r="291" spans="12:12" x14ac:dyDescent="0.2">
      <c r="L291" s="13"/>
    </row>
    <row r="292" spans="12:12" x14ac:dyDescent="0.2">
      <c r="L292" s="13"/>
    </row>
    <row r="293" spans="12:12" x14ac:dyDescent="0.2">
      <c r="L293" s="13"/>
    </row>
    <row r="294" spans="12:12" x14ac:dyDescent="0.2">
      <c r="L294" s="13"/>
    </row>
    <row r="295" spans="12:12" x14ac:dyDescent="0.2">
      <c r="L295" s="13"/>
    </row>
    <row r="296" spans="12:12" x14ac:dyDescent="0.2">
      <c r="L296" s="13"/>
    </row>
    <row r="297" spans="12:12" x14ac:dyDescent="0.2">
      <c r="L297" s="13"/>
    </row>
    <row r="298" spans="12:12" x14ac:dyDescent="0.2">
      <c r="L298" s="13"/>
    </row>
    <row r="299" spans="12:12" x14ac:dyDescent="0.2">
      <c r="L299" s="13"/>
    </row>
    <row r="300" spans="12:12" x14ac:dyDescent="0.2">
      <c r="L300" s="13"/>
    </row>
    <row r="301" spans="12:12" x14ac:dyDescent="0.2">
      <c r="L301" s="13"/>
    </row>
    <row r="302" spans="12:12" x14ac:dyDescent="0.2">
      <c r="L302" s="13"/>
    </row>
    <row r="303" spans="12:12" x14ac:dyDescent="0.2">
      <c r="L303" s="13"/>
    </row>
    <row r="304" spans="12:12" x14ac:dyDescent="0.2">
      <c r="L304" s="13"/>
    </row>
    <row r="305" spans="12:12" x14ac:dyDescent="0.2">
      <c r="L305" s="13"/>
    </row>
    <row r="306" spans="12:12" x14ac:dyDescent="0.2">
      <c r="L306" s="13"/>
    </row>
    <row r="307" spans="12:12" x14ac:dyDescent="0.2">
      <c r="L307" s="13"/>
    </row>
    <row r="308" spans="12:12" x14ac:dyDescent="0.2">
      <c r="L308" s="13"/>
    </row>
    <row r="309" spans="12:12" x14ac:dyDescent="0.2">
      <c r="L309" s="13"/>
    </row>
    <row r="310" spans="12:12" x14ac:dyDescent="0.2">
      <c r="L310" s="13"/>
    </row>
    <row r="311" spans="12:12" x14ac:dyDescent="0.2">
      <c r="L311" s="13"/>
    </row>
    <row r="312" spans="12:12" x14ac:dyDescent="0.2">
      <c r="L312" s="13"/>
    </row>
    <row r="313" spans="12:12" x14ac:dyDescent="0.2">
      <c r="L313" s="13"/>
    </row>
    <row r="314" spans="12:12" x14ac:dyDescent="0.2">
      <c r="L314" s="13"/>
    </row>
    <row r="315" spans="12:12" x14ac:dyDescent="0.2">
      <c r="L315" s="13"/>
    </row>
    <row r="316" spans="12:12" x14ac:dyDescent="0.2">
      <c r="L316" s="13"/>
    </row>
    <row r="317" spans="12:12" x14ac:dyDescent="0.2">
      <c r="L317" s="13"/>
    </row>
    <row r="318" spans="12:12" x14ac:dyDescent="0.2">
      <c r="L318" s="13"/>
    </row>
    <row r="319" spans="12:12" x14ac:dyDescent="0.2">
      <c r="L319" s="13"/>
    </row>
    <row r="320" spans="12:12" x14ac:dyDescent="0.2">
      <c r="L320" s="13"/>
    </row>
    <row r="321" spans="12:12" x14ac:dyDescent="0.2">
      <c r="L321" s="13"/>
    </row>
    <row r="322" spans="12:12" x14ac:dyDescent="0.2">
      <c r="L322" s="13"/>
    </row>
    <row r="323" spans="12:12" x14ac:dyDescent="0.2">
      <c r="L323" s="13"/>
    </row>
    <row r="324" spans="12:12" x14ac:dyDescent="0.2">
      <c r="L324" s="13"/>
    </row>
    <row r="325" spans="12:12" x14ac:dyDescent="0.2">
      <c r="L325" s="13"/>
    </row>
    <row r="326" spans="12:12" x14ac:dyDescent="0.2">
      <c r="L326" s="13"/>
    </row>
    <row r="327" spans="12:12" x14ac:dyDescent="0.2">
      <c r="L327" s="13"/>
    </row>
    <row r="328" spans="12:12" x14ac:dyDescent="0.2">
      <c r="L328" s="13"/>
    </row>
    <row r="329" spans="12:12" x14ac:dyDescent="0.2">
      <c r="L329" s="13"/>
    </row>
    <row r="330" spans="12:12" x14ac:dyDescent="0.2">
      <c r="L330" s="13"/>
    </row>
    <row r="331" spans="12:12" x14ac:dyDescent="0.2">
      <c r="L331" s="13"/>
    </row>
    <row r="332" spans="12:12" x14ac:dyDescent="0.2">
      <c r="L332" s="13"/>
    </row>
    <row r="333" spans="12:12" x14ac:dyDescent="0.2">
      <c r="L333" s="13"/>
    </row>
    <row r="334" spans="12:12" x14ac:dyDescent="0.2">
      <c r="L334" s="13"/>
    </row>
    <row r="335" spans="12:12" x14ac:dyDescent="0.2">
      <c r="L335" s="13"/>
    </row>
    <row r="336" spans="12:12" x14ac:dyDescent="0.2">
      <c r="L336" s="13"/>
    </row>
    <row r="337" spans="12:12" x14ac:dyDescent="0.2">
      <c r="L337" s="13"/>
    </row>
    <row r="338" spans="12:12" x14ac:dyDescent="0.2">
      <c r="L338" s="13"/>
    </row>
    <row r="339" spans="12:12" x14ac:dyDescent="0.2">
      <c r="L339" s="13"/>
    </row>
    <row r="340" spans="12:12" x14ac:dyDescent="0.2">
      <c r="L340" s="13"/>
    </row>
    <row r="341" spans="12:12" x14ac:dyDescent="0.2">
      <c r="L341" s="13"/>
    </row>
    <row r="342" spans="12:12" x14ac:dyDescent="0.2">
      <c r="L342" s="13"/>
    </row>
    <row r="343" spans="12:12" x14ac:dyDescent="0.2">
      <c r="L343" s="13"/>
    </row>
    <row r="344" spans="12:12" x14ac:dyDescent="0.2">
      <c r="L344" s="13"/>
    </row>
    <row r="345" spans="12:12" x14ac:dyDescent="0.2">
      <c r="L345" s="13"/>
    </row>
    <row r="346" spans="12:12" x14ac:dyDescent="0.2">
      <c r="L346" s="13"/>
    </row>
    <row r="347" spans="12:12" x14ac:dyDescent="0.2">
      <c r="L347" s="13"/>
    </row>
    <row r="348" spans="12:12" x14ac:dyDescent="0.2">
      <c r="L348" s="13"/>
    </row>
    <row r="349" spans="12:12" x14ac:dyDescent="0.2">
      <c r="L349" s="13"/>
    </row>
    <row r="350" spans="12:12" x14ac:dyDescent="0.2">
      <c r="L350" s="13"/>
    </row>
    <row r="351" spans="12:12" x14ac:dyDescent="0.2">
      <c r="L351" s="13"/>
    </row>
    <row r="352" spans="12:12" x14ac:dyDescent="0.2">
      <c r="L352" s="13"/>
    </row>
    <row r="353" spans="12:12" x14ac:dyDescent="0.2">
      <c r="L353" s="13"/>
    </row>
    <row r="354" spans="12:12" x14ac:dyDescent="0.2">
      <c r="L354" s="13"/>
    </row>
    <row r="355" spans="12:12" x14ac:dyDescent="0.2">
      <c r="L355" s="13"/>
    </row>
    <row r="356" spans="12:12" x14ac:dyDescent="0.2">
      <c r="L356" s="13"/>
    </row>
    <row r="357" spans="12:12" x14ac:dyDescent="0.2">
      <c r="L357" s="13"/>
    </row>
    <row r="358" spans="12:12" x14ac:dyDescent="0.2">
      <c r="L358" s="13"/>
    </row>
    <row r="359" spans="12:12" x14ac:dyDescent="0.2">
      <c r="L359" s="13"/>
    </row>
    <row r="360" spans="12:12" x14ac:dyDescent="0.2">
      <c r="L360" s="13"/>
    </row>
    <row r="361" spans="12:12" x14ac:dyDescent="0.2">
      <c r="L361" s="13"/>
    </row>
    <row r="362" spans="12:12" x14ac:dyDescent="0.2">
      <c r="L362" s="13"/>
    </row>
    <row r="363" spans="12:12" x14ac:dyDescent="0.2">
      <c r="L363" s="13"/>
    </row>
    <row r="364" spans="12:12" x14ac:dyDescent="0.2">
      <c r="L364" s="13"/>
    </row>
    <row r="365" spans="12:12" x14ac:dyDescent="0.2">
      <c r="L365" s="13"/>
    </row>
    <row r="366" spans="12:12" x14ac:dyDescent="0.2">
      <c r="L366" s="13"/>
    </row>
    <row r="367" spans="12:12" x14ac:dyDescent="0.2">
      <c r="L367" s="13"/>
    </row>
    <row r="368" spans="12:12" x14ac:dyDescent="0.2">
      <c r="L368" s="13"/>
    </row>
    <row r="369" spans="12:12" x14ac:dyDescent="0.2">
      <c r="L369" s="13"/>
    </row>
    <row r="370" spans="12:12" x14ac:dyDescent="0.2">
      <c r="L370" s="13"/>
    </row>
    <row r="371" spans="12:12" x14ac:dyDescent="0.2">
      <c r="L371" s="13"/>
    </row>
    <row r="372" spans="12:12" x14ac:dyDescent="0.2">
      <c r="L372" s="13"/>
    </row>
    <row r="373" spans="12:12" x14ac:dyDescent="0.2">
      <c r="L373" s="13"/>
    </row>
    <row r="374" spans="12:12" x14ac:dyDescent="0.2">
      <c r="L374" s="13"/>
    </row>
    <row r="375" spans="12:12" x14ac:dyDescent="0.2">
      <c r="L375" s="13"/>
    </row>
    <row r="376" spans="12:12" x14ac:dyDescent="0.2">
      <c r="L376" s="13"/>
    </row>
    <row r="377" spans="12:12" x14ac:dyDescent="0.2">
      <c r="L377" s="13"/>
    </row>
    <row r="378" spans="12:12" x14ac:dyDescent="0.2">
      <c r="L378" s="13"/>
    </row>
    <row r="379" spans="12:12" x14ac:dyDescent="0.2">
      <c r="L379" s="13"/>
    </row>
    <row r="380" spans="12:12" x14ac:dyDescent="0.2">
      <c r="L380" s="13"/>
    </row>
    <row r="381" spans="12:12" x14ac:dyDescent="0.2">
      <c r="L381" s="13"/>
    </row>
    <row r="382" spans="12:12" x14ac:dyDescent="0.2">
      <c r="L382" s="13"/>
    </row>
    <row r="383" spans="12:12" x14ac:dyDescent="0.2">
      <c r="L383" s="13"/>
    </row>
    <row r="384" spans="12:12" x14ac:dyDescent="0.2">
      <c r="L384" s="13"/>
    </row>
    <row r="385" spans="12:12" x14ac:dyDescent="0.2">
      <c r="L385" s="13"/>
    </row>
    <row r="386" spans="12:12" x14ac:dyDescent="0.2">
      <c r="L386" s="13"/>
    </row>
    <row r="387" spans="12:12" x14ac:dyDescent="0.2">
      <c r="L387" s="13"/>
    </row>
    <row r="388" spans="12:12" x14ac:dyDescent="0.2">
      <c r="L388" s="13"/>
    </row>
    <row r="389" spans="12:12" x14ac:dyDescent="0.2">
      <c r="L389" s="13"/>
    </row>
    <row r="390" spans="12:12" x14ac:dyDescent="0.2">
      <c r="L390" s="13"/>
    </row>
    <row r="391" spans="12:12" x14ac:dyDescent="0.2">
      <c r="L391" s="13"/>
    </row>
    <row r="392" spans="12:12" x14ac:dyDescent="0.2">
      <c r="L392" s="13"/>
    </row>
    <row r="393" spans="12:12" x14ac:dyDescent="0.2">
      <c r="L393" s="13"/>
    </row>
    <row r="394" spans="12:12" x14ac:dyDescent="0.2">
      <c r="L394" s="13"/>
    </row>
    <row r="395" spans="12:12" x14ac:dyDescent="0.2">
      <c r="L395" s="13"/>
    </row>
    <row r="396" spans="12:12" x14ac:dyDescent="0.2">
      <c r="L396" s="13"/>
    </row>
    <row r="397" spans="12:12" x14ac:dyDescent="0.2">
      <c r="L397" s="13"/>
    </row>
    <row r="398" spans="12:12" x14ac:dyDescent="0.2">
      <c r="L398" s="13"/>
    </row>
    <row r="399" spans="12:12" x14ac:dyDescent="0.2">
      <c r="L399" s="13"/>
    </row>
    <row r="400" spans="12:12" x14ac:dyDescent="0.2">
      <c r="L400" s="13"/>
    </row>
    <row r="401" spans="12:12" x14ac:dyDescent="0.2">
      <c r="L401" s="13"/>
    </row>
    <row r="402" spans="12:12" x14ac:dyDescent="0.2">
      <c r="L402" s="13"/>
    </row>
    <row r="403" spans="12:12" x14ac:dyDescent="0.2">
      <c r="L403" s="13"/>
    </row>
    <row r="404" spans="12:12" x14ac:dyDescent="0.2">
      <c r="L404" s="13"/>
    </row>
    <row r="405" spans="12:12" x14ac:dyDescent="0.2">
      <c r="L405" s="13"/>
    </row>
    <row r="406" spans="12:12" x14ac:dyDescent="0.2">
      <c r="L406" s="13"/>
    </row>
    <row r="407" spans="12:12" x14ac:dyDescent="0.2">
      <c r="L407" s="13"/>
    </row>
    <row r="408" spans="12:12" x14ac:dyDescent="0.2">
      <c r="L408" s="13"/>
    </row>
    <row r="409" spans="12:12" x14ac:dyDescent="0.2">
      <c r="L409" s="13"/>
    </row>
    <row r="410" spans="12:12" x14ac:dyDescent="0.2">
      <c r="L410" s="13"/>
    </row>
    <row r="411" spans="12:12" x14ac:dyDescent="0.2">
      <c r="L411" s="13"/>
    </row>
    <row r="412" spans="12:12" x14ac:dyDescent="0.2">
      <c r="L412" s="13"/>
    </row>
    <row r="413" spans="12:12" x14ac:dyDescent="0.2">
      <c r="L413" s="13"/>
    </row>
    <row r="414" spans="12:12" x14ac:dyDescent="0.2">
      <c r="L414" s="13"/>
    </row>
    <row r="415" spans="12:12" x14ac:dyDescent="0.2">
      <c r="L415" s="13"/>
    </row>
    <row r="416" spans="12:12" x14ac:dyDescent="0.2">
      <c r="L416" s="13"/>
    </row>
    <row r="417" spans="12:12" x14ac:dyDescent="0.2">
      <c r="L417" s="13"/>
    </row>
    <row r="418" spans="12:12" x14ac:dyDescent="0.2">
      <c r="L418" s="13"/>
    </row>
    <row r="419" spans="12:12" x14ac:dyDescent="0.2">
      <c r="L419" s="13"/>
    </row>
    <row r="420" spans="12:12" x14ac:dyDescent="0.2">
      <c r="L420" s="13"/>
    </row>
    <row r="421" spans="12:12" x14ac:dyDescent="0.2">
      <c r="L421" s="13"/>
    </row>
    <row r="422" spans="12:12" x14ac:dyDescent="0.2">
      <c r="L422" s="13"/>
    </row>
    <row r="423" spans="12:12" x14ac:dyDescent="0.2">
      <c r="L423" s="13"/>
    </row>
    <row r="424" spans="12:12" x14ac:dyDescent="0.2">
      <c r="L424" s="13"/>
    </row>
    <row r="425" spans="12:12" x14ac:dyDescent="0.2">
      <c r="L425" s="13"/>
    </row>
    <row r="426" spans="12:12" x14ac:dyDescent="0.2">
      <c r="L426" s="13"/>
    </row>
    <row r="427" spans="12:12" x14ac:dyDescent="0.2">
      <c r="L427" s="13"/>
    </row>
    <row r="428" spans="12:12" x14ac:dyDescent="0.2">
      <c r="L428" s="13"/>
    </row>
    <row r="429" spans="12:12" x14ac:dyDescent="0.2">
      <c r="L429" s="13"/>
    </row>
    <row r="430" spans="12:12" x14ac:dyDescent="0.2">
      <c r="L430" s="13"/>
    </row>
    <row r="431" spans="12:12" x14ac:dyDescent="0.2">
      <c r="L431" s="13"/>
    </row>
    <row r="432" spans="12:12" x14ac:dyDescent="0.2">
      <c r="L432" s="13"/>
    </row>
    <row r="433" spans="12:12" x14ac:dyDescent="0.2">
      <c r="L433" s="13"/>
    </row>
    <row r="434" spans="12:12" x14ac:dyDescent="0.2">
      <c r="L434" s="13"/>
    </row>
    <row r="435" spans="12:12" x14ac:dyDescent="0.2">
      <c r="L435" s="13"/>
    </row>
    <row r="436" spans="12:12" x14ac:dyDescent="0.2">
      <c r="L436" s="13"/>
    </row>
    <row r="437" spans="12:12" x14ac:dyDescent="0.2">
      <c r="L437" s="13"/>
    </row>
    <row r="438" spans="12:12" x14ac:dyDescent="0.2">
      <c r="L438" s="13"/>
    </row>
    <row r="439" spans="12:12" x14ac:dyDescent="0.2">
      <c r="L439" s="13"/>
    </row>
    <row r="440" spans="12:12" x14ac:dyDescent="0.2">
      <c r="L440" s="13"/>
    </row>
    <row r="441" spans="12:12" x14ac:dyDescent="0.2">
      <c r="L441" s="13"/>
    </row>
    <row r="442" spans="12:12" x14ac:dyDescent="0.2">
      <c r="L442" s="13"/>
    </row>
    <row r="443" spans="12:12" x14ac:dyDescent="0.2">
      <c r="L443" s="13"/>
    </row>
    <row r="444" spans="12:12" x14ac:dyDescent="0.2">
      <c r="L444" s="13"/>
    </row>
    <row r="445" spans="12:12" x14ac:dyDescent="0.2">
      <c r="L445" s="13"/>
    </row>
    <row r="446" spans="12:12" x14ac:dyDescent="0.2">
      <c r="L446" s="13"/>
    </row>
    <row r="447" spans="12:12" x14ac:dyDescent="0.2">
      <c r="L447" s="13"/>
    </row>
    <row r="448" spans="12:12" x14ac:dyDescent="0.2">
      <c r="L448" s="13"/>
    </row>
    <row r="449" spans="12:12" x14ac:dyDescent="0.2">
      <c r="L449" s="13"/>
    </row>
    <row r="450" spans="12:12" x14ac:dyDescent="0.2">
      <c r="L450" s="13"/>
    </row>
    <row r="451" spans="12:12" x14ac:dyDescent="0.2">
      <c r="L451" s="13"/>
    </row>
    <row r="452" spans="12:12" x14ac:dyDescent="0.2">
      <c r="L452" s="13"/>
    </row>
    <row r="453" spans="12:12" x14ac:dyDescent="0.2">
      <c r="L453" s="13"/>
    </row>
    <row r="454" spans="12:12" x14ac:dyDescent="0.2">
      <c r="L454" s="13"/>
    </row>
    <row r="455" spans="12:12" x14ac:dyDescent="0.2">
      <c r="L455" s="13"/>
    </row>
    <row r="456" spans="12:12" x14ac:dyDescent="0.2">
      <c r="L456" s="13"/>
    </row>
    <row r="457" spans="12:12" x14ac:dyDescent="0.2">
      <c r="L457" s="13"/>
    </row>
    <row r="458" spans="12:12" x14ac:dyDescent="0.2">
      <c r="L458" s="13"/>
    </row>
    <row r="459" spans="12:12" x14ac:dyDescent="0.2">
      <c r="L459" s="13"/>
    </row>
    <row r="460" spans="12:12" x14ac:dyDescent="0.2">
      <c r="L460" s="13"/>
    </row>
    <row r="461" spans="12:12" x14ac:dyDescent="0.2">
      <c r="L461" s="13"/>
    </row>
    <row r="462" spans="12:12" x14ac:dyDescent="0.2">
      <c r="L462" s="13"/>
    </row>
    <row r="463" spans="12:12" x14ac:dyDescent="0.2">
      <c r="L463" s="13"/>
    </row>
    <row r="464" spans="12:12" x14ac:dyDescent="0.2">
      <c r="L464" s="13"/>
    </row>
    <row r="465" spans="12:12" x14ac:dyDescent="0.2">
      <c r="L465" s="13"/>
    </row>
    <row r="466" spans="12:12" x14ac:dyDescent="0.2">
      <c r="L466" s="13"/>
    </row>
    <row r="467" spans="12:12" x14ac:dyDescent="0.2">
      <c r="L467" s="13"/>
    </row>
    <row r="468" spans="12:12" x14ac:dyDescent="0.2">
      <c r="L468" s="13"/>
    </row>
    <row r="469" spans="12:12" x14ac:dyDescent="0.2">
      <c r="L469" s="13"/>
    </row>
    <row r="470" spans="12:12" x14ac:dyDescent="0.2">
      <c r="L470" s="13"/>
    </row>
    <row r="471" spans="12:12" x14ac:dyDescent="0.2">
      <c r="L471" s="13"/>
    </row>
    <row r="472" spans="12:12" x14ac:dyDescent="0.2">
      <c r="L472" s="13"/>
    </row>
    <row r="473" spans="12:12" x14ac:dyDescent="0.2">
      <c r="L473" s="13"/>
    </row>
    <row r="474" spans="12:12" x14ac:dyDescent="0.2">
      <c r="L474" s="13"/>
    </row>
    <row r="475" spans="12:12" x14ac:dyDescent="0.2">
      <c r="L475" s="13"/>
    </row>
    <row r="476" spans="12:12" x14ac:dyDescent="0.2">
      <c r="L476" s="13"/>
    </row>
    <row r="477" spans="12:12" x14ac:dyDescent="0.2">
      <c r="L477" s="13"/>
    </row>
    <row r="478" spans="12:12" x14ac:dyDescent="0.2">
      <c r="L478" s="13"/>
    </row>
    <row r="479" spans="12:12" x14ac:dyDescent="0.2">
      <c r="L479" s="13"/>
    </row>
    <row r="480" spans="12:12" x14ac:dyDescent="0.2">
      <c r="L480" s="13"/>
    </row>
    <row r="481" spans="12:12" x14ac:dyDescent="0.2">
      <c r="L481" s="13"/>
    </row>
    <row r="482" spans="12:12" x14ac:dyDescent="0.2">
      <c r="L482" s="13"/>
    </row>
    <row r="483" spans="12:12" x14ac:dyDescent="0.2">
      <c r="L483" s="13"/>
    </row>
    <row r="484" spans="12:12" x14ac:dyDescent="0.2">
      <c r="L484" s="13"/>
    </row>
    <row r="485" spans="12:12" x14ac:dyDescent="0.2">
      <c r="L485" s="13"/>
    </row>
    <row r="486" spans="12:12" x14ac:dyDescent="0.2">
      <c r="L486" s="13"/>
    </row>
    <row r="487" spans="12:12" x14ac:dyDescent="0.2">
      <c r="L487" s="13"/>
    </row>
    <row r="488" spans="12:12" x14ac:dyDescent="0.2">
      <c r="L488" s="13"/>
    </row>
    <row r="489" spans="12:12" x14ac:dyDescent="0.2">
      <c r="L489" s="13"/>
    </row>
    <row r="490" spans="12:12" x14ac:dyDescent="0.2">
      <c r="L490" s="13"/>
    </row>
    <row r="491" spans="12:12" x14ac:dyDescent="0.2">
      <c r="L491" s="13"/>
    </row>
    <row r="492" spans="12:12" x14ac:dyDescent="0.2">
      <c r="L492" s="13"/>
    </row>
    <row r="493" spans="12:12" x14ac:dyDescent="0.2">
      <c r="L493" s="13"/>
    </row>
    <row r="494" spans="12:12" x14ac:dyDescent="0.2">
      <c r="L494" s="13"/>
    </row>
    <row r="495" spans="12:12" x14ac:dyDescent="0.2">
      <c r="L495" s="13"/>
    </row>
    <row r="496" spans="12:12" x14ac:dyDescent="0.2">
      <c r="L496" s="13"/>
    </row>
    <row r="497" spans="12:12" x14ac:dyDescent="0.2">
      <c r="L497" s="13"/>
    </row>
    <row r="498" spans="12:12" x14ac:dyDescent="0.2">
      <c r="L498" s="13"/>
    </row>
    <row r="499" spans="12:12" x14ac:dyDescent="0.2">
      <c r="L499" s="13"/>
    </row>
    <row r="500" spans="12:12" x14ac:dyDescent="0.2">
      <c r="L500" s="13"/>
    </row>
    <row r="501" spans="12:12" x14ac:dyDescent="0.2">
      <c r="L501" s="13"/>
    </row>
    <row r="502" spans="12:12" x14ac:dyDescent="0.2">
      <c r="L502" s="13"/>
    </row>
    <row r="503" spans="12:12" x14ac:dyDescent="0.2">
      <c r="L503" s="13"/>
    </row>
    <row r="504" spans="12:12" x14ac:dyDescent="0.2">
      <c r="L504" s="13"/>
    </row>
    <row r="505" spans="12:12" x14ac:dyDescent="0.2">
      <c r="L505" s="13"/>
    </row>
    <row r="506" spans="12:12" x14ac:dyDescent="0.2">
      <c r="L506" s="13"/>
    </row>
    <row r="507" spans="12:12" x14ac:dyDescent="0.2">
      <c r="L507" s="13"/>
    </row>
    <row r="508" spans="12:12" x14ac:dyDescent="0.2">
      <c r="L508" s="13"/>
    </row>
    <row r="509" spans="12:12" x14ac:dyDescent="0.2">
      <c r="L509" s="13"/>
    </row>
    <row r="510" spans="12:12" x14ac:dyDescent="0.2">
      <c r="L510" s="13"/>
    </row>
    <row r="511" spans="12:12" x14ac:dyDescent="0.2">
      <c r="L511" s="13"/>
    </row>
    <row r="512" spans="12:12" x14ac:dyDescent="0.2">
      <c r="L512" s="13"/>
    </row>
    <row r="513" spans="12:12" x14ac:dyDescent="0.2">
      <c r="L513" s="13"/>
    </row>
    <row r="514" spans="12:12" x14ac:dyDescent="0.2">
      <c r="L514" s="13"/>
    </row>
    <row r="515" spans="12:12" x14ac:dyDescent="0.2">
      <c r="L515" s="13"/>
    </row>
    <row r="516" spans="12:12" x14ac:dyDescent="0.2">
      <c r="L516" s="13"/>
    </row>
    <row r="517" spans="12:12" x14ac:dyDescent="0.2">
      <c r="L517" s="13"/>
    </row>
    <row r="518" spans="12:12" x14ac:dyDescent="0.2">
      <c r="L518" s="13"/>
    </row>
    <row r="519" spans="12:12" x14ac:dyDescent="0.2">
      <c r="L519" s="13"/>
    </row>
    <row r="520" spans="12:12" x14ac:dyDescent="0.2">
      <c r="L520" s="13"/>
    </row>
    <row r="521" spans="12:12" x14ac:dyDescent="0.2">
      <c r="L521" s="13"/>
    </row>
    <row r="522" spans="12:12" x14ac:dyDescent="0.2">
      <c r="L522" s="13"/>
    </row>
    <row r="523" spans="12:12" x14ac:dyDescent="0.2">
      <c r="L523" s="13"/>
    </row>
    <row r="524" spans="12:12" x14ac:dyDescent="0.2">
      <c r="L524" s="13"/>
    </row>
    <row r="525" spans="12:12" x14ac:dyDescent="0.2">
      <c r="L525" s="13"/>
    </row>
    <row r="526" spans="12:12" x14ac:dyDescent="0.2">
      <c r="L526" s="13"/>
    </row>
    <row r="527" spans="12:12" x14ac:dyDescent="0.2">
      <c r="L527" s="13"/>
    </row>
    <row r="528" spans="12:12" x14ac:dyDescent="0.2">
      <c r="L528" s="13"/>
    </row>
    <row r="529" spans="12:12" x14ac:dyDescent="0.2">
      <c r="L529" s="13"/>
    </row>
    <row r="530" spans="12:12" x14ac:dyDescent="0.2">
      <c r="L530" s="13"/>
    </row>
    <row r="531" spans="12:12" x14ac:dyDescent="0.2">
      <c r="L531" s="13"/>
    </row>
    <row r="532" spans="12:12" x14ac:dyDescent="0.2">
      <c r="L532" s="13"/>
    </row>
    <row r="533" spans="12:12" x14ac:dyDescent="0.2">
      <c r="L533" s="13"/>
    </row>
    <row r="534" spans="12:12" x14ac:dyDescent="0.2">
      <c r="L534" s="13"/>
    </row>
    <row r="535" spans="12:12" x14ac:dyDescent="0.2">
      <c r="L535" s="13"/>
    </row>
    <row r="536" spans="12:12" x14ac:dyDescent="0.2">
      <c r="L536" s="13"/>
    </row>
    <row r="537" spans="12:12" x14ac:dyDescent="0.2">
      <c r="L537" s="13"/>
    </row>
    <row r="538" spans="12:12" x14ac:dyDescent="0.2">
      <c r="L538" s="13"/>
    </row>
    <row r="539" spans="12:12" x14ac:dyDescent="0.2">
      <c r="L539" s="13"/>
    </row>
    <row r="540" spans="12:12" x14ac:dyDescent="0.2">
      <c r="L540" s="13"/>
    </row>
    <row r="541" spans="12:12" x14ac:dyDescent="0.2">
      <c r="L541" s="13"/>
    </row>
    <row r="542" spans="12:12" x14ac:dyDescent="0.2">
      <c r="L542" s="13"/>
    </row>
    <row r="543" spans="12:12" x14ac:dyDescent="0.2">
      <c r="L543" s="13"/>
    </row>
    <row r="544" spans="12:12" x14ac:dyDescent="0.2">
      <c r="L544" s="13"/>
    </row>
    <row r="545" spans="12:12" x14ac:dyDescent="0.2">
      <c r="L545" s="13"/>
    </row>
    <row r="546" spans="12:12" x14ac:dyDescent="0.2">
      <c r="L546" s="13"/>
    </row>
    <row r="547" spans="12:12" x14ac:dyDescent="0.2">
      <c r="L547" s="13"/>
    </row>
    <row r="548" spans="12:12" x14ac:dyDescent="0.2">
      <c r="L548" s="13"/>
    </row>
    <row r="549" spans="12:12" x14ac:dyDescent="0.2">
      <c r="L549" s="13"/>
    </row>
    <row r="550" spans="12:12" x14ac:dyDescent="0.2">
      <c r="L550" s="13"/>
    </row>
    <row r="551" spans="12:12" x14ac:dyDescent="0.2">
      <c r="L551" s="13"/>
    </row>
    <row r="552" spans="12:12" x14ac:dyDescent="0.2">
      <c r="L552" s="13"/>
    </row>
    <row r="553" spans="12:12" x14ac:dyDescent="0.2">
      <c r="L553" s="13"/>
    </row>
    <row r="554" spans="12:12" x14ac:dyDescent="0.2">
      <c r="L554" s="13"/>
    </row>
    <row r="555" spans="12:12" x14ac:dyDescent="0.2">
      <c r="L555" s="13"/>
    </row>
    <row r="556" spans="12:12" x14ac:dyDescent="0.2">
      <c r="L556" s="13"/>
    </row>
    <row r="557" spans="12:12" x14ac:dyDescent="0.2">
      <c r="L557" s="13"/>
    </row>
    <row r="558" spans="12:12" x14ac:dyDescent="0.2">
      <c r="L558" s="13"/>
    </row>
    <row r="559" spans="12:12" x14ac:dyDescent="0.2">
      <c r="L559" s="13"/>
    </row>
    <row r="560" spans="12:12" x14ac:dyDescent="0.2">
      <c r="L560" s="13"/>
    </row>
    <row r="561" spans="12:12" x14ac:dyDescent="0.2">
      <c r="L561" s="13"/>
    </row>
    <row r="562" spans="12:12" x14ac:dyDescent="0.2">
      <c r="L562" s="13"/>
    </row>
    <row r="563" spans="12:12" x14ac:dyDescent="0.2">
      <c r="L563" s="13"/>
    </row>
    <row r="564" spans="12:12" x14ac:dyDescent="0.2">
      <c r="L564" s="13"/>
    </row>
    <row r="565" spans="12:12" x14ac:dyDescent="0.2">
      <c r="L565" s="13"/>
    </row>
    <row r="566" spans="12:12" x14ac:dyDescent="0.2">
      <c r="L566" s="13"/>
    </row>
    <row r="567" spans="12:12" x14ac:dyDescent="0.2">
      <c r="L567" s="13"/>
    </row>
    <row r="568" spans="12:12" x14ac:dyDescent="0.2">
      <c r="L568" s="13"/>
    </row>
    <row r="569" spans="12:12" x14ac:dyDescent="0.2">
      <c r="L569" s="13"/>
    </row>
    <row r="570" spans="12:12" x14ac:dyDescent="0.2">
      <c r="L570" s="13"/>
    </row>
    <row r="571" spans="12:12" x14ac:dyDescent="0.2">
      <c r="L571" s="13"/>
    </row>
    <row r="572" spans="12:12" x14ac:dyDescent="0.2">
      <c r="L572" s="13"/>
    </row>
    <row r="573" spans="12:12" x14ac:dyDescent="0.2">
      <c r="L573" s="13"/>
    </row>
    <row r="574" spans="12:12" x14ac:dyDescent="0.2">
      <c r="L574" s="13"/>
    </row>
    <row r="575" spans="12:12" x14ac:dyDescent="0.2">
      <c r="L575" s="13"/>
    </row>
    <row r="576" spans="12:12" x14ac:dyDescent="0.2">
      <c r="L576" s="13"/>
    </row>
    <row r="577" spans="12:12" x14ac:dyDescent="0.2">
      <c r="L577" s="13"/>
    </row>
    <row r="578" spans="12:12" x14ac:dyDescent="0.2">
      <c r="L578" s="13"/>
    </row>
    <row r="579" spans="12:12" x14ac:dyDescent="0.2">
      <c r="L579" s="13"/>
    </row>
    <row r="580" spans="12:12" x14ac:dyDescent="0.2">
      <c r="L580" s="13"/>
    </row>
    <row r="581" spans="12:12" x14ac:dyDescent="0.2">
      <c r="L581" s="13"/>
    </row>
    <row r="582" spans="12:12" x14ac:dyDescent="0.2">
      <c r="L582" s="13"/>
    </row>
    <row r="583" spans="12:12" x14ac:dyDescent="0.2">
      <c r="L583" s="13"/>
    </row>
    <row r="584" spans="12:12" x14ac:dyDescent="0.2">
      <c r="L584" s="13"/>
    </row>
    <row r="585" spans="12:12" x14ac:dyDescent="0.2">
      <c r="L585" s="13"/>
    </row>
    <row r="586" spans="12:12" x14ac:dyDescent="0.2">
      <c r="L586" s="13"/>
    </row>
    <row r="587" spans="12:12" x14ac:dyDescent="0.2">
      <c r="L587" s="13"/>
    </row>
    <row r="588" spans="12:12" x14ac:dyDescent="0.2">
      <c r="L588" s="13"/>
    </row>
    <row r="589" spans="12:12" x14ac:dyDescent="0.2">
      <c r="L589" s="13"/>
    </row>
    <row r="590" spans="12:12" x14ac:dyDescent="0.2">
      <c r="L590" s="13"/>
    </row>
    <row r="591" spans="12:12" x14ac:dyDescent="0.2">
      <c r="L591" s="13"/>
    </row>
    <row r="592" spans="12:12" x14ac:dyDescent="0.2">
      <c r="L592" s="13"/>
    </row>
    <row r="593" spans="12:12" x14ac:dyDescent="0.2">
      <c r="L593" s="13"/>
    </row>
    <row r="594" spans="12:12" x14ac:dyDescent="0.2">
      <c r="L594" s="13"/>
    </row>
    <row r="595" spans="12:12" x14ac:dyDescent="0.2">
      <c r="L595" s="13"/>
    </row>
    <row r="596" spans="12:12" x14ac:dyDescent="0.2">
      <c r="L596" s="13"/>
    </row>
    <row r="597" spans="12:12" x14ac:dyDescent="0.2">
      <c r="L597" s="13"/>
    </row>
    <row r="598" spans="12:12" x14ac:dyDescent="0.2">
      <c r="L598" s="13"/>
    </row>
    <row r="599" spans="12:12" x14ac:dyDescent="0.2">
      <c r="L599" s="13"/>
    </row>
    <row r="600" spans="12:12" x14ac:dyDescent="0.2">
      <c r="L600" s="13"/>
    </row>
    <row r="601" spans="12:12" x14ac:dyDescent="0.2">
      <c r="L601" s="13"/>
    </row>
    <row r="602" spans="12:12" x14ac:dyDescent="0.2">
      <c r="L602" s="13"/>
    </row>
    <row r="603" spans="12:12" x14ac:dyDescent="0.2">
      <c r="L603" s="13"/>
    </row>
    <row r="604" spans="12:12" x14ac:dyDescent="0.2">
      <c r="L604" s="13"/>
    </row>
    <row r="605" spans="12:12" x14ac:dyDescent="0.2">
      <c r="L605" s="13"/>
    </row>
    <row r="606" spans="12:12" x14ac:dyDescent="0.2">
      <c r="L606" s="13"/>
    </row>
    <row r="607" spans="12:12" x14ac:dyDescent="0.2">
      <c r="L607" s="13"/>
    </row>
    <row r="608" spans="12:12" x14ac:dyDescent="0.2">
      <c r="L608" s="13"/>
    </row>
    <row r="609" spans="12:12" x14ac:dyDescent="0.2">
      <c r="L609" s="13"/>
    </row>
    <row r="610" spans="12:12" x14ac:dyDescent="0.2">
      <c r="L610" s="13"/>
    </row>
    <row r="611" spans="12:12" x14ac:dyDescent="0.2">
      <c r="L611" s="13"/>
    </row>
    <row r="612" spans="12:12" x14ac:dyDescent="0.2">
      <c r="L612" s="13"/>
    </row>
    <row r="613" spans="12:12" x14ac:dyDescent="0.2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2:M613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8" customWidth="1"/>
    <col min="2" max="4" width="13" style="8" customWidth="1"/>
    <col min="5" max="7" width="13" style="9" customWidth="1"/>
    <col min="8" max="11" width="13" style="8" customWidth="1"/>
    <col min="12" max="12" width="13" style="9" customWidth="1"/>
    <col min="13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25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37" customFormat="1" ht="79.5" customHeight="1" x14ac:dyDescent="0.2">
      <c r="A6" s="48" t="s">
        <v>0</v>
      </c>
      <c r="B6" s="49" t="s">
        <v>29</v>
      </c>
      <c r="C6" s="63" t="s">
        <v>30</v>
      </c>
      <c r="D6" s="64"/>
      <c r="E6" s="50" t="s">
        <v>31</v>
      </c>
      <c r="F6" s="50" t="s">
        <v>32</v>
      </c>
      <c r="G6" s="50" t="s">
        <v>33</v>
      </c>
      <c r="H6" s="49" t="s">
        <v>34</v>
      </c>
      <c r="I6" s="49" t="s">
        <v>35</v>
      </c>
      <c r="J6" s="49" t="s">
        <v>36</v>
      </c>
      <c r="K6" s="49" t="s">
        <v>37</v>
      </c>
      <c r="L6" s="50" t="s">
        <v>38</v>
      </c>
    </row>
    <row r="7" spans="1:13" s="37" customFormat="1" ht="15" customHeight="1" x14ac:dyDescent="0.2">
      <c r="A7" s="51"/>
      <c r="B7" s="52"/>
      <c r="C7" s="53">
        <v>40544</v>
      </c>
      <c r="D7" s="54">
        <v>40909</v>
      </c>
      <c r="E7" s="55" t="s">
        <v>1</v>
      </c>
      <c r="F7" s="55" t="s">
        <v>2</v>
      </c>
      <c r="G7" s="55" t="s">
        <v>3</v>
      </c>
      <c r="H7" s="56" t="s">
        <v>4</v>
      </c>
      <c r="I7" s="56" t="s">
        <v>5</v>
      </c>
      <c r="J7" s="56" t="s">
        <v>6</v>
      </c>
      <c r="K7" s="56" t="s">
        <v>7</v>
      </c>
      <c r="L7" s="55" t="s">
        <v>8</v>
      </c>
    </row>
    <row r="8" spans="1:13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4"/>
    </row>
    <row r="9" spans="1:13" x14ac:dyDescent="0.2">
      <c r="A9" s="15">
        <v>0</v>
      </c>
      <c r="B9" s="16">
        <v>59</v>
      </c>
      <c r="C9" s="12">
        <v>16058</v>
      </c>
      <c r="D9" s="12">
        <v>15608</v>
      </c>
      <c r="E9" s="17">
        <v>0.5</v>
      </c>
      <c r="F9" s="18">
        <f t="shared" ref="F9:F40" si="0">B9/((C9+D9)/2)</f>
        <v>3.7263942398787341E-3</v>
      </c>
      <c r="G9" s="18">
        <f t="shared" ref="G9:G72" si="1">F9/((1+(1-E9)*F9))</f>
        <v>3.7194641449960594E-3</v>
      </c>
      <c r="H9" s="12">
        <v>100000</v>
      </c>
      <c r="I9" s="12">
        <f>H9*G9</f>
        <v>371.94641449960596</v>
      </c>
      <c r="J9" s="12">
        <f t="shared" ref="J9:J72" si="2">H10+I9*E9</f>
        <v>99814.026792750199</v>
      </c>
      <c r="K9" s="12">
        <f t="shared" ref="K9:K72" si="3">K10+J9</f>
        <v>8668659.9212413765</v>
      </c>
      <c r="L9" s="19">
        <f>K9/H9</f>
        <v>86.686599212413768</v>
      </c>
    </row>
    <row r="10" spans="1:13" x14ac:dyDescent="0.2">
      <c r="A10" s="15">
        <v>1</v>
      </c>
      <c r="B10" s="8">
        <v>4</v>
      </c>
      <c r="C10" s="12">
        <v>16385</v>
      </c>
      <c r="D10" s="12">
        <v>16021</v>
      </c>
      <c r="E10" s="17">
        <v>0.5</v>
      </c>
      <c r="F10" s="18">
        <f t="shared" si="0"/>
        <v>2.4686786397580697E-4</v>
      </c>
      <c r="G10" s="18">
        <f t="shared" si="1"/>
        <v>2.4683739586547362E-4</v>
      </c>
      <c r="H10" s="12">
        <f>H9-I9</f>
        <v>99628.053585500398</v>
      </c>
      <c r="I10" s="12">
        <f t="shared" ref="I10:I73" si="4">H10*G10</f>
        <v>24.591929302190781</v>
      </c>
      <c r="J10" s="12">
        <f t="shared" si="2"/>
        <v>99615.757620849312</v>
      </c>
      <c r="K10" s="12">
        <f t="shared" si="3"/>
        <v>8568845.8944486268</v>
      </c>
      <c r="L10" s="20">
        <f t="shared" ref="L10:L73" si="5">K10/H10</f>
        <v>86.008363970444108</v>
      </c>
    </row>
    <row r="11" spans="1:13" x14ac:dyDescent="0.2">
      <c r="A11" s="15">
        <v>2</v>
      </c>
      <c r="B11" s="8">
        <v>1</v>
      </c>
      <c r="C11" s="12">
        <v>16711</v>
      </c>
      <c r="D11" s="12">
        <v>15909</v>
      </c>
      <c r="E11" s="17">
        <v>0.5</v>
      </c>
      <c r="F11" s="18">
        <f t="shared" si="0"/>
        <v>6.131207847946045E-5</v>
      </c>
      <c r="G11" s="18">
        <f t="shared" si="1"/>
        <v>6.1310198951595589E-5</v>
      </c>
      <c r="H11" s="12">
        <f t="shared" ref="H11:H74" si="6">H10-I10</f>
        <v>99603.461656198211</v>
      </c>
      <c r="I11" s="12">
        <f t="shared" si="4"/>
        <v>6.1067080504091349</v>
      </c>
      <c r="J11" s="12">
        <f t="shared" si="2"/>
        <v>99600.408302173004</v>
      </c>
      <c r="K11" s="12">
        <f t="shared" si="3"/>
        <v>8469230.1368277781</v>
      </c>
      <c r="L11" s="20">
        <f t="shared" si="5"/>
        <v>85.02947584353106</v>
      </c>
    </row>
    <row r="12" spans="1:13" x14ac:dyDescent="0.2">
      <c r="A12" s="15">
        <v>3</v>
      </c>
      <c r="B12" s="8">
        <v>0</v>
      </c>
      <c r="C12" s="12">
        <v>15429</v>
      </c>
      <c r="D12" s="12">
        <v>16281</v>
      </c>
      <c r="E12" s="17">
        <v>0.5</v>
      </c>
      <c r="F12" s="18">
        <f t="shared" si="0"/>
        <v>0</v>
      </c>
      <c r="G12" s="18">
        <f t="shared" si="1"/>
        <v>0</v>
      </c>
      <c r="H12" s="12">
        <f t="shared" si="6"/>
        <v>99597.354948147797</v>
      </c>
      <c r="I12" s="12">
        <f t="shared" si="4"/>
        <v>0</v>
      </c>
      <c r="J12" s="12">
        <f t="shared" si="2"/>
        <v>99597.354948147797</v>
      </c>
      <c r="K12" s="12">
        <f t="shared" si="3"/>
        <v>8369629.7285256051</v>
      </c>
      <c r="L12" s="20">
        <f t="shared" si="5"/>
        <v>84.034658680273054</v>
      </c>
    </row>
    <row r="13" spans="1:13" x14ac:dyDescent="0.2">
      <c r="A13" s="15">
        <v>4</v>
      </c>
      <c r="B13" s="8">
        <v>0</v>
      </c>
      <c r="C13" s="12">
        <v>14992</v>
      </c>
      <c r="D13" s="12">
        <v>15047</v>
      </c>
      <c r="E13" s="17">
        <v>0.5</v>
      </c>
      <c r="F13" s="18">
        <f t="shared" si="0"/>
        <v>0</v>
      </c>
      <c r="G13" s="18">
        <f t="shared" si="1"/>
        <v>0</v>
      </c>
      <c r="H13" s="12">
        <f t="shared" si="6"/>
        <v>99597.354948147797</v>
      </c>
      <c r="I13" s="12">
        <f t="shared" si="4"/>
        <v>0</v>
      </c>
      <c r="J13" s="12">
        <f t="shared" si="2"/>
        <v>99597.354948147797</v>
      </c>
      <c r="K13" s="12">
        <f t="shared" si="3"/>
        <v>8270032.3735774569</v>
      </c>
      <c r="L13" s="20">
        <f t="shared" si="5"/>
        <v>83.034658680273054</v>
      </c>
    </row>
    <row r="14" spans="1:13" x14ac:dyDescent="0.2">
      <c r="A14" s="15">
        <v>5</v>
      </c>
      <c r="B14" s="8">
        <v>0</v>
      </c>
      <c r="C14" s="12">
        <v>14699</v>
      </c>
      <c r="D14" s="12">
        <v>14670</v>
      </c>
      <c r="E14" s="17">
        <v>0.5</v>
      </c>
      <c r="F14" s="18">
        <f t="shared" si="0"/>
        <v>0</v>
      </c>
      <c r="G14" s="18">
        <f t="shared" si="1"/>
        <v>0</v>
      </c>
      <c r="H14" s="12">
        <f t="shared" si="6"/>
        <v>99597.354948147797</v>
      </c>
      <c r="I14" s="12">
        <f t="shared" si="4"/>
        <v>0</v>
      </c>
      <c r="J14" s="12">
        <f t="shared" si="2"/>
        <v>99597.354948147797</v>
      </c>
      <c r="K14" s="12">
        <f t="shared" si="3"/>
        <v>8170435.0186293088</v>
      </c>
      <c r="L14" s="20">
        <f t="shared" si="5"/>
        <v>82.034658680273054</v>
      </c>
    </row>
    <row r="15" spans="1:13" x14ac:dyDescent="0.2">
      <c r="A15" s="15">
        <v>6</v>
      </c>
      <c r="B15" s="16">
        <v>3</v>
      </c>
      <c r="C15" s="12">
        <v>14402</v>
      </c>
      <c r="D15" s="12">
        <v>14422</v>
      </c>
      <c r="E15" s="17">
        <v>0.5</v>
      </c>
      <c r="F15" s="18">
        <f t="shared" si="0"/>
        <v>2.0815986677768527E-4</v>
      </c>
      <c r="G15" s="18">
        <f t="shared" si="1"/>
        <v>2.0813820376730147E-4</v>
      </c>
      <c r="H15" s="12">
        <f t="shared" si="6"/>
        <v>99597.354948147797</v>
      </c>
      <c r="I15" s="12">
        <f t="shared" si="4"/>
        <v>20.730014558881837</v>
      </c>
      <c r="J15" s="12">
        <f t="shared" si="2"/>
        <v>99586.989940868356</v>
      </c>
      <c r="K15" s="12">
        <f t="shared" si="3"/>
        <v>8070837.6636811607</v>
      </c>
      <c r="L15" s="20">
        <f t="shared" si="5"/>
        <v>81.034658680273054</v>
      </c>
    </row>
    <row r="16" spans="1:13" x14ac:dyDescent="0.2">
      <c r="A16" s="15">
        <v>7</v>
      </c>
      <c r="B16" s="8">
        <v>0</v>
      </c>
      <c r="C16" s="12">
        <v>14233</v>
      </c>
      <c r="D16" s="12">
        <v>14112</v>
      </c>
      <c r="E16" s="17">
        <v>0.5</v>
      </c>
      <c r="F16" s="18">
        <f t="shared" si="0"/>
        <v>0</v>
      </c>
      <c r="G16" s="18">
        <f t="shared" si="1"/>
        <v>0</v>
      </c>
      <c r="H16" s="12">
        <f t="shared" si="6"/>
        <v>99576.624933588915</v>
      </c>
      <c r="I16" s="12">
        <f t="shared" si="4"/>
        <v>0</v>
      </c>
      <c r="J16" s="12">
        <f t="shared" si="2"/>
        <v>99576.624933588915</v>
      </c>
      <c r="K16" s="12">
        <f t="shared" si="3"/>
        <v>7971250.673740292</v>
      </c>
      <c r="L16" s="20">
        <f t="shared" si="5"/>
        <v>80.051424509081258</v>
      </c>
    </row>
    <row r="17" spans="1:12" x14ac:dyDescent="0.2">
      <c r="A17" s="15">
        <v>8</v>
      </c>
      <c r="B17" s="8">
        <v>1</v>
      </c>
      <c r="C17" s="12">
        <v>13849</v>
      </c>
      <c r="D17" s="12">
        <v>14006</v>
      </c>
      <c r="E17" s="17">
        <v>0.5</v>
      </c>
      <c r="F17" s="18">
        <f t="shared" si="0"/>
        <v>7.1800394902171968E-5</v>
      </c>
      <c r="G17" s="18">
        <f t="shared" si="1"/>
        <v>7.1797817346352686E-5</v>
      </c>
      <c r="H17" s="12">
        <f t="shared" si="6"/>
        <v>99576.624933588915</v>
      </c>
      <c r="I17" s="12">
        <f t="shared" si="4"/>
        <v>7.1493843289480852</v>
      </c>
      <c r="J17" s="12">
        <f t="shared" si="2"/>
        <v>99573.05024142444</v>
      </c>
      <c r="K17" s="12">
        <f t="shared" si="3"/>
        <v>7871674.0488067027</v>
      </c>
      <c r="L17" s="20">
        <f t="shared" si="5"/>
        <v>79.051424509081258</v>
      </c>
    </row>
    <row r="18" spans="1:12" x14ac:dyDescent="0.2">
      <c r="A18" s="15">
        <v>9</v>
      </c>
      <c r="B18" s="8">
        <v>2</v>
      </c>
      <c r="C18" s="12">
        <v>13642</v>
      </c>
      <c r="D18" s="12">
        <v>13625</v>
      </c>
      <c r="E18" s="17">
        <v>0.5</v>
      </c>
      <c r="F18" s="18">
        <f t="shared" si="0"/>
        <v>1.4669747313602523E-4</v>
      </c>
      <c r="G18" s="18">
        <f t="shared" si="1"/>
        <v>1.4668671385089293E-4</v>
      </c>
      <c r="H18" s="12">
        <f t="shared" si="6"/>
        <v>99569.475549259965</v>
      </c>
      <c r="I18" s="12">
        <f t="shared" si="4"/>
        <v>14.605519168177777</v>
      </c>
      <c r="J18" s="12">
        <f t="shared" si="2"/>
        <v>99562.172789675868</v>
      </c>
      <c r="K18" s="12">
        <f t="shared" si="3"/>
        <v>7772100.998565278</v>
      </c>
      <c r="L18" s="20">
        <f t="shared" si="5"/>
        <v>78.057064734866358</v>
      </c>
    </row>
    <row r="19" spans="1:12" x14ac:dyDescent="0.2">
      <c r="A19" s="15">
        <v>10</v>
      </c>
      <c r="B19" s="16">
        <v>0</v>
      </c>
      <c r="C19" s="12">
        <v>13323</v>
      </c>
      <c r="D19" s="12">
        <v>13441</v>
      </c>
      <c r="E19" s="17">
        <v>0.5</v>
      </c>
      <c r="F19" s="18">
        <f t="shared" si="0"/>
        <v>0</v>
      </c>
      <c r="G19" s="18">
        <f t="shared" si="1"/>
        <v>0</v>
      </c>
      <c r="H19" s="12">
        <f t="shared" si="6"/>
        <v>99554.870030091784</v>
      </c>
      <c r="I19" s="12">
        <f t="shared" si="4"/>
        <v>0</v>
      </c>
      <c r="J19" s="12">
        <f t="shared" si="2"/>
        <v>99554.870030091784</v>
      </c>
      <c r="K19" s="12">
        <f t="shared" si="3"/>
        <v>7672538.8257756019</v>
      </c>
      <c r="L19" s="20">
        <f t="shared" si="5"/>
        <v>77.068442994867809</v>
      </c>
    </row>
    <row r="20" spans="1:12" x14ac:dyDescent="0.2">
      <c r="A20" s="15">
        <v>11</v>
      </c>
      <c r="B20" s="8">
        <v>1</v>
      </c>
      <c r="C20" s="12">
        <v>12914</v>
      </c>
      <c r="D20" s="12">
        <v>13091</v>
      </c>
      <c r="E20" s="17">
        <v>0.5</v>
      </c>
      <c r="F20" s="18">
        <f t="shared" si="0"/>
        <v>7.6908286867910018E-5</v>
      </c>
      <c r="G20" s="18">
        <f t="shared" si="1"/>
        <v>7.6905329539337072E-5</v>
      </c>
      <c r="H20" s="12">
        <f t="shared" si="6"/>
        <v>99554.870030091784</v>
      </c>
      <c r="I20" s="12">
        <f t="shared" si="4"/>
        <v>7.6563000869100808</v>
      </c>
      <c r="J20" s="12">
        <f t="shared" si="2"/>
        <v>99551.041880048331</v>
      </c>
      <c r="K20" s="12">
        <f t="shared" si="3"/>
        <v>7572983.9557455098</v>
      </c>
      <c r="L20" s="20">
        <f t="shared" si="5"/>
        <v>76.068442994867794</v>
      </c>
    </row>
    <row r="21" spans="1:12" x14ac:dyDescent="0.2">
      <c r="A21" s="15">
        <v>12</v>
      </c>
      <c r="B21" s="8">
        <v>0</v>
      </c>
      <c r="C21" s="12">
        <v>12530</v>
      </c>
      <c r="D21" s="12">
        <v>12738</v>
      </c>
      <c r="E21" s="17">
        <v>0.5</v>
      </c>
      <c r="F21" s="18">
        <f t="shared" si="0"/>
        <v>0</v>
      </c>
      <c r="G21" s="18">
        <f t="shared" si="1"/>
        <v>0</v>
      </c>
      <c r="H21" s="12">
        <f t="shared" si="6"/>
        <v>99547.213730004878</v>
      </c>
      <c r="I21" s="12">
        <f t="shared" si="4"/>
        <v>0</v>
      </c>
      <c r="J21" s="12">
        <f t="shared" si="2"/>
        <v>99547.213730004878</v>
      </c>
      <c r="K21" s="12">
        <f t="shared" si="3"/>
        <v>7473432.9138654619</v>
      </c>
      <c r="L21" s="20">
        <f t="shared" si="5"/>
        <v>75.074255057857712</v>
      </c>
    </row>
    <row r="22" spans="1:12" x14ac:dyDescent="0.2">
      <c r="A22" s="15">
        <v>13</v>
      </c>
      <c r="B22" s="8">
        <v>2</v>
      </c>
      <c r="C22" s="12">
        <v>12903</v>
      </c>
      <c r="D22" s="12">
        <v>12383</v>
      </c>
      <c r="E22" s="17">
        <v>0.5</v>
      </c>
      <c r="F22" s="18">
        <f t="shared" si="0"/>
        <v>1.5819030293443012E-4</v>
      </c>
      <c r="G22" s="18">
        <f t="shared" si="1"/>
        <v>1.5817779183802593E-4</v>
      </c>
      <c r="H22" s="12">
        <f t="shared" si="6"/>
        <v>99547.213730004878</v>
      </c>
      <c r="I22" s="12">
        <f t="shared" si="4"/>
        <v>15.74615845144019</v>
      </c>
      <c r="J22" s="12">
        <f t="shared" si="2"/>
        <v>99539.340650779166</v>
      </c>
      <c r="K22" s="12">
        <f t="shared" si="3"/>
        <v>7373885.7001354573</v>
      </c>
      <c r="L22" s="20">
        <f t="shared" si="5"/>
        <v>74.074255057857727</v>
      </c>
    </row>
    <row r="23" spans="1:12" x14ac:dyDescent="0.2">
      <c r="A23" s="15">
        <v>14</v>
      </c>
      <c r="B23" s="8">
        <v>0</v>
      </c>
      <c r="C23" s="12">
        <v>12880</v>
      </c>
      <c r="D23" s="12">
        <v>12830</v>
      </c>
      <c r="E23" s="17">
        <v>0.5</v>
      </c>
      <c r="F23" s="18">
        <f t="shared" si="0"/>
        <v>0</v>
      </c>
      <c r="G23" s="18">
        <f t="shared" si="1"/>
        <v>0</v>
      </c>
      <c r="H23" s="12">
        <f t="shared" si="6"/>
        <v>99531.467571553439</v>
      </c>
      <c r="I23" s="12">
        <f t="shared" si="4"/>
        <v>0</v>
      </c>
      <c r="J23" s="12">
        <f t="shared" si="2"/>
        <v>99531.467571553439</v>
      </c>
      <c r="K23" s="12">
        <f t="shared" si="3"/>
        <v>7274346.3594846781</v>
      </c>
      <c r="L23" s="20">
        <f t="shared" si="5"/>
        <v>73.085894712193721</v>
      </c>
    </row>
    <row r="24" spans="1:12" x14ac:dyDescent="0.2">
      <c r="A24" s="15">
        <v>15</v>
      </c>
      <c r="B24" s="8">
        <v>1</v>
      </c>
      <c r="C24" s="12">
        <v>12467</v>
      </c>
      <c r="D24" s="12">
        <v>12757</v>
      </c>
      <c r="E24" s="17">
        <v>0.5</v>
      </c>
      <c r="F24" s="18">
        <f t="shared" si="0"/>
        <v>7.9289565493181096E-5</v>
      </c>
      <c r="G24" s="18">
        <f t="shared" si="1"/>
        <v>7.928642220019821E-5</v>
      </c>
      <c r="H24" s="12">
        <f t="shared" si="6"/>
        <v>99531.467571553439</v>
      </c>
      <c r="I24" s="12">
        <f t="shared" si="4"/>
        <v>7.8914939600835226</v>
      </c>
      <c r="J24" s="12">
        <f t="shared" si="2"/>
        <v>99527.521824573399</v>
      </c>
      <c r="K24" s="12">
        <f t="shared" si="3"/>
        <v>7174814.8919131244</v>
      </c>
      <c r="L24" s="20">
        <f t="shared" si="5"/>
        <v>72.085894712193721</v>
      </c>
    </row>
    <row r="25" spans="1:12" x14ac:dyDescent="0.2">
      <c r="A25" s="15">
        <v>16</v>
      </c>
      <c r="B25" s="8">
        <v>1</v>
      </c>
      <c r="C25" s="12">
        <v>12815</v>
      </c>
      <c r="D25" s="12">
        <v>12407</v>
      </c>
      <c r="E25" s="17">
        <v>0.5</v>
      </c>
      <c r="F25" s="18">
        <f t="shared" si="0"/>
        <v>7.9295852826897147E-5</v>
      </c>
      <c r="G25" s="18">
        <f t="shared" si="1"/>
        <v>7.9292709035404187E-5</v>
      </c>
      <c r="H25" s="12">
        <f t="shared" si="6"/>
        <v>99523.57607759336</v>
      </c>
      <c r="I25" s="12">
        <f t="shared" si="4"/>
        <v>7.8914939600835226</v>
      </c>
      <c r="J25" s="12">
        <f t="shared" si="2"/>
        <v>99519.63033061332</v>
      </c>
      <c r="K25" s="12">
        <f t="shared" si="3"/>
        <v>7075287.3700885512</v>
      </c>
      <c r="L25" s="20">
        <f t="shared" si="5"/>
        <v>71.091570951714175</v>
      </c>
    </row>
    <row r="26" spans="1:12" x14ac:dyDescent="0.2">
      <c r="A26" s="15">
        <v>17</v>
      </c>
      <c r="B26" s="8">
        <v>2</v>
      </c>
      <c r="C26" s="12">
        <v>13308</v>
      </c>
      <c r="D26" s="12">
        <v>12810</v>
      </c>
      <c r="E26" s="17">
        <v>0.5</v>
      </c>
      <c r="F26" s="18">
        <f t="shared" si="0"/>
        <v>1.5315108354391609E-4</v>
      </c>
      <c r="G26" s="18">
        <f t="shared" si="1"/>
        <v>1.531393568147014E-4</v>
      </c>
      <c r="H26" s="12">
        <f t="shared" si="6"/>
        <v>99515.68458363328</v>
      </c>
      <c r="I26" s="12">
        <f t="shared" si="4"/>
        <v>15.239767930112297</v>
      </c>
      <c r="J26" s="12">
        <f t="shared" si="2"/>
        <v>99508.064699668234</v>
      </c>
      <c r="K26" s="12">
        <f t="shared" si="3"/>
        <v>6975767.7397579383</v>
      </c>
      <c r="L26" s="20">
        <f t="shared" si="5"/>
        <v>70.097168792477959</v>
      </c>
    </row>
    <row r="27" spans="1:12" x14ac:dyDescent="0.2">
      <c r="A27" s="15">
        <v>18</v>
      </c>
      <c r="B27" s="8">
        <v>1</v>
      </c>
      <c r="C27" s="12">
        <v>13899</v>
      </c>
      <c r="D27" s="12">
        <v>13442</v>
      </c>
      <c r="E27" s="17">
        <v>0.5</v>
      </c>
      <c r="F27" s="18">
        <f t="shared" si="0"/>
        <v>7.3150213964375842E-5</v>
      </c>
      <c r="G27" s="18">
        <f t="shared" si="1"/>
        <v>7.3147538585326602E-5</v>
      </c>
      <c r="H27" s="12">
        <f t="shared" si="6"/>
        <v>99500.444815703173</v>
      </c>
      <c r="I27" s="12">
        <f t="shared" si="4"/>
        <v>7.2782126264138078</v>
      </c>
      <c r="J27" s="12">
        <f t="shared" si="2"/>
        <v>99496.805709389955</v>
      </c>
      <c r="K27" s="12">
        <f t="shared" si="3"/>
        <v>6876259.6750582699</v>
      </c>
      <c r="L27" s="20">
        <f t="shared" si="5"/>
        <v>69.107828490562255</v>
      </c>
    </row>
    <row r="28" spans="1:12" x14ac:dyDescent="0.2">
      <c r="A28" s="15">
        <v>19</v>
      </c>
      <c r="B28" s="8">
        <v>2</v>
      </c>
      <c r="C28" s="12">
        <v>13966</v>
      </c>
      <c r="D28" s="12">
        <v>14066</v>
      </c>
      <c r="E28" s="17">
        <v>0.5</v>
      </c>
      <c r="F28" s="18">
        <f t="shared" si="0"/>
        <v>1.4269406392694063E-4</v>
      </c>
      <c r="G28" s="18">
        <f t="shared" si="1"/>
        <v>1.4268388385531853E-4</v>
      </c>
      <c r="H28" s="12">
        <f t="shared" si="6"/>
        <v>99493.166603076752</v>
      </c>
      <c r="I28" s="12">
        <f t="shared" si="4"/>
        <v>14.19607142799126</v>
      </c>
      <c r="J28" s="12">
        <f t="shared" si="2"/>
        <v>99486.068567362759</v>
      </c>
      <c r="K28" s="12">
        <f t="shared" si="3"/>
        <v>6776762.8693488799</v>
      </c>
      <c r="L28" s="20">
        <f t="shared" si="5"/>
        <v>68.112847351461355</v>
      </c>
    </row>
    <row r="29" spans="1:12" x14ac:dyDescent="0.2">
      <c r="A29" s="15">
        <v>20</v>
      </c>
      <c r="B29" s="8">
        <v>2</v>
      </c>
      <c r="C29" s="12">
        <v>14488</v>
      </c>
      <c r="D29" s="12">
        <v>14238</v>
      </c>
      <c r="E29" s="17">
        <v>0.5</v>
      </c>
      <c r="F29" s="18">
        <f t="shared" si="0"/>
        <v>1.3924667548562277E-4</v>
      </c>
      <c r="G29" s="18">
        <f t="shared" si="1"/>
        <v>1.3923698134224449E-4</v>
      </c>
      <c r="H29" s="12">
        <f t="shared" si="6"/>
        <v>99478.970531648767</v>
      </c>
      <c r="I29" s="12">
        <f t="shared" si="4"/>
        <v>13.851151563860869</v>
      </c>
      <c r="J29" s="12">
        <f t="shared" si="2"/>
        <v>99472.044955866833</v>
      </c>
      <c r="K29" s="12">
        <f t="shared" si="3"/>
        <v>6677276.8007815173</v>
      </c>
      <c r="L29" s="20">
        <f t="shared" si="5"/>
        <v>67.12249599182546</v>
      </c>
    </row>
    <row r="30" spans="1:12" x14ac:dyDescent="0.2">
      <c r="A30" s="15">
        <v>21</v>
      </c>
      <c r="B30" s="8">
        <v>3</v>
      </c>
      <c r="C30" s="12">
        <v>15654</v>
      </c>
      <c r="D30" s="12">
        <v>14923</v>
      </c>
      <c r="E30" s="17">
        <v>0.5</v>
      </c>
      <c r="F30" s="18">
        <f t="shared" si="0"/>
        <v>1.9622592144422278E-4</v>
      </c>
      <c r="G30" s="18">
        <f t="shared" si="1"/>
        <v>1.9620667102681491E-4</v>
      </c>
      <c r="H30" s="12">
        <f t="shared" si="6"/>
        <v>99465.1193800849</v>
      </c>
      <c r="I30" s="12">
        <f t="shared" si="4"/>
        <v>19.515719956851189</v>
      </c>
      <c r="J30" s="12">
        <f t="shared" si="2"/>
        <v>99455.361520106482</v>
      </c>
      <c r="K30" s="12">
        <f t="shared" si="3"/>
        <v>6577804.7558256509</v>
      </c>
      <c r="L30" s="20">
        <f t="shared" si="5"/>
        <v>66.131773598842855</v>
      </c>
    </row>
    <row r="31" spans="1:12" x14ac:dyDescent="0.2">
      <c r="A31" s="15">
        <v>22</v>
      </c>
      <c r="B31" s="8">
        <v>1</v>
      </c>
      <c r="C31" s="12">
        <v>16609</v>
      </c>
      <c r="D31" s="12">
        <v>15999</v>
      </c>
      <c r="E31" s="17">
        <v>0.5</v>
      </c>
      <c r="F31" s="18">
        <f t="shared" si="0"/>
        <v>6.133464180569185E-5</v>
      </c>
      <c r="G31" s="18">
        <f t="shared" si="1"/>
        <v>6.1332760894231643E-5</v>
      </c>
      <c r="H31" s="12">
        <f t="shared" si="6"/>
        <v>99445.60366012805</v>
      </c>
      <c r="I31" s="12">
        <f t="shared" si="4"/>
        <v>6.099273431269161</v>
      </c>
      <c r="J31" s="12">
        <f t="shared" si="2"/>
        <v>99442.554023412406</v>
      </c>
      <c r="K31" s="12">
        <f t="shared" si="3"/>
        <v>6478349.394305544</v>
      </c>
      <c r="L31" s="20">
        <f t="shared" si="5"/>
        <v>65.14465351778027</v>
      </c>
    </row>
    <row r="32" spans="1:12" x14ac:dyDescent="0.2">
      <c r="A32" s="15">
        <v>23</v>
      </c>
      <c r="B32" s="8">
        <v>2</v>
      </c>
      <c r="C32" s="12">
        <v>17741</v>
      </c>
      <c r="D32" s="12">
        <v>17118</v>
      </c>
      <c r="E32" s="17">
        <v>0.5</v>
      </c>
      <c r="F32" s="18">
        <f t="shared" si="0"/>
        <v>1.1474798473851803E-4</v>
      </c>
      <c r="G32" s="18">
        <f t="shared" si="1"/>
        <v>1.1474140156622013E-4</v>
      </c>
      <c r="H32" s="12">
        <f t="shared" si="6"/>
        <v>99439.504386696775</v>
      </c>
      <c r="I32" s="12">
        <f t="shared" si="4"/>
        <v>11.409828104379883</v>
      </c>
      <c r="J32" s="12">
        <f t="shared" si="2"/>
        <v>99433.799472644576</v>
      </c>
      <c r="K32" s="12">
        <f t="shared" si="3"/>
        <v>6378906.8402821319</v>
      </c>
      <c r="L32" s="20">
        <f t="shared" si="5"/>
        <v>64.148618596046774</v>
      </c>
    </row>
    <row r="33" spans="1:12" x14ac:dyDescent="0.2">
      <c r="A33" s="15">
        <v>24</v>
      </c>
      <c r="B33" s="16">
        <v>2</v>
      </c>
      <c r="C33" s="12">
        <v>19236</v>
      </c>
      <c r="D33" s="12">
        <v>18422</v>
      </c>
      <c r="E33" s="17">
        <v>0.5</v>
      </c>
      <c r="F33" s="18">
        <f t="shared" si="0"/>
        <v>1.0621913006532477E-4</v>
      </c>
      <c r="G33" s="18">
        <f t="shared" si="1"/>
        <v>1.0621348911311737E-4</v>
      </c>
      <c r="H33" s="12">
        <f t="shared" si="6"/>
        <v>99428.094558592391</v>
      </c>
      <c r="I33" s="12">
        <f t="shared" si="4"/>
        <v>10.560604838937056</v>
      </c>
      <c r="J33" s="12">
        <f t="shared" si="2"/>
        <v>99422.814256172933</v>
      </c>
      <c r="K33" s="12">
        <f t="shared" si="3"/>
        <v>6279473.040809487</v>
      </c>
      <c r="L33" s="20">
        <f t="shared" si="5"/>
        <v>63.155922565819971</v>
      </c>
    </row>
    <row r="34" spans="1:12" x14ac:dyDescent="0.2">
      <c r="A34" s="15">
        <v>25</v>
      </c>
      <c r="B34" s="16">
        <v>2</v>
      </c>
      <c r="C34" s="12">
        <v>21278</v>
      </c>
      <c r="D34" s="12">
        <v>19813</v>
      </c>
      <c r="E34" s="17">
        <v>0.5</v>
      </c>
      <c r="F34" s="18">
        <f t="shared" si="0"/>
        <v>9.7344917378501379E-5</v>
      </c>
      <c r="G34" s="18">
        <f t="shared" si="1"/>
        <v>9.7340179592631361E-5</v>
      </c>
      <c r="H34" s="12">
        <f t="shared" si="6"/>
        <v>99417.53395375346</v>
      </c>
      <c r="I34" s="12">
        <f t="shared" si="4"/>
        <v>9.6773206097148883</v>
      </c>
      <c r="J34" s="12">
        <f t="shared" si="2"/>
        <v>99412.695293448603</v>
      </c>
      <c r="K34" s="12">
        <f t="shared" si="3"/>
        <v>6180050.2265533144</v>
      </c>
      <c r="L34" s="20">
        <f t="shared" si="5"/>
        <v>62.162578176884963</v>
      </c>
    </row>
    <row r="35" spans="1:12" x14ac:dyDescent="0.2">
      <c r="A35" s="15">
        <v>26</v>
      </c>
      <c r="B35" s="16">
        <v>5</v>
      </c>
      <c r="C35" s="12">
        <v>23033</v>
      </c>
      <c r="D35" s="12">
        <v>21829</v>
      </c>
      <c r="E35" s="17">
        <v>0.5</v>
      </c>
      <c r="F35" s="18">
        <f t="shared" si="0"/>
        <v>2.2290580000891623E-4</v>
      </c>
      <c r="G35" s="18">
        <f t="shared" si="1"/>
        <v>2.2288095927964875E-4</v>
      </c>
      <c r="H35" s="12">
        <f t="shared" si="6"/>
        <v>99407.856633143747</v>
      </c>
      <c r="I35" s="12">
        <f t="shared" si="4"/>
        <v>22.156118446328872</v>
      </c>
      <c r="J35" s="12">
        <f t="shared" si="2"/>
        <v>99396.778573920572</v>
      </c>
      <c r="K35" s="12">
        <f t="shared" si="3"/>
        <v>6080637.5312598655</v>
      </c>
      <c r="L35" s="20">
        <f t="shared" si="5"/>
        <v>61.16858100763546</v>
      </c>
    </row>
    <row r="36" spans="1:12" x14ac:dyDescent="0.2">
      <c r="A36" s="15">
        <v>27</v>
      </c>
      <c r="B36" s="16">
        <v>1</v>
      </c>
      <c r="C36" s="12">
        <v>23997</v>
      </c>
      <c r="D36" s="12">
        <v>23453</v>
      </c>
      <c r="E36" s="17">
        <v>0.5</v>
      </c>
      <c r="F36" s="18">
        <f t="shared" si="0"/>
        <v>4.2149631190727078E-5</v>
      </c>
      <c r="G36" s="18">
        <f t="shared" si="1"/>
        <v>4.2148742913742599E-5</v>
      </c>
      <c r="H36" s="12">
        <f t="shared" si="6"/>
        <v>99385.700514697412</v>
      </c>
      <c r="I36" s="12">
        <f t="shared" si="4"/>
        <v>4.1889823402961968</v>
      </c>
      <c r="J36" s="12">
        <f t="shared" si="2"/>
        <v>99383.606023527274</v>
      </c>
      <c r="K36" s="12">
        <f t="shared" si="3"/>
        <v>5981240.7526859445</v>
      </c>
      <c r="L36" s="20">
        <f t="shared" si="5"/>
        <v>60.182105893608139</v>
      </c>
    </row>
    <row r="37" spans="1:12" x14ac:dyDescent="0.2">
      <c r="A37" s="15">
        <v>28</v>
      </c>
      <c r="B37" s="16">
        <v>3</v>
      </c>
      <c r="C37" s="12">
        <v>26319</v>
      </c>
      <c r="D37" s="12">
        <v>24077</v>
      </c>
      <c r="E37" s="17">
        <v>0.5</v>
      </c>
      <c r="F37" s="18">
        <f t="shared" si="0"/>
        <v>1.1905706802127153E-4</v>
      </c>
      <c r="G37" s="18">
        <f t="shared" si="1"/>
        <v>1.1904998115041965E-4</v>
      </c>
      <c r="H37" s="12">
        <f t="shared" si="6"/>
        <v>99381.511532357123</v>
      </c>
      <c r="I37" s="12">
        <f t="shared" si="4"/>
        <v>11.831367074627329</v>
      </c>
      <c r="J37" s="12">
        <f t="shared" si="2"/>
        <v>99375.595848819808</v>
      </c>
      <c r="K37" s="12">
        <f t="shared" si="3"/>
        <v>5881857.1466624169</v>
      </c>
      <c r="L37" s="20">
        <f t="shared" si="5"/>
        <v>59.184621525376706</v>
      </c>
    </row>
    <row r="38" spans="1:12" x14ac:dyDescent="0.2">
      <c r="A38" s="15">
        <v>29</v>
      </c>
      <c r="B38" s="8">
        <v>2</v>
      </c>
      <c r="C38" s="12">
        <v>27317</v>
      </c>
      <c r="D38" s="12">
        <v>26124</v>
      </c>
      <c r="E38" s="17">
        <v>0.5</v>
      </c>
      <c r="F38" s="18">
        <f t="shared" si="0"/>
        <v>7.4848898785576616E-5</v>
      </c>
      <c r="G38" s="18">
        <f t="shared" si="1"/>
        <v>7.4846097711580561E-5</v>
      </c>
      <c r="H38" s="12">
        <f t="shared" si="6"/>
        <v>99369.680165282494</v>
      </c>
      <c r="I38" s="12">
        <f t="shared" si="4"/>
        <v>7.4374327912192424</v>
      </c>
      <c r="J38" s="12">
        <f t="shared" si="2"/>
        <v>99365.961448886883</v>
      </c>
      <c r="K38" s="12">
        <f t="shared" si="3"/>
        <v>5782481.5508135967</v>
      </c>
      <c r="L38" s="20">
        <f t="shared" si="5"/>
        <v>58.191608760293306</v>
      </c>
    </row>
    <row r="39" spans="1:12" x14ac:dyDescent="0.2">
      <c r="A39" s="15">
        <v>30</v>
      </c>
      <c r="B39" s="8">
        <v>4</v>
      </c>
      <c r="C39" s="12">
        <v>27794</v>
      </c>
      <c r="D39" s="12">
        <v>26984</v>
      </c>
      <c r="E39" s="17">
        <v>0.5</v>
      </c>
      <c r="F39" s="18">
        <f t="shared" si="0"/>
        <v>1.4604403227573115E-4</v>
      </c>
      <c r="G39" s="18">
        <f t="shared" si="1"/>
        <v>1.4603336862473079E-4</v>
      </c>
      <c r="H39" s="12">
        <f t="shared" si="6"/>
        <v>99362.242732491271</v>
      </c>
      <c r="I39" s="12">
        <f t="shared" si="4"/>
        <v>14.510203020333876</v>
      </c>
      <c r="J39" s="12">
        <f t="shared" si="2"/>
        <v>99354.987630981108</v>
      </c>
      <c r="K39" s="12">
        <f t="shared" si="3"/>
        <v>5683115.5893647103</v>
      </c>
      <c r="L39" s="20">
        <f t="shared" si="5"/>
        <v>57.195927075288751</v>
      </c>
    </row>
    <row r="40" spans="1:12" x14ac:dyDescent="0.2">
      <c r="A40" s="15">
        <v>31</v>
      </c>
      <c r="B40" s="16">
        <v>3</v>
      </c>
      <c r="C40" s="12">
        <v>28655</v>
      </c>
      <c r="D40" s="12">
        <v>27391</v>
      </c>
      <c r="E40" s="17">
        <v>0.5</v>
      </c>
      <c r="F40" s="18">
        <f t="shared" si="0"/>
        <v>1.0705491917353603E-4</v>
      </c>
      <c r="G40" s="18">
        <f t="shared" si="1"/>
        <v>1.0704918910239256E-4</v>
      </c>
      <c r="H40" s="12">
        <f t="shared" si="6"/>
        <v>99347.732529470944</v>
      </c>
      <c r="I40" s="12">
        <f t="shared" si="4"/>
        <v>10.635094206441252</v>
      </c>
      <c r="J40" s="12">
        <f t="shared" si="2"/>
        <v>99342.414982367714</v>
      </c>
      <c r="K40" s="12">
        <f t="shared" si="3"/>
        <v>5583760.6017337292</v>
      </c>
      <c r="L40" s="20">
        <f t="shared" si="5"/>
        <v>56.204207781766314</v>
      </c>
    </row>
    <row r="41" spans="1:12" x14ac:dyDescent="0.2">
      <c r="A41" s="15">
        <v>32</v>
      </c>
      <c r="B41" s="8">
        <v>5</v>
      </c>
      <c r="C41" s="12">
        <v>29587</v>
      </c>
      <c r="D41" s="12">
        <v>28130</v>
      </c>
      <c r="E41" s="17">
        <v>0.5</v>
      </c>
      <c r="F41" s="18">
        <f t="shared" ref="F41:F72" si="7">B41/((C41+D41)/2)</f>
        <v>1.73259178404976E-4</v>
      </c>
      <c r="G41" s="18">
        <f t="shared" si="1"/>
        <v>1.7324417033366826E-4</v>
      </c>
      <c r="H41" s="12">
        <f t="shared" si="6"/>
        <v>99337.097435264499</v>
      </c>
      <c r="I41" s="12">
        <f t="shared" si="4"/>
        <v>17.209573028527164</v>
      </c>
      <c r="J41" s="12">
        <f t="shared" si="2"/>
        <v>99328.492648750238</v>
      </c>
      <c r="K41" s="12">
        <f t="shared" si="3"/>
        <v>5484418.1867513619</v>
      </c>
      <c r="L41" s="20">
        <f t="shared" si="5"/>
        <v>55.210171510451268</v>
      </c>
    </row>
    <row r="42" spans="1:12" x14ac:dyDescent="0.2">
      <c r="A42" s="15">
        <v>33</v>
      </c>
      <c r="B42" s="16">
        <v>5</v>
      </c>
      <c r="C42" s="12">
        <v>30039</v>
      </c>
      <c r="D42" s="12">
        <v>28914</v>
      </c>
      <c r="E42" s="17">
        <v>0.5</v>
      </c>
      <c r="F42" s="18">
        <f t="shared" si="7"/>
        <v>1.6962665173952132E-4</v>
      </c>
      <c r="G42" s="18">
        <f t="shared" si="1"/>
        <v>1.696122663591031E-4</v>
      </c>
      <c r="H42" s="12">
        <f t="shared" si="6"/>
        <v>99319.887862235977</v>
      </c>
      <c r="I42" s="12">
        <f t="shared" si="4"/>
        <v>16.84587127484582</v>
      </c>
      <c r="J42" s="12">
        <f t="shared" si="2"/>
        <v>99311.464926598564</v>
      </c>
      <c r="K42" s="12">
        <f t="shared" si="3"/>
        <v>5385089.6941026114</v>
      </c>
      <c r="L42" s="20">
        <f t="shared" si="5"/>
        <v>54.219651371053992</v>
      </c>
    </row>
    <row r="43" spans="1:12" x14ac:dyDescent="0.2">
      <c r="A43" s="15">
        <v>34</v>
      </c>
      <c r="B43" s="16">
        <v>12</v>
      </c>
      <c r="C43" s="12">
        <v>31161</v>
      </c>
      <c r="D43" s="12">
        <v>29460</v>
      </c>
      <c r="E43" s="17">
        <v>0.5</v>
      </c>
      <c r="F43" s="18">
        <f t="shared" si="7"/>
        <v>3.9590241005592119E-4</v>
      </c>
      <c r="G43" s="18">
        <f t="shared" si="1"/>
        <v>3.9582405620701601E-4</v>
      </c>
      <c r="H43" s="12">
        <f t="shared" si="6"/>
        <v>99303.041990961137</v>
      </c>
      <c r="I43" s="12">
        <f t="shared" si="4"/>
        <v>39.306532874557874</v>
      </c>
      <c r="J43" s="12">
        <f t="shared" si="2"/>
        <v>99283.388724523858</v>
      </c>
      <c r="K43" s="12">
        <f t="shared" si="3"/>
        <v>5285778.2291760128</v>
      </c>
      <c r="L43" s="20">
        <f t="shared" si="5"/>
        <v>53.22876442855739</v>
      </c>
    </row>
    <row r="44" spans="1:12" x14ac:dyDescent="0.2">
      <c r="A44" s="15">
        <v>35</v>
      </c>
      <c r="B44" s="16">
        <v>7</v>
      </c>
      <c r="C44" s="12">
        <v>30418</v>
      </c>
      <c r="D44" s="12">
        <v>30500</v>
      </c>
      <c r="E44" s="17">
        <v>0.5</v>
      </c>
      <c r="F44" s="18">
        <f t="shared" si="7"/>
        <v>2.2981713122558194E-4</v>
      </c>
      <c r="G44" s="18">
        <f t="shared" si="1"/>
        <v>2.2979072630283139E-4</v>
      </c>
      <c r="H44" s="12">
        <f t="shared" si="6"/>
        <v>99263.735458086579</v>
      </c>
      <c r="I44" s="12">
        <f t="shared" si="4"/>
        <v>22.809885866445832</v>
      </c>
      <c r="J44" s="12">
        <f t="shared" si="2"/>
        <v>99252.330515153357</v>
      </c>
      <c r="K44" s="12">
        <f t="shared" si="3"/>
        <v>5186494.8404514892</v>
      </c>
      <c r="L44" s="20">
        <f t="shared" si="5"/>
        <v>52.249644006611561</v>
      </c>
    </row>
    <row r="45" spans="1:12" x14ac:dyDescent="0.2">
      <c r="A45" s="15">
        <v>36</v>
      </c>
      <c r="B45" s="16">
        <v>4</v>
      </c>
      <c r="C45" s="12">
        <v>30481</v>
      </c>
      <c r="D45" s="12">
        <v>29810</v>
      </c>
      <c r="E45" s="17">
        <v>0.5</v>
      </c>
      <c r="F45" s="18">
        <f t="shared" si="7"/>
        <v>1.3268978786220166E-4</v>
      </c>
      <c r="G45" s="18">
        <f t="shared" si="1"/>
        <v>1.326809851563148E-4</v>
      </c>
      <c r="H45" s="12">
        <f t="shared" si="6"/>
        <v>99240.925572220134</v>
      </c>
      <c r="I45" s="12">
        <f t="shared" si="4"/>
        <v>13.167383772746682</v>
      </c>
      <c r="J45" s="12">
        <f t="shared" si="2"/>
        <v>99234.34188033377</v>
      </c>
      <c r="K45" s="12">
        <f t="shared" si="3"/>
        <v>5087242.5099363355</v>
      </c>
      <c r="L45" s="20">
        <f t="shared" si="5"/>
        <v>51.261538328098524</v>
      </c>
    </row>
    <row r="46" spans="1:12" x14ac:dyDescent="0.2">
      <c r="A46" s="15">
        <v>37</v>
      </c>
      <c r="B46" s="16">
        <v>13</v>
      </c>
      <c r="C46" s="12">
        <v>29202</v>
      </c>
      <c r="D46" s="12">
        <v>29970</v>
      </c>
      <c r="E46" s="17">
        <v>0.5</v>
      </c>
      <c r="F46" s="18">
        <f t="shared" si="7"/>
        <v>4.3939701210031772E-4</v>
      </c>
      <c r="G46" s="18">
        <f t="shared" si="1"/>
        <v>4.3930049843710404E-4</v>
      </c>
      <c r="H46" s="12">
        <f t="shared" si="6"/>
        <v>99227.758188447391</v>
      </c>
      <c r="I46" s="12">
        <f t="shared" si="4"/>
        <v>43.59080363098137</v>
      </c>
      <c r="J46" s="12">
        <f t="shared" si="2"/>
        <v>99205.962786631892</v>
      </c>
      <c r="K46" s="12">
        <f t="shared" si="3"/>
        <v>4988008.1680560019</v>
      </c>
      <c r="L46" s="20">
        <f t="shared" si="5"/>
        <v>50.268274312749028</v>
      </c>
    </row>
    <row r="47" spans="1:12" x14ac:dyDescent="0.2">
      <c r="A47" s="15">
        <v>38</v>
      </c>
      <c r="B47" s="16">
        <v>4</v>
      </c>
      <c r="C47" s="12">
        <v>28912</v>
      </c>
      <c r="D47" s="12">
        <v>28619</v>
      </c>
      <c r="E47" s="17">
        <v>0.5</v>
      </c>
      <c r="F47" s="18">
        <f t="shared" si="7"/>
        <v>1.3905546574890059E-4</v>
      </c>
      <c r="G47" s="18">
        <f t="shared" si="1"/>
        <v>1.3904579820978535E-4</v>
      </c>
      <c r="H47" s="12">
        <f t="shared" si="6"/>
        <v>99184.167384816406</v>
      </c>
      <c r="I47" s="12">
        <f t="shared" si="4"/>
        <v>13.791141723794755</v>
      </c>
      <c r="J47" s="12">
        <f t="shared" si="2"/>
        <v>99177.271813954518</v>
      </c>
      <c r="K47" s="12">
        <f t="shared" si="3"/>
        <v>4888802.2052693702</v>
      </c>
      <c r="L47" s="20">
        <f t="shared" si="5"/>
        <v>49.290147149208934</v>
      </c>
    </row>
    <row r="48" spans="1:12" x14ac:dyDescent="0.2">
      <c r="A48" s="15">
        <v>39</v>
      </c>
      <c r="B48" s="16">
        <v>12</v>
      </c>
      <c r="C48" s="12">
        <v>28717</v>
      </c>
      <c r="D48" s="12">
        <v>28386</v>
      </c>
      <c r="E48" s="17">
        <v>0.5</v>
      </c>
      <c r="F48" s="18">
        <f t="shared" si="7"/>
        <v>4.2029315447524647E-4</v>
      </c>
      <c r="G48" s="18">
        <f t="shared" si="1"/>
        <v>4.2020484986430879E-4</v>
      </c>
      <c r="H48" s="12">
        <f t="shared" si="6"/>
        <v>99170.376243092614</v>
      </c>
      <c r="I48" s="12">
        <f t="shared" si="4"/>
        <v>41.671873060215745</v>
      </c>
      <c r="J48" s="12">
        <f t="shared" si="2"/>
        <v>99149.540306562514</v>
      </c>
      <c r="K48" s="12">
        <f t="shared" si="3"/>
        <v>4789624.933455416</v>
      </c>
      <c r="L48" s="20">
        <f t="shared" si="5"/>
        <v>48.29693215759098</v>
      </c>
    </row>
    <row r="49" spans="1:12" x14ac:dyDescent="0.2">
      <c r="A49" s="15">
        <v>40</v>
      </c>
      <c r="B49" s="16">
        <v>13</v>
      </c>
      <c r="C49" s="12">
        <v>27604</v>
      </c>
      <c r="D49" s="12">
        <v>28221</v>
      </c>
      <c r="E49" s="17">
        <v>0.5</v>
      </c>
      <c r="F49" s="18">
        <f t="shared" si="7"/>
        <v>4.6574115539632779E-4</v>
      </c>
      <c r="G49" s="18">
        <f t="shared" si="1"/>
        <v>4.6563272323507285E-4</v>
      </c>
      <c r="H49" s="12">
        <f t="shared" si="6"/>
        <v>99128.704370032399</v>
      </c>
      <c r="I49" s="12">
        <f t="shared" si="4"/>
        <v>46.157568566582654</v>
      </c>
      <c r="J49" s="12">
        <f t="shared" si="2"/>
        <v>99105.625585749105</v>
      </c>
      <c r="K49" s="12">
        <f t="shared" si="3"/>
        <v>4690475.3931488534</v>
      </c>
      <c r="L49" s="20">
        <f t="shared" si="5"/>
        <v>47.31702510344553</v>
      </c>
    </row>
    <row r="50" spans="1:12" x14ac:dyDescent="0.2">
      <c r="A50" s="15">
        <v>41</v>
      </c>
      <c r="B50" s="16">
        <v>14</v>
      </c>
      <c r="C50" s="12">
        <v>27425</v>
      </c>
      <c r="D50" s="12">
        <v>27106</v>
      </c>
      <c r="E50" s="17">
        <v>0.5</v>
      </c>
      <c r="F50" s="18">
        <f t="shared" si="7"/>
        <v>5.1346940272505547E-4</v>
      </c>
      <c r="G50" s="18">
        <f t="shared" si="1"/>
        <v>5.133376111467596E-4</v>
      </c>
      <c r="H50" s="12">
        <f t="shared" si="6"/>
        <v>99082.546801465811</v>
      </c>
      <c r="I50" s="12">
        <f t="shared" si="4"/>
        <v>50.862797881401463</v>
      </c>
      <c r="J50" s="12">
        <f t="shared" si="2"/>
        <v>99057.115402525102</v>
      </c>
      <c r="K50" s="12">
        <f t="shared" si="3"/>
        <v>4591369.7675631046</v>
      </c>
      <c r="L50" s="20">
        <f t="shared" si="5"/>
        <v>46.338834797645518</v>
      </c>
    </row>
    <row r="51" spans="1:12" x14ac:dyDescent="0.2">
      <c r="A51" s="15">
        <v>42</v>
      </c>
      <c r="B51" s="16">
        <v>16</v>
      </c>
      <c r="C51" s="12">
        <v>27332</v>
      </c>
      <c r="D51" s="12">
        <v>27023</v>
      </c>
      <c r="E51" s="17">
        <v>0.5</v>
      </c>
      <c r="F51" s="18">
        <f t="shared" si="7"/>
        <v>5.8872228865789714E-4</v>
      </c>
      <c r="G51" s="18">
        <f t="shared" si="1"/>
        <v>5.8854904268819776E-4</v>
      </c>
      <c r="H51" s="12">
        <f t="shared" si="6"/>
        <v>99031.684003584407</v>
      </c>
      <c r="I51" s="12">
        <f t="shared" si="4"/>
        <v>58.28500281610971</v>
      </c>
      <c r="J51" s="12">
        <f t="shared" si="2"/>
        <v>99002.541502176362</v>
      </c>
      <c r="K51" s="12">
        <f t="shared" si="3"/>
        <v>4492312.6521605793</v>
      </c>
      <c r="L51" s="20">
        <f t="shared" si="5"/>
        <v>45.362377681045814</v>
      </c>
    </row>
    <row r="52" spans="1:12" x14ac:dyDescent="0.2">
      <c r="A52" s="15">
        <v>43</v>
      </c>
      <c r="B52" s="16">
        <v>22</v>
      </c>
      <c r="C52" s="12">
        <v>27374</v>
      </c>
      <c r="D52" s="12">
        <v>26951</v>
      </c>
      <c r="E52" s="17">
        <v>0.5</v>
      </c>
      <c r="F52" s="18">
        <f t="shared" si="7"/>
        <v>8.0994017487344687E-4</v>
      </c>
      <c r="G52" s="18">
        <f t="shared" si="1"/>
        <v>8.0961230610705293E-4</v>
      </c>
      <c r="H52" s="12">
        <f t="shared" si="6"/>
        <v>98973.399000768302</v>
      </c>
      <c r="I52" s="12">
        <f t="shared" si="4"/>
        <v>80.130081808265516</v>
      </c>
      <c r="J52" s="12">
        <f t="shared" si="2"/>
        <v>98933.333959864161</v>
      </c>
      <c r="K52" s="12">
        <f t="shared" si="3"/>
        <v>4393310.1106584026</v>
      </c>
      <c r="L52" s="20">
        <f t="shared" si="5"/>
        <v>44.388796939511984</v>
      </c>
    </row>
    <row r="53" spans="1:12" x14ac:dyDescent="0.2">
      <c r="A53" s="15">
        <v>44</v>
      </c>
      <c r="B53" s="16">
        <v>28</v>
      </c>
      <c r="C53" s="12">
        <v>26917</v>
      </c>
      <c r="D53" s="12">
        <v>26908</v>
      </c>
      <c r="E53" s="17">
        <v>0.5</v>
      </c>
      <c r="F53" s="18">
        <f t="shared" si="7"/>
        <v>1.0404087320018578E-3</v>
      </c>
      <c r="G53" s="18">
        <f t="shared" si="1"/>
        <v>1.0398677882383525E-3</v>
      </c>
      <c r="H53" s="12">
        <f t="shared" si="6"/>
        <v>98893.268918960035</v>
      </c>
      <c r="I53" s="12">
        <f t="shared" si="4"/>
        <v>102.83592482241959</v>
      </c>
      <c r="J53" s="12">
        <f t="shared" si="2"/>
        <v>98841.850956548835</v>
      </c>
      <c r="K53" s="12">
        <f t="shared" si="3"/>
        <v>4294376.7766985381</v>
      </c>
      <c r="L53" s="20">
        <f t="shared" si="5"/>
        <v>43.424358640805437</v>
      </c>
    </row>
    <row r="54" spans="1:12" x14ac:dyDescent="0.2">
      <c r="A54" s="15">
        <v>45</v>
      </c>
      <c r="B54" s="16">
        <v>25</v>
      </c>
      <c r="C54" s="12">
        <v>27156</v>
      </c>
      <c r="D54" s="12">
        <v>26654</v>
      </c>
      <c r="E54" s="17">
        <v>0.5</v>
      </c>
      <c r="F54" s="18">
        <f t="shared" si="7"/>
        <v>9.2919531685560302E-4</v>
      </c>
      <c r="G54" s="18">
        <f t="shared" si="1"/>
        <v>9.2876381536175336E-4</v>
      </c>
      <c r="H54" s="12">
        <f t="shared" si="6"/>
        <v>98790.43299413762</v>
      </c>
      <c r="I54" s="12">
        <f t="shared" si="4"/>
        <v>91.752979468874898</v>
      </c>
      <c r="J54" s="12">
        <f t="shared" si="2"/>
        <v>98744.556504403183</v>
      </c>
      <c r="K54" s="12">
        <f t="shared" si="3"/>
        <v>4195534.9257419892</v>
      </c>
      <c r="L54" s="20">
        <f t="shared" si="5"/>
        <v>42.469040762185536</v>
      </c>
    </row>
    <row r="55" spans="1:12" x14ac:dyDescent="0.2">
      <c r="A55" s="15">
        <v>46</v>
      </c>
      <c r="B55" s="16">
        <v>23</v>
      </c>
      <c r="C55" s="12">
        <v>27420</v>
      </c>
      <c r="D55" s="12">
        <v>26863</v>
      </c>
      <c r="E55" s="17">
        <v>0.5</v>
      </c>
      <c r="F55" s="18">
        <f t="shared" si="7"/>
        <v>8.4741079159221121E-4</v>
      </c>
      <c r="G55" s="18">
        <f t="shared" si="1"/>
        <v>8.4705189113541788E-4</v>
      </c>
      <c r="H55" s="12">
        <f t="shared" si="6"/>
        <v>98698.680014668746</v>
      </c>
      <c r="I55" s="12">
        <f t="shared" si="4"/>
        <v>83.60290355899464</v>
      </c>
      <c r="J55" s="12">
        <f t="shared" si="2"/>
        <v>98656.878562889251</v>
      </c>
      <c r="K55" s="12">
        <f t="shared" si="3"/>
        <v>4096790.3692375864</v>
      </c>
      <c r="L55" s="20">
        <f t="shared" si="5"/>
        <v>41.50805632485374</v>
      </c>
    </row>
    <row r="56" spans="1:12" x14ac:dyDescent="0.2">
      <c r="A56" s="15">
        <v>47</v>
      </c>
      <c r="B56" s="16">
        <v>31</v>
      </c>
      <c r="C56" s="12">
        <v>26327</v>
      </c>
      <c r="D56" s="12">
        <v>27162</v>
      </c>
      <c r="E56" s="17">
        <v>0.5</v>
      </c>
      <c r="F56" s="18">
        <f t="shared" si="7"/>
        <v>1.1591168277589785E-3</v>
      </c>
      <c r="G56" s="18">
        <f t="shared" si="1"/>
        <v>1.1584454409566518E-3</v>
      </c>
      <c r="H56" s="12">
        <f t="shared" si="6"/>
        <v>98615.077111109757</v>
      </c>
      <c r="I56" s="12">
        <f t="shared" si="4"/>
        <v>114.24018648895375</v>
      </c>
      <c r="J56" s="12">
        <f t="shared" si="2"/>
        <v>98557.957017865279</v>
      </c>
      <c r="K56" s="12">
        <f t="shared" si="3"/>
        <v>3998133.4906746973</v>
      </c>
      <c r="L56" s="20">
        <f t="shared" si="5"/>
        <v>40.542821724613106</v>
      </c>
    </row>
    <row r="57" spans="1:12" x14ac:dyDescent="0.2">
      <c r="A57" s="15">
        <v>48</v>
      </c>
      <c r="B57" s="16">
        <v>40</v>
      </c>
      <c r="C57" s="12">
        <v>25577</v>
      </c>
      <c r="D57" s="12">
        <v>26117</v>
      </c>
      <c r="E57" s="17">
        <v>0.5</v>
      </c>
      <c r="F57" s="18">
        <f t="shared" si="7"/>
        <v>1.5475683831779317E-3</v>
      </c>
      <c r="G57" s="18">
        <f t="shared" si="1"/>
        <v>1.5463718251053466E-3</v>
      </c>
      <c r="H57" s="12">
        <f t="shared" si="6"/>
        <v>98500.836924620802</v>
      </c>
      <c r="I57" s="12">
        <f t="shared" si="4"/>
        <v>152.31891896952999</v>
      </c>
      <c r="J57" s="12">
        <f t="shared" si="2"/>
        <v>98424.677465136047</v>
      </c>
      <c r="K57" s="12">
        <f t="shared" si="3"/>
        <v>3899575.5336568318</v>
      </c>
      <c r="L57" s="20">
        <f t="shared" si="5"/>
        <v>39.589262948507113</v>
      </c>
    </row>
    <row r="58" spans="1:12" x14ac:dyDescent="0.2">
      <c r="A58" s="15">
        <v>49</v>
      </c>
      <c r="B58" s="16">
        <v>41</v>
      </c>
      <c r="C58" s="12">
        <v>24490</v>
      </c>
      <c r="D58" s="12">
        <v>25321</v>
      </c>
      <c r="E58" s="17">
        <v>0.5</v>
      </c>
      <c r="F58" s="18">
        <f t="shared" si="7"/>
        <v>1.6462227218887395E-3</v>
      </c>
      <c r="G58" s="18">
        <f t="shared" si="1"/>
        <v>1.6448688116825806E-3</v>
      </c>
      <c r="H58" s="12">
        <f t="shared" si="6"/>
        <v>98348.518005651276</v>
      </c>
      <c r="I58" s="12">
        <f t="shared" si="4"/>
        <v>161.77040994269851</v>
      </c>
      <c r="J58" s="12">
        <f t="shared" si="2"/>
        <v>98267.63280067993</v>
      </c>
      <c r="K58" s="12">
        <f t="shared" si="3"/>
        <v>3801150.8561916957</v>
      </c>
      <c r="L58" s="20">
        <f t="shared" si="5"/>
        <v>38.64980310098089</v>
      </c>
    </row>
    <row r="59" spans="1:12" x14ac:dyDescent="0.2">
      <c r="A59" s="15">
        <v>50</v>
      </c>
      <c r="B59" s="16">
        <v>39</v>
      </c>
      <c r="C59" s="12">
        <v>24465</v>
      </c>
      <c r="D59" s="12">
        <v>24285</v>
      </c>
      <c r="E59" s="17">
        <v>0.5</v>
      </c>
      <c r="F59" s="18">
        <f t="shared" si="7"/>
        <v>1.6000000000000001E-3</v>
      </c>
      <c r="G59" s="18">
        <f t="shared" si="1"/>
        <v>1.598721023181455E-3</v>
      </c>
      <c r="H59" s="12">
        <f t="shared" si="6"/>
        <v>98186.747595708584</v>
      </c>
      <c r="I59" s="12">
        <f t="shared" si="4"/>
        <v>156.97321757907051</v>
      </c>
      <c r="J59" s="12">
        <f t="shared" si="2"/>
        <v>98108.260986919049</v>
      </c>
      <c r="K59" s="12">
        <f t="shared" si="3"/>
        <v>3702883.2233910155</v>
      </c>
      <c r="L59" s="20">
        <f t="shared" si="5"/>
        <v>37.712657910188852</v>
      </c>
    </row>
    <row r="60" spans="1:12" x14ac:dyDescent="0.2">
      <c r="A60" s="15">
        <v>51</v>
      </c>
      <c r="B60" s="16">
        <v>40</v>
      </c>
      <c r="C60" s="12">
        <v>23799</v>
      </c>
      <c r="D60" s="12">
        <v>24159</v>
      </c>
      <c r="E60" s="17">
        <v>0.5</v>
      </c>
      <c r="F60" s="18">
        <f t="shared" si="7"/>
        <v>1.668126277159181E-3</v>
      </c>
      <c r="G60" s="18">
        <f t="shared" si="1"/>
        <v>1.6667361140047501E-3</v>
      </c>
      <c r="H60" s="12">
        <f t="shared" si="6"/>
        <v>98029.774378129514</v>
      </c>
      <c r="I60" s="12">
        <f t="shared" si="4"/>
        <v>163.38976520376602</v>
      </c>
      <c r="J60" s="12">
        <f t="shared" si="2"/>
        <v>97948.079495527621</v>
      </c>
      <c r="K60" s="12">
        <f t="shared" si="3"/>
        <v>3604774.9624040965</v>
      </c>
      <c r="L60" s="20">
        <f t="shared" si="5"/>
        <v>36.772245833183547</v>
      </c>
    </row>
    <row r="61" spans="1:12" x14ac:dyDescent="0.2">
      <c r="A61" s="15">
        <v>52</v>
      </c>
      <c r="B61" s="16">
        <v>61</v>
      </c>
      <c r="C61" s="12">
        <v>23180</v>
      </c>
      <c r="D61" s="12">
        <v>23613</v>
      </c>
      <c r="E61" s="17">
        <v>0.5</v>
      </c>
      <c r="F61" s="18">
        <f t="shared" si="7"/>
        <v>2.6072275767743038E-3</v>
      </c>
      <c r="G61" s="18">
        <f t="shared" si="1"/>
        <v>2.6038331839330687E-3</v>
      </c>
      <c r="H61" s="12">
        <f t="shared" si="6"/>
        <v>97866.384612925744</v>
      </c>
      <c r="I61" s="12">
        <f t="shared" si="4"/>
        <v>254.82773984669274</v>
      </c>
      <c r="J61" s="12">
        <f t="shared" si="2"/>
        <v>97738.970743002399</v>
      </c>
      <c r="K61" s="12">
        <f t="shared" si="3"/>
        <v>3506826.8829085687</v>
      </c>
      <c r="L61" s="20">
        <f t="shared" si="5"/>
        <v>35.832803028113524</v>
      </c>
    </row>
    <row r="62" spans="1:12" x14ac:dyDescent="0.2">
      <c r="A62" s="15">
        <v>53</v>
      </c>
      <c r="B62" s="16">
        <v>42</v>
      </c>
      <c r="C62" s="12">
        <v>22951</v>
      </c>
      <c r="D62" s="12">
        <v>22907</v>
      </c>
      <c r="E62" s="17">
        <v>0.5</v>
      </c>
      <c r="F62" s="18">
        <f t="shared" si="7"/>
        <v>1.8317414627763966E-3</v>
      </c>
      <c r="G62" s="18">
        <f t="shared" si="1"/>
        <v>1.8300653594771244E-3</v>
      </c>
      <c r="H62" s="12">
        <f t="shared" si="6"/>
        <v>97611.556873079055</v>
      </c>
      <c r="I62" s="12">
        <f t="shared" si="4"/>
        <v>178.63552891805318</v>
      </c>
      <c r="J62" s="12">
        <f t="shared" si="2"/>
        <v>97522.239108620037</v>
      </c>
      <c r="K62" s="12">
        <f t="shared" si="3"/>
        <v>3409087.9121655663</v>
      </c>
      <c r="L62" s="20">
        <f t="shared" si="5"/>
        <v>34.925043933048684</v>
      </c>
    </row>
    <row r="63" spans="1:12" x14ac:dyDescent="0.2">
      <c r="A63" s="15">
        <v>54</v>
      </c>
      <c r="B63" s="16">
        <v>36</v>
      </c>
      <c r="C63" s="12">
        <v>21032</v>
      </c>
      <c r="D63" s="12">
        <v>22704</v>
      </c>
      <c r="E63" s="17">
        <v>0.5</v>
      </c>
      <c r="F63" s="18">
        <f t="shared" si="7"/>
        <v>1.6462410828608012E-3</v>
      </c>
      <c r="G63" s="18">
        <f t="shared" si="1"/>
        <v>1.6448871424655032E-3</v>
      </c>
      <c r="H63" s="12">
        <f t="shared" si="6"/>
        <v>97432.921344161005</v>
      </c>
      <c r="I63" s="12">
        <f t="shared" si="4"/>
        <v>160.26615957186314</v>
      </c>
      <c r="J63" s="12">
        <f t="shared" si="2"/>
        <v>97352.788264375064</v>
      </c>
      <c r="K63" s="12">
        <f t="shared" si="3"/>
        <v>3311565.6730569461</v>
      </c>
      <c r="L63" s="20">
        <f t="shared" si="5"/>
        <v>33.988159519096705</v>
      </c>
    </row>
    <row r="64" spans="1:12" x14ac:dyDescent="0.2">
      <c r="A64" s="15">
        <v>55</v>
      </c>
      <c r="B64" s="16">
        <v>52</v>
      </c>
      <c r="C64" s="12">
        <v>20669</v>
      </c>
      <c r="D64" s="12">
        <v>20777</v>
      </c>
      <c r="E64" s="17">
        <v>0.5</v>
      </c>
      <c r="F64" s="18">
        <f t="shared" si="7"/>
        <v>2.5092891955797907E-3</v>
      </c>
      <c r="G64" s="18">
        <f t="shared" si="1"/>
        <v>2.506144874451781E-3</v>
      </c>
      <c r="H64" s="12">
        <f t="shared" si="6"/>
        <v>97272.655184589137</v>
      </c>
      <c r="I64" s="12">
        <f t="shared" si="4"/>
        <v>243.77936621517352</v>
      </c>
      <c r="J64" s="12">
        <f t="shared" si="2"/>
        <v>97150.765501481554</v>
      </c>
      <c r="K64" s="12">
        <f t="shared" si="3"/>
        <v>3214212.884792571</v>
      </c>
      <c r="L64" s="20">
        <f t="shared" si="5"/>
        <v>33.04333451876203</v>
      </c>
    </row>
    <row r="65" spans="1:12" x14ac:dyDescent="0.2">
      <c r="A65" s="15">
        <v>56</v>
      </c>
      <c r="B65" s="16">
        <v>58</v>
      </c>
      <c r="C65" s="12">
        <v>19542</v>
      </c>
      <c r="D65" s="12">
        <v>20432</v>
      </c>
      <c r="E65" s="17">
        <v>0.5</v>
      </c>
      <c r="F65" s="18">
        <f t="shared" si="7"/>
        <v>2.9018862260469305E-3</v>
      </c>
      <c r="G65" s="18">
        <f t="shared" si="1"/>
        <v>2.8976818545163869E-3</v>
      </c>
      <c r="H65" s="12">
        <f t="shared" si="6"/>
        <v>97028.87581837397</v>
      </c>
      <c r="I65" s="12">
        <f t="shared" si="4"/>
        <v>281.1588128230261</v>
      </c>
      <c r="J65" s="12">
        <f t="shared" si="2"/>
        <v>96888.296411962467</v>
      </c>
      <c r="K65" s="12">
        <f t="shared" si="3"/>
        <v>3117062.1192910895</v>
      </c>
      <c r="L65" s="20">
        <f t="shared" si="5"/>
        <v>32.125097740242232</v>
      </c>
    </row>
    <row r="66" spans="1:12" x14ac:dyDescent="0.2">
      <c r="A66" s="15">
        <v>57</v>
      </c>
      <c r="B66" s="16">
        <v>63</v>
      </c>
      <c r="C66" s="12">
        <v>19124</v>
      </c>
      <c r="D66" s="12">
        <v>19320</v>
      </c>
      <c r="E66" s="17">
        <v>0.5</v>
      </c>
      <c r="F66" s="18">
        <f t="shared" si="7"/>
        <v>3.2774945375091042E-3</v>
      </c>
      <c r="G66" s="18">
        <f t="shared" si="1"/>
        <v>3.2721323395746233E-3</v>
      </c>
      <c r="H66" s="12">
        <f t="shared" si="6"/>
        <v>96747.717005550949</v>
      </c>
      <c r="I66" s="12">
        <f t="shared" si="4"/>
        <v>316.571333593877</v>
      </c>
      <c r="J66" s="12">
        <f t="shared" si="2"/>
        <v>96589.431338754002</v>
      </c>
      <c r="K66" s="12">
        <f t="shared" si="3"/>
        <v>3020173.8228791272</v>
      </c>
      <c r="L66" s="20">
        <f t="shared" si="5"/>
        <v>31.217003525838685</v>
      </c>
    </row>
    <row r="67" spans="1:12" x14ac:dyDescent="0.2">
      <c r="A67" s="15">
        <v>58</v>
      </c>
      <c r="B67" s="16">
        <v>58</v>
      </c>
      <c r="C67" s="12">
        <v>19060</v>
      </c>
      <c r="D67" s="12">
        <v>18883</v>
      </c>
      <c r="E67" s="17">
        <v>0.5</v>
      </c>
      <c r="F67" s="18">
        <f t="shared" si="7"/>
        <v>3.057217405054951E-3</v>
      </c>
      <c r="G67" s="18">
        <f t="shared" si="1"/>
        <v>3.0525512486513514E-3</v>
      </c>
      <c r="H67" s="12">
        <f t="shared" si="6"/>
        <v>96431.145671957071</v>
      </c>
      <c r="I67" s="12">
        <f t="shared" si="4"/>
        <v>294.36101412981293</v>
      </c>
      <c r="J67" s="12">
        <f t="shared" si="2"/>
        <v>96283.965164892172</v>
      </c>
      <c r="K67" s="12">
        <f t="shared" si="3"/>
        <v>2923584.3915403732</v>
      </c>
      <c r="L67" s="20">
        <f t="shared" si="5"/>
        <v>30.317843588480503</v>
      </c>
    </row>
    <row r="68" spans="1:12" x14ac:dyDescent="0.2">
      <c r="A68" s="15">
        <v>59</v>
      </c>
      <c r="B68" s="16">
        <v>60</v>
      </c>
      <c r="C68" s="12">
        <v>17927</v>
      </c>
      <c r="D68" s="12">
        <v>18823</v>
      </c>
      <c r="E68" s="17">
        <v>0.5</v>
      </c>
      <c r="F68" s="18">
        <f t="shared" si="7"/>
        <v>3.2653061224489797E-3</v>
      </c>
      <c r="G68" s="18">
        <f t="shared" si="1"/>
        <v>3.2599837000814994E-3</v>
      </c>
      <c r="H68" s="12">
        <f t="shared" si="6"/>
        <v>96136.784657827258</v>
      </c>
      <c r="I68" s="12">
        <f t="shared" si="4"/>
        <v>313.40435096276201</v>
      </c>
      <c r="J68" s="12">
        <f t="shared" si="2"/>
        <v>95980.082482345868</v>
      </c>
      <c r="K68" s="12">
        <f t="shared" si="3"/>
        <v>2827300.4263754808</v>
      </c>
      <c r="L68" s="20">
        <f t="shared" si="5"/>
        <v>29.409142779618517</v>
      </c>
    </row>
    <row r="69" spans="1:12" x14ac:dyDescent="0.2">
      <c r="A69" s="15">
        <v>60</v>
      </c>
      <c r="B69" s="16">
        <v>70</v>
      </c>
      <c r="C69" s="12">
        <v>17955</v>
      </c>
      <c r="D69" s="12">
        <v>17720</v>
      </c>
      <c r="E69" s="17">
        <v>0.5</v>
      </c>
      <c r="F69" s="18">
        <f t="shared" si="7"/>
        <v>3.9243167484232658E-3</v>
      </c>
      <c r="G69" s="18">
        <f t="shared" si="1"/>
        <v>3.9166316967408034E-3</v>
      </c>
      <c r="H69" s="12">
        <f t="shared" si="6"/>
        <v>95823.380306864492</v>
      </c>
      <c r="I69" s="12">
        <f t="shared" si="4"/>
        <v>375.30488859871394</v>
      </c>
      <c r="J69" s="12">
        <f t="shared" si="2"/>
        <v>95635.727862565138</v>
      </c>
      <c r="K69" s="12">
        <f t="shared" si="3"/>
        <v>2731320.343893135</v>
      </c>
      <c r="L69" s="20">
        <f t="shared" si="5"/>
        <v>28.503694350443109</v>
      </c>
    </row>
    <row r="70" spans="1:12" x14ac:dyDescent="0.2">
      <c r="A70" s="15">
        <v>61</v>
      </c>
      <c r="B70" s="16">
        <v>63</v>
      </c>
      <c r="C70" s="12">
        <v>19139</v>
      </c>
      <c r="D70" s="12">
        <v>17695</v>
      </c>
      <c r="E70" s="17">
        <v>0.5</v>
      </c>
      <c r="F70" s="18">
        <f t="shared" si="7"/>
        <v>3.4207525655644243E-3</v>
      </c>
      <c r="G70" s="18">
        <f t="shared" si="1"/>
        <v>3.4149117814456461E-3</v>
      </c>
      <c r="H70" s="12">
        <f t="shared" si="6"/>
        <v>95448.075418265784</v>
      </c>
      <c r="I70" s="12">
        <f t="shared" si="4"/>
        <v>325.94675726214837</v>
      </c>
      <c r="J70" s="12">
        <f t="shared" si="2"/>
        <v>95285.102039634701</v>
      </c>
      <c r="K70" s="12">
        <f t="shared" si="3"/>
        <v>2635684.6160305697</v>
      </c>
      <c r="L70" s="20">
        <f t="shared" si="5"/>
        <v>27.613805773250633</v>
      </c>
    </row>
    <row r="71" spans="1:12" x14ac:dyDescent="0.2">
      <c r="A71" s="15">
        <v>62</v>
      </c>
      <c r="B71" s="16">
        <v>93</v>
      </c>
      <c r="C71" s="12">
        <v>19746</v>
      </c>
      <c r="D71" s="12">
        <v>18899</v>
      </c>
      <c r="E71" s="17">
        <v>0.5</v>
      </c>
      <c r="F71" s="18">
        <f t="shared" si="7"/>
        <v>4.8130417906585583E-3</v>
      </c>
      <c r="G71" s="18">
        <f t="shared" si="1"/>
        <v>4.8014869120759978E-3</v>
      </c>
      <c r="H71" s="12">
        <f t="shared" si="6"/>
        <v>95122.128661003633</v>
      </c>
      <c r="I71" s="12">
        <f t="shared" si="4"/>
        <v>456.72765581461812</v>
      </c>
      <c r="J71" s="12">
        <f t="shared" si="2"/>
        <v>94893.764833096327</v>
      </c>
      <c r="K71" s="12">
        <f t="shared" si="3"/>
        <v>2540399.5139909349</v>
      </c>
      <c r="L71" s="20">
        <f t="shared" si="5"/>
        <v>26.706714302456518</v>
      </c>
    </row>
    <row r="72" spans="1:12" x14ac:dyDescent="0.2">
      <c r="A72" s="15">
        <v>63</v>
      </c>
      <c r="B72" s="16">
        <v>73</v>
      </c>
      <c r="C72" s="12">
        <v>18244</v>
      </c>
      <c r="D72" s="12">
        <v>19504</v>
      </c>
      <c r="E72" s="17">
        <v>0.5</v>
      </c>
      <c r="F72" s="18">
        <f t="shared" si="7"/>
        <v>3.8677545830242662E-3</v>
      </c>
      <c r="G72" s="18">
        <f t="shared" si="1"/>
        <v>3.8602892572909232E-3</v>
      </c>
      <c r="H72" s="12">
        <f t="shared" si="6"/>
        <v>94665.401005189022</v>
      </c>
      <c r="I72" s="12">
        <f t="shared" si="4"/>
        <v>365.43583053746852</v>
      </c>
      <c r="J72" s="12">
        <f t="shared" si="2"/>
        <v>94482.683089920291</v>
      </c>
      <c r="K72" s="12">
        <f t="shared" si="3"/>
        <v>2445505.7491578385</v>
      </c>
      <c r="L72" s="20">
        <f t="shared" si="5"/>
        <v>25.833152589970961</v>
      </c>
    </row>
    <row r="73" spans="1:12" x14ac:dyDescent="0.2">
      <c r="A73" s="15">
        <v>64</v>
      </c>
      <c r="B73" s="16">
        <v>62</v>
      </c>
      <c r="C73" s="12">
        <v>17711</v>
      </c>
      <c r="D73" s="12">
        <v>18045</v>
      </c>
      <c r="E73" s="17">
        <v>0.5</v>
      </c>
      <c r="F73" s="18">
        <f t="shared" ref="F73:F109" si="8">B73/((C73+D73)/2)</f>
        <v>3.4679494350598502E-3</v>
      </c>
      <c r="G73" s="18">
        <f t="shared" ref="G73:G108" si="9">F73/((1+(1-E73)*F73))</f>
        <v>3.4619465073426766E-3</v>
      </c>
      <c r="H73" s="12">
        <f t="shared" si="6"/>
        <v>94299.965174651559</v>
      </c>
      <c r="I73" s="12">
        <f t="shared" si="4"/>
        <v>326.461435078921</v>
      </c>
      <c r="J73" s="12">
        <f t="shared" ref="J73:J108" si="10">H74+I73*E73</f>
        <v>94136.734457112107</v>
      </c>
      <c r="K73" s="12">
        <f t="shared" ref="K73:K97" si="11">K74+J73</f>
        <v>2351023.0660679182</v>
      </c>
      <c r="L73" s="20">
        <f t="shared" si="5"/>
        <v>24.931324860127184</v>
      </c>
    </row>
    <row r="74" spans="1:12" x14ac:dyDescent="0.2">
      <c r="A74" s="15">
        <v>65</v>
      </c>
      <c r="B74" s="16">
        <v>83</v>
      </c>
      <c r="C74" s="12">
        <v>18642</v>
      </c>
      <c r="D74" s="12">
        <v>17558</v>
      </c>
      <c r="E74" s="17">
        <v>0.5</v>
      </c>
      <c r="F74" s="18">
        <f t="shared" si="8"/>
        <v>4.5856353591160219E-3</v>
      </c>
      <c r="G74" s="18">
        <f t="shared" si="9"/>
        <v>4.5751453848909959E-3</v>
      </c>
      <c r="H74" s="12">
        <f t="shared" si="6"/>
        <v>93973.503739572639</v>
      </c>
      <c r="I74" s="12">
        <f t="shared" ref="I74:I108" si="12">H74*G74</f>
        <v>429.94244193614253</v>
      </c>
      <c r="J74" s="12">
        <f t="shared" si="10"/>
        <v>93758.532518604567</v>
      </c>
      <c r="K74" s="12">
        <f t="shared" si="11"/>
        <v>2256886.3316108063</v>
      </c>
      <c r="L74" s="20">
        <f t="shared" ref="L74:L108" si="13">K74/H74</f>
        <v>24.016198628341893</v>
      </c>
    </row>
    <row r="75" spans="1:12" x14ac:dyDescent="0.2">
      <c r="A75" s="15">
        <v>66</v>
      </c>
      <c r="B75" s="16">
        <v>56</v>
      </c>
      <c r="C75" s="12">
        <v>18449</v>
      </c>
      <c r="D75" s="12">
        <v>18466</v>
      </c>
      <c r="E75" s="17">
        <v>0.5</v>
      </c>
      <c r="F75" s="18">
        <f t="shared" si="8"/>
        <v>3.033997020181498E-3</v>
      </c>
      <c r="G75" s="18">
        <f t="shared" si="9"/>
        <v>3.0294014227367399E-3</v>
      </c>
      <c r="H75" s="12">
        <f t="shared" ref="H75:H108" si="14">H74-I74</f>
        <v>93543.561297636494</v>
      </c>
      <c r="I75" s="12">
        <f t="shared" si="12"/>
        <v>283.38099768292142</v>
      </c>
      <c r="J75" s="12">
        <f t="shared" si="10"/>
        <v>93401.870798795033</v>
      </c>
      <c r="K75" s="12">
        <f t="shared" si="11"/>
        <v>2163127.7990922015</v>
      </c>
      <c r="L75" s="20">
        <f t="shared" si="13"/>
        <v>23.124283158405429</v>
      </c>
    </row>
    <row r="76" spans="1:12" x14ac:dyDescent="0.2">
      <c r="A76" s="15">
        <v>67</v>
      </c>
      <c r="B76" s="16">
        <v>82</v>
      </c>
      <c r="C76" s="12">
        <v>18133</v>
      </c>
      <c r="D76" s="12">
        <v>18236</v>
      </c>
      <c r="E76" s="17">
        <v>0.5</v>
      </c>
      <c r="F76" s="18">
        <f t="shared" si="8"/>
        <v>4.5093348731062169E-3</v>
      </c>
      <c r="G76" s="18">
        <f t="shared" si="9"/>
        <v>4.4991906943568074E-3</v>
      </c>
      <c r="H76" s="12">
        <f t="shared" si="14"/>
        <v>93260.180299953572</v>
      </c>
      <c r="I76" s="12">
        <f t="shared" si="12"/>
        <v>419.59533535958917</v>
      </c>
      <c r="J76" s="12">
        <f t="shared" si="10"/>
        <v>93050.382632273788</v>
      </c>
      <c r="K76" s="12">
        <f t="shared" si="11"/>
        <v>2069725.9282934063</v>
      </c>
      <c r="L76" s="20">
        <f t="shared" si="13"/>
        <v>22.193029454119944</v>
      </c>
    </row>
    <row r="77" spans="1:12" x14ac:dyDescent="0.2">
      <c r="A77" s="15">
        <v>68</v>
      </c>
      <c r="B77" s="16">
        <v>119</v>
      </c>
      <c r="C77" s="12">
        <v>15959</v>
      </c>
      <c r="D77" s="12">
        <v>17960</v>
      </c>
      <c r="E77" s="17">
        <v>0.5</v>
      </c>
      <c r="F77" s="18">
        <f t="shared" si="8"/>
        <v>7.016716294702084E-3</v>
      </c>
      <c r="G77" s="18">
        <f t="shared" si="9"/>
        <v>6.9921852047711381E-3</v>
      </c>
      <c r="H77" s="12">
        <f t="shared" si="14"/>
        <v>92840.584964593989</v>
      </c>
      <c r="I77" s="12">
        <f t="shared" si="12"/>
        <v>649.15856459173187</v>
      </c>
      <c r="J77" s="12">
        <f t="shared" si="10"/>
        <v>92516.005682298113</v>
      </c>
      <c r="K77" s="12">
        <f t="shared" si="11"/>
        <v>1976675.5456611325</v>
      </c>
      <c r="L77" s="20">
        <f t="shared" si="13"/>
        <v>21.291071640866594</v>
      </c>
    </row>
    <row r="78" spans="1:12" x14ac:dyDescent="0.2">
      <c r="A78" s="15">
        <v>69</v>
      </c>
      <c r="B78" s="16">
        <v>105</v>
      </c>
      <c r="C78" s="12">
        <v>14749</v>
      </c>
      <c r="D78" s="12">
        <v>15753</v>
      </c>
      <c r="E78" s="17">
        <v>0.5</v>
      </c>
      <c r="F78" s="18">
        <f t="shared" si="8"/>
        <v>6.8847944397088714E-3</v>
      </c>
      <c r="G78" s="18">
        <f t="shared" si="9"/>
        <v>6.861175548077237E-3</v>
      </c>
      <c r="H78" s="12">
        <f t="shared" si="14"/>
        <v>92191.426400002252</v>
      </c>
      <c r="I78" s="12">
        <f t="shared" si="12"/>
        <v>632.54156055805765</v>
      </c>
      <c r="J78" s="12">
        <f t="shared" si="10"/>
        <v>91875.155619723213</v>
      </c>
      <c r="K78" s="12">
        <f t="shared" si="11"/>
        <v>1884159.5399788343</v>
      </c>
      <c r="L78" s="20">
        <f t="shared" si="13"/>
        <v>20.437470311000506</v>
      </c>
    </row>
    <row r="79" spans="1:12" x14ac:dyDescent="0.2">
      <c r="A79" s="15">
        <v>70</v>
      </c>
      <c r="B79" s="16">
        <v>129</v>
      </c>
      <c r="C79" s="12">
        <v>19049</v>
      </c>
      <c r="D79" s="12">
        <v>14553</v>
      </c>
      <c r="E79" s="17">
        <v>0.5</v>
      </c>
      <c r="F79" s="18">
        <f t="shared" si="8"/>
        <v>7.6781143979525032E-3</v>
      </c>
      <c r="G79" s="18">
        <f t="shared" si="9"/>
        <v>7.6487504076368932E-3</v>
      </c>
      <c r="H79" s="12">
        <f t="shared" si="14"/>
        <v>91558.884839444188</v>
      </c>
      <c r="I79" s="12">
        <f t="shared" si="12"/>
        <v>700.3110577384781</v>
      </c>
      <c r="J79" s="12">
        <f t="shared" si="10"/>
        <v>91208.729310574941</v>
      </c>
      <c r="K79" s="12">
        <f t="shared" si="11"/>
        <v>1792284.3843591111</v>
      </c>
      <c r="L79" s="20">
        <f t="shared" si="13"/>
        <v>19.575209849945473</v>
      </c>
    </row>
    <row r="80" spans="1:12" x14ac:dyDescent="0.2">
      <c r="A80" s="15">
        <v>71</v>
      </c>
      <c r="B80" s="16">
        <v>116</v>
      </c>
      <c r="C80" s="12">
        <v>12465</v>
      </c>
      <c r="D80" s="12">
        <v>18829</v>
      </c>
      <c r="E80" s="17">
        <v>0.5</v>
      </c>
      <c r="F80" s="18">
        <f t="shared" si="8"/>
        <v>7.4135617051191921E-3</v>
      </c>
      <c r="G80" s="18">
        <f t="shared" si="9"/>
        <v>7.3861827443489339E-3</v>
      </c>
      <c r="H80" s="12">
        <f t="shared" si="14"/>
        <v>90858.573781705709</v>
      </c>
      <c r="I80" s="12">
        <f t="shared" si="12"/>
        <v>671.0980298425892</v>
      </c>
      <c r="J80" s="12">
        <f t="shared" si="10"/>
        <v>90523.024766784423</v>
      </c>
      <c r="K80" s="12">
        <f t="shared" si="11"/>
        <v>1701075.6550485361</v>
      </c>
      <c r="L80" s="20">
        <f t="shared" si="13"/>
        <v>18.72223593488814</v>
      </c>
    </row>
    <row r="81" spans="1:12" x14ac:dyDescent="0.2">
      <c r="A81" s="15">
        <v>72</v>
      </c>
      <c r="B81" s="16">
        <v>114</v>
      </c>
      <c r="C81" s="12">
        <v>14540</v>
      </c>
      <c r="D81" s="12">
        <v>12282</v>
      </c>
      <c r="E81" s="17">
        <v>0.5</v>
      </c>
      <c r="F81" s="18">
        <f t="shared" si="8"/>
        <v>8.500484676757885E-3</v>
      </c>
      <c r="G81" s="18">
        <f t="shared" si="9"/>
        <v>8.4645084645084637E-3</v>
      </c>
      <c r="H81" s="12">
        <f t="shared" si="14"/>
        <v>90187.475751863123</v>
      </c>
      <c r="I81" s="12">
        <f t="shared" si="12"/>
        <v>763.39265189429727</v>
      </c>
      <c r="J81" s="12">
        <f t="shared" si="10"/>
        <v>89805.779425915971</v>
      </c>
      <c r="K81" s="12">
        <f t="shared" si="11"/>
        <v>1610552.6302817517</v>
      </c>
      <c r="L81" s="20">
        <f t="shared" si="13"/>
        <v>17.857830223710195</v>
      </c>
    </row>
    <row r="82" spans="1:12" x14ac:dyDescent="0.2">
      <c r="A82" s="15">
        <v>73</v>
      </c>
      <c r="B82" s="16">
        <v>130</v>
      </c>
      <c r="C82" s="12">
        <v>16007</v>
      </c>
      <c r="D82" s="12">
        <v>14347</v>
      </c>
      <c r="E82" s="17">
        <v>0.5</v>
      </c>
      <c r="F82" s="18">
        <f t="shared" si="8"/>
        <v>8.5655926731238053E-3</v>
      </c>
      <c r="G82" s="18">
        <f t="shared" si="9"/>
        <v>8.5290644272405184E-3</v>
      </c>
      <c r="H82" s="12">
        <f t="shared" si="14"/>
        <v>89424.083099968819</v>
      </c>
      <c r="I82" s="12">
        <f t="shared" si="12"/>
        <v>762.70376610654409</v>
      </c>
      <c r="J82" s="12">
        <f t="shared" si="10"/>
        <v>89042.731216915548</v>
      </c>
      <c r="K82" s="12">
        <f t="shared" si="11"/>
        <v>1520746.8508558357</v>
      </c>
      <c r="L82" s="20">
        <f t="shared" si="13"/>
        <v>17.006009993479775</v>
      </c>
    </row>
    <row r="83" spans="1:12" x14ac:dyDescent="0.2">
      <c r="A83" s="15">
        <v>74</v>
      </c>
      <c r="B83" s="16">
        <v>174</v>
      </c>
      <c r="C83" s="12">
        <v>17605</v>
      </c>
      <c r="D83" s="12">
        <v>15794</v>
      </c>
      <c r="E83" s="17">
        <v>0.5</v>
      </c>
      <c r="F83" s="18">
        <f t="shared" si="8"/>
        <v>1.0419473636935237E-2</v>
      </c>
      <c r="G83" s="18">
        <f t="shared" si="9"/>
        <v>1.0365472254490216E-2</v>
      </c>
      <c r="H83" s="12">
        <f t="shared" si="14"/>
        <v>88661.379333862278</v>
      </c>
      <c r="I83" s="12">
        <f t="shared" si="12"/>
        <v>919.01706752998166</v>
      </c>
      <c r="J83" s="12">
        <f t="shared" si="10"/>
        <v>88201.870800097284</v>
      </c>
      <c r="K83" s="12">
        <f t="shared" si="11"/>
        <v>1431704.1196389201</v>
      </c>
      <c r="L83" s="20">
        <f t="shared" si="13"/>
        <v>16.148001874048354</v>
      </c>
    </row>
    <row r="84" spans="1:12" x14ac:dyDescent="0.2">
      <c r="A84" s="15">
        <v>75</v>
      </c>
      <c r="B84" s="16">
        <v>206</v>
      </c>
      <c r="C84" s="12">
        <v>16774</v>
      </c>
      <c r="D84" s="12">
        <v>17336</v>
      </c>
      <c r="E84" s="17">
        <v>0.5</v>
      </c>
      <c r="F84" s="18">
        <f t="shared" si="8"/>
        <v>1.2078569334506011E-2</v>
      </c>
      <c r="G84" s="18">
        <f t="shared" si="9"/>
        <v>1.2006061312507286E-2</v>
      </c>
      <c r="H84" s="12">
        <f t="shared" si="14"/>
        <v>87742.362266332289</v>
      </c>
      <c r="I84" s="12">
        <f t="shared" si="12"/>
        <v>1053.4401810738111</v>
      </c>
      <c r="J84" s="12">
        <f t="shared" si="10"/>
        <v>87215.642175795394</v>
      </c>
      <c r="K84" s="12">
        <f t="shared" si="11"/>
        <v>1343502.2488388228</v>
      </c>
      <c r="L84" s="20">
        <f t="shared" si="13"/>
        <v>15.311899681487597</v>
      </c>
    </row>
    <row r="85" spans="1:12" x14ac:dyDescent="0.2">
      <c r="A85" s="15">
        <v>76</v>
      </c>
      <c r="B85" s="16">
        <v>237</v>
      </c>
      <c r="C85" s="12">
        <v>16781</v>
      </c>
      <c r="D85" s="12">
        <v>16482</v>
      </c>
      <c r="E85" s="17">
        <v>0.5</v>
      </c>
      <c r="F85" s="18">
        <f t="shared" si="8"/>
        <v>1.4250067642726152E-2</v>
      </c>
      <c r="G85" s="18">
        <f t="shared" si="9"/>
        <v>1.4149253731343283E-2</v>
      </c>
      <c r="H85" s="12">
        <f t="shared" si="14"/>
        <v>86688.922085258484</v>
      </c>
      <c r="I85" s="12">
        <f t="shared" si="12"/>
        <v>1226.5835542809707</v>
      </c>
      <c r="J85" s="12">
        <f t="shared" si="10"/>
        <v>86075.630308118009</v>
      </c>
      <c r="K85" s="12">
        <f t="shared" si="11"/>
        <v>1256286.6066630275</v>
      </c>
      <c r="L85" s="20">
        <f t="shared" si="13"/>
        <v>14.491893271293311</v>
      </c>
    </row>
    <row r="86" spans="1:12" x14ac:dyDescent="0.2">
      <c r="A86" s="15">
        <v>77</v>
      </c>
      <c r="B86" s="16">
        <v>285</v>
      </c>
      <c r="C86" s="12">
        <v>17239</v>
      </c>
      <c r="D86" s="12">
        <v>16479</v>
      </c>
      <c r="E86" s="17">
        <v>0.5</v>
      </c>
      <c r="F86" s="18">
        <f t="shared" si="8"/>
        <v>1.69049172548787E-2</v>
      </c>
      <c r="G86" s="18">
        <f t="shared" si="9"/>
        <v>1.6763226774108169E-2</v>
      </c>
      <c r="H86" s="12">
        <f t="shared" si="14"/>
        <v>85462.338530977519</v>
      </c>
      <c r="I86" s="12">
        <f t="shared" si="12"/>
        <v>1432.6245614403786</v>
      </c>
      <c r="J86" s="12">
        <f t="shared" si="10"/>
        <v>84746.026250257331</v>
      </c>
      <c r="K86" s="12">
        <f t="shared" si="11"/>
        <v>1170210.9763549096</v>
      </c>
      <c r="L86" s="20">
        <f t="shared" si="13"/>
        <v>13.69270951941882</v>
      </c>
    </row>
    <row r="87" spans="1:12" x14ac:dyDescent="0.2">
      <c r="A87" s="15">
        <v>78</v>
      </c>
      <c r="B87" s="16">
        <v>304</v>
      </c>
      <c r="C87" s="12">
        <v>16513</v>
      </c>
      <c r="D87" s="12">
        <v>16831</v>
      </c>
      <c r="E87" s="17">
        <v>0.5</v>
      </c>
      <c r="F87" s="18">
        <f t="shared" si="8"/>
        <v>1.8234165067178502E-2</v>
      </c>
      <c r="G87" s="18">
        <f t="shared" si="9"/>
        <v>1.8069424631478839E-2</v>
      </c>
      <c r="H87" s="12">
        <f t="shared" si="14"/>
        <v>84029.713969537144</v>
      </c>
      <c r="I87" s="12">
        <f t="shared" si="12"/>
        <v>1518.3685833772759</v>
      </c>
      <c r="J87" s="12">
        <f t="shared" si="10"/>
        <v>83270.529677848506</v>
      </c>
      <c r="K87" s="12">
        <f t="shared" si="11"/>
        <v>1085464.9501046522</v>
      </c>
      <c r="L87" s="20">
        <f t="shared" si="13"/>
        <v>12.917632332988306</v>
      </c>
    </row>
    <row r="88" spans="1:12" x14ac:dyDescent="0.2">
      <c r="A88" s="15">
        <v>79</v>
      </c>
      <c r="B88" s="16">
        <v>334</v>
      </c>
      <c r="C88" s="12">
        <v>15579</v>
      </c>
      <c r="D88" s="12">
        <v>16089</v>
      </c>
      <c r="E88" s="17">
        <v>0.5</v>
      </c>
      <c r="F88" s="18">
        <f t="shared" si="8"/>
        <v>2.1093848680055576E-2</v>
      </c>
      <c r="G88" s="18">
        <f t="shared" si="9"/>
        <v>2.0873695394037873E-2</v>
      </c>
      <c r="H88" s="12">
        <f t="shared" si="14"/>
        <v>82511.345386159868</v>
      </c>
      <c r="I88" s="12">
        <f t="shared" si="12"/>
        <v>1722.3166901429533</v>
      </c>
      <c r="J88" s="12">
        <f t="shared" si="10"/>
        <v>81650.1870410884</v>
      </c>
      <c r="K88" s="12">
        <f t="shared" si="11"/>
        <v>1002194.4204268036</v>
      </c>
      <c r="L88" s="20">
        <f t="shared" si="13"/>
        <v>12.14614082144039</v>
      </c>
    </row>
    <row r="89" spans="1:12" x14ac:dyDescent="0.2">
      <c r="A89" s="15">
        <v>80</v>
      </c>
      <c r="B89" s="16">
        <v>385</v>
      </c>
      <c r="C89" s="12">
        <v>15362</v>
      </c>
      <c r="D89" s="12">
        <v>15157</v>
      </c>
      <c r="E89" s="17">
        <v>0.5</v>
      </c>
      <c r="F89" s="18">
        <f t="shared" si="8"/>
        <v>2.5230184475244929E-2</v>
      </c>
      <c r="G89" s="18">
        <f t="shared" si="9"/>
        <v>2.4915868495987575E-2</v>
      </c>
      <c r="H89" s="12">
        <f t="shared" si="14"/>
        <v>80789.028696016918</v>
      </c>
      <c r="I89" s="12">
        <f t="shared" si="12"/>
        <v>2012.9288149085241</v>
      </c>
      <c r="J89" s="12">
        <f t="shared" si="10"/>
        <v>79782.564288562658</v>
      </c>
      <c r="K89" s="12">
        <f t="shared" si="11"/>
        <v>920544.23338571528</v>
      </c>
      <c r="L89" s="20">
        <f t="shared" si="13"/>
        <v>11.394421349579861</v>
      </c>
    </row>
    <row r="90" spans="1:12" x14ac:dyDescent="0.2">
      <c r="A90" s="15">
        <v>81</v>
      </c>
      <c r="B90" s="16">
        <v>421</v>
      </c>
      <c r="C90" s="12">
        <v>14429</v>
      </c>
      <c r="D90" s="12">
        <v>14854</v>
      </c>
      <c r="E90" s="17">
        <v>0.5</v>
      </c>
      <c r="F90" s="18">
        <f t="shared" si="8"/>
        <v>2.8753884506368881E-2</v>
      </c>
      <c r="G90" s="18">
        <f t="shared" si="9"/>
        <v>2.8346350659843787E-2</v>
      </c>
      <c r="H90" s="12">
        <f t="shared" si="14"/>
        <v>78776.099881108399</v>
      </c>
      <c r="I90" s="12">
        <f t="shared" si="12"/>
        <v>2233.0149508447771</v>
      </c>
      <c r="J90" s="12">
        <f t="shared" si="10"/>
        <v>77659.592405686009</v>
      </c>
      <c r="K90" s="12">
        <f t="shared" si="11"/>
        <v>840761.66909715266</v>
      </c>
      <c r="L90" s="20">
        <f t="shared" si="13"/>
        <v>10.672801399993896</v>
      </c>
    </row>
    <row r="91" spans="1:12" x14ac:dyDescent="0.2">
      <c r="A91" s="15">
        <v>82</v>
      </c>
      <c r="B91" s="16">
        <v>500</v>
      </c>
      <c r="C91" s="12">
        <v>13878</v>
      </c>
      <c r="D91" s="12">
        <v>13834</v>
      </c>
      <c r="E91" s="17">
        <v>0.5</v>
      </c>
      <c r="F91" s="18">
        <f t="shared" si="8"/>
        <v>3.6085450346420321E-2</v>
      </c>
      <c r="G91" s="18">
        <f t="shared" si="9"/>
        <v>3.5445909542038842E-2</v>
      </c>
      <c r="H91" s="12">
        <f t="shared" si="14"/>
        <v>76543.08493026362</v>
      </c>
      <c r="I91" s="12">
        <f t="shared" si="12"/>
        <v>2713.1392645067208</v>
      </c>
      <c r="J91" s="12">
        <f t="shared" si="10"/>
        <v>75186.515298010258</v>
      </c>
      <c r="K91" s="12">
        <f t="shared" si="11"/>
        <v>763102.07669146662</v>
      </c>
      <c r="L91" s="20">
        <f t="shared" si="13"/>
        <v>9.9695756629969736</v>
      </c>
    </row>
    <row r="92" spans="1:12" x14ac:dyDescent="0.2">
      <c r="A92" s="15">
        <v>83</v>
      </c>
      <c r="B92" s="16">
        <v>486</v>
      </c>
      <c r="C92" s="12">
        <v>12171</v>
      </c>
      <c r="D92" s="12">
        <v>13276</v>
      </c>
      <c r="E92" s="17">
        <v>0.5</v>
      </c>
      <c r="F92" s="18">
        <f t="shared" si="8"/>
        <v>3.8197036978818724E-2</v>
      </c>
      <c r="G92" s="18">
        <f t="shared" si="9"/>
        <v>3.7481201557860638E-2</v>
      </c>
      <c r="H92" s="12">
        <f t="shared" si="14"/>
        <v>73829.945665756895</v>
      </c>
      <c r="I92" s="12">
        <f t="shared" si="12"/>
        <v>2767.2350745041335</v>
      </c>
      <c r="J92" s="12">
        <f t="shared" si="10"/>
        <v>72446.328128504829</v>
      </c>
      <c r="K92" s="12">
        <f t="shared" si="11"/>
        <v>687915.5613934563</v>
      </c>
      <c r="L92" s="20">
        <f t="shared" si="13"/>
        <v>9.3175683009139583</v>
      </c>
    </row>
    <row r="93" spans="1:12" x14ac:dyDescent="0.2">
      <c r="A93" s="15">
        <v>84</v>
      </c>
      <c r="B93" s="16">
        <v>520</v>
      </c>
      <c r="C93" s="12">
        <v>11547</v>
      </c>
      <c r="D93" s="12">
        <v>11555</v>
      </c>
      <c r="E93" s="17">
        <v>0.5</v>
      </c>
      <c r="F93" s="18">
        <f t="shared" si="8"/>
        <v>4.501774738117912E-2</v>
      </c>
      <c r="G93" s="18">
        <f t="shared" si="9"/>
        <v>4.4026754720176108E-2</v>
      </c>
      <c r="H93" s="12">
        <f t="shared" si="14"/>
        <v>71062.710591252762</v>
      </c>
      <c r="I93" s="12">
        <f t="shared" si="12"/>
        <v>3128.6605289519462</v>
      </c>
      <c r="J93" s="12">
        <f t="shared" si="10"/>
        <v>69498.38032677678</v>
      </c>
      <c r="K93" s="12">
        <f t="shared" si="11"/>
        <v>615469.2332649515</v>
      </c>
      <c r="L93" s="20">
        <f t="shared" si="13"/>
        <v>8.6609310022676045</v>
      </c>
    </row>
    <row r="94" spans="1:12" x14ac:dyDescent="0.2">
      <c r="A94" s="15">
        <v>85</v>
      </c>
      <c r="B94" s="16">
        <v>546</v>
      </c>
      <c r="C94" s="12">
        <v>10284</v>
      </c>
      <c r="D94" s="12">
        <v>10816</v>
      </c>
      <c r="E94" s="17">
        <v>0.5</v>
      </c>
      <c r="F94" s="18">
        <f t="shared" si="8"/>
        <v>5.1753554502369667E-2</v>
      </c>
      <c r="G94" s="18">
        <f t="shared" si="9"/>
        <v>5.044811974498753E-2</v>
      </c>
      <c r="H94" s="12">
        <f t="shared" si="14"/>
        <v>67934.050062300812</v>
      </c>
      <c r="I94" s="12">
        <f t="shared" si="12"/>
        <v>3427.1450923049288</v>
      </c>
      <c r="J94" s="12">
        <f t="shared" si="10"/>
        <v>66220.477516148356</v>
      </c>
      <c r="K94" s="12">
        <f t="shared" si="11"/>
        <v>545970.85293817474</v>
      </c>
      <c r="L94" s="20">
        <f t="shared" si="13"/>
        <v>8.0367776164894771</v>
      </c>
    </row>
    <row r="95" spans="1:12" x14ac:dyDescent="0.2">
      <c r="A95" s="15">
        <v>86</v>
      </c>
      <c r="B95" s="16">
        <v>553</v>
      </c>
      <c r="C95" s="12">
        <v>9359</v>
      </c>
      <c r="D95" s="12">
        <v>9629</v>
      </c>
      <c r="E95" s="17">
        <v>0.5</v>
      </c>
      <c r="F95" s="18">
        <f t="shared" si="8"/>
        <v>5.8247314093111437E-2</v>
      </c>
      <c r="G95" s="18">
        <f t="shared" si="9"/>
        <v>5.659894580625352E-2</v>
      </c>
      <c r="H95" s="12">
        <f t="shared" si="14"/>
        <v>64506.904969995885</v>
      </c>
      <c r="I95" s="12">
        <f t="shared" si="12"/>
        <v>3651.022818525943</v>
      </c>
      <c r="J95" s="12">
        <f t="shared" si="10"/>
        <v>62681.393560732919</v>
      </c>
      <c r="K95" s="12">
        <f t="shared" si="11"/>
        <v>479750.37542202638</v>
      </c>
      <c r="L95" s="20">
        <f t="shared" si="13"/>
        <v>7.4371941367388938</v>
      </c>
    </row>
    <row r="96" spans="1:12" x14ac:dyDescent="0.2">
      <c r="A96" s="15">
        <v>87</v>
      </c>
      <c r="B96" s="16">
        <v>593</v>
      </c>
      <c r="C96" s="12">
        <v>8454</v>
      </c>
      <c r="D96" s="12">
        <v>8682</v>
      </c>
      <c r="E96" s="17">
        <v>0.5</v>
      </c>
      <c r="F96" s="18">
        <f t="shared" si="8"/>
        <v>6.9211017740429509E-2</v>
      </c>
      <c r="G96" s="18">
        <f t="shared" si="9"/>
        <v>6.6896046026284614E-2</v>
      </c>
      <c r="H96" s="12">
        <f t="shared" si="14"/>
        <v>60855.882151469945</v>
      </c>
      <c r="I96" s="12">
        <f t="shared" si="12"/>
        <v>4071.0178933748857</v>
      </c>
      <c r="J96" s="12">
        <f t="shared" si="10"/>
        <v>58820.373204782503</v>
      </c>
      <c r="K96" s="12">
        <f t="shared" si="11"/>
        <v>417068.98186129349</v>
      </c>
      <c r="L96" s="20">
        <f t="shared" si="13"/>
        <v>6.8533881543810535</v>
      </c>
    </row>
    <row r="97" spans="1:12" x14ac:dyDescent="0.2">
      <c r="A97" s="15">
        <v>88</v>
      </c>
      <c r="B97" s="16">
        <v>658</v>
      </c>
      <c r="C97" s="12">
        <v>7699</v>
      </c>
      <c r="D97" s="12">
        <v>7664</v>
      </c>
      <c r="E97" s="17">
        <v>0.5</v>
      </c>
      <c r="F97" s="18">
        <f t="shared" si="8"/>
        <v>8.5660352795677921E-2</v>
      </c>
      <c r="G97" s="18">
        <f t="shared" si="9"/>
        <v>8.2142188377754194E-2</v>
      </c>
      <c r="H97" s="12">
        <f t="shared" si="14"/>
        <v>56784.864258095062</v>
      </c>
      <c r="I97" s="12">
        <f t="shared" si="12"/>
        <v>4664.4330168936458</v>
      </c>
      <c r="J97" s="12">
        <f t="shared" si="10"/>
        <v>54452.64774964824</v>
      </c>
      <c r="K97" s="12">
        <f t="shared" si="11"/>
        <v>358248.608656511</v>
      </c>
      <c r="L97" s="20">
        <f t="shared" si="13"/>
        <v>6.3088749676009002</v>
      </c>
    </row>
    <row r="98" spans="1:12" x14ac:dyDescent="0.2">
      <c r="A98" s="15">
        <v>89</v>
      </c>
      <c r="B98" s="16">
        <v>615</v>
      </c>
      <c r="C98" s="12">
        <v>6280</v>
      </c>
      <c r="D98" s="12">
        <v>6908</v>
      </c>
      <c r="E98" s="17">
        <v>0.5</v>
      </c>
      <c r="F98" s="18">
        <f t="shared" si="8"/>
        <v>9.326660600545951E-2</v>
      </c>
      <c r="G98" s="18">
        <f t="shared" si="9"/>
        <v>8.9111062812432085E-2</v>
      </c>
      <c r="H98" s="12">
        <f t="shared" si="14"/>
        <v>52120.431241201419</v>
      </c>
      <c r="I98" s="12">
        <f t="shared" si="12"/>
        <v>4644.5070221457472</v>
      </c>
      <c r="J98" s="12">
        <f t="shared" si="10"/>
        <v>49798.17773012854</v>
      </c>
      <c r="K98" s="12">
        <f>K99+J98</f>
        <v>303795.96090686275</v>
      </c>
      <c r="L98" s="20">
        <f t="shared" si="13"/>
        <v>5.8287307620492355</v>
      </c>
    </row>
    <row r="99" spans="1:12" x14ac:dyDescent="0.2">
      <c r="A99" s="15">
        <v>90</v>
      </c>
      <c r="B99" s="16">
        <v>592</v>
      </c>
      <c r="C99" s="12">
        <v>5174</v>
      </c>
      <c r="D99" s="12">
        <v>5552</v>
      </c>
      <c r="E99" s="21">
        <v>0.5</v>
      </c>
      <c r="F99" s="22">
        <f t="shared" si="8"/>
        <v>0.11038597799738951</v>
      </c>
      <c r="G99" s="22">
        <f t="shared" si="9"/>
        <v>0.10461212228308887</v>
      </c>
      <c r="H99" s="23">
        <f t="shared" si="14"/>
        <v>47475.924219055669</v>
      </c>
      <c r="I99" s="23">
        <f t="shared" si="12"/>
        <v>4966.5571899065126</v>
      </c>
      <c r="J99" s="23">
        <f t="shared" si="10"/>
        <v>44992.645624102413</v>
      </c>
      <c r="K99" s="23">
        <f t="shared" ref="K99:K108" si="15">K100+J99</f>
        <v>253997.7831767342</v>
      </c>
      <c r="L99" s="24">
        <f t="shared" si="13"/>
        <v>5.3500334612714235</v>
      </c>
    </row>
    <row r="100" spans="1:12" x14ac:dyDescent="0.2">
      <c r="A100" s="15">
        <v>91</v>
      </c>
      <c r="B100" s="16">
        <v>544</v>
      </c>
      <c r="C100" s="12">
        <v>3918</v>
      </c>
      <c r="D100" s="12">
        <v>4474</v>
      </c>
      <c r="E100" s="21">
        <v>0.5</v>
      </c>
      <c r="F100" s="22">
        <f t="shared" si="8"/>
        <v>0.12964728312678742</v>
      </c>
      <c r="G100" s="22">
        <f t="shared" si="9"/>
        <v>0.12175470008952553</v>
      </c>
      <c r="H100" s="23">
        <f t="shared" si="14"/>
        <v>42509.367029149158</v>
      </c>
      <c r="I100" s="23">
        <f t="shared" si="12"/>
        <v>5175.7152336296203</v>
      </c>
      <c r="J100" s="23">
        <f t="shared" si="10"/>
        <v>39921.509412334344</v>
      </c>
      <c r="K100" s="23">
        <f t="shared" si="15"/>
        <v>209005.13755263179</v>
      </c>
      <c r="L100" s="24">
        <f t="shared" si="13"/>
        <v>4.9166843018225741</v>
      </c>
    </row>
    <row r="101" spans="1:12" x14ac:dyDescent="0.2">
      <c r="A101" s="15">
        <v>92</v>
      </c>
      <c r="B101" s="16">
        <v>463</v>
      </c>
      <c r="C101" s="12">
        <v>3283</v>
      </c>
      <c r="D101" s="12">
        <v>3377</v>
      </c>
      <c r="E101" s="21">
        <v>0.5</v>
      </c>
      <c r="F101" s="22">
        <f t="shared" si="8"/>
        <v>0.13903903903903903</v>
      </c>
      <c r="G101" s="22">
        <f t="shared" si="9"/>
        <v>0.13000140390284992</v>
      </c>
      <c r="H101" s="23">
        <f t="shared" si="14"/>
        <v>37333.651795519538</v>
      </c>
      <c r="I101" s="23">
        <f t="shared" si="12"/>
        <v>4853.4271462376937</v>
      </c>
      <c r="J101" s="23">
        <f t="shared" si="10"/>
        <v>34906.938222400691</v>
      </c>
      <c r="K101" s="23">
        <f t="shared" si="15"/>
        <v>169083.62814029746</v>
      </c>
      <c r="L101" s="24">
        <f t="shared" si="13"/>
        <v>4.5289871204238699</v>
      </c>
    </row>
    <row r="102" spans="1:12" x14ac:dyDescent="0.2">
      <c r="A102" s="15">
        <v>93</v>
      </c>
      <c r="B102" s="16">
        <v>473</v>
      </c>
      <c r="C102" s="12">
        <v>2735</v>
      </c>
      <c r="D102" s="12">
        <v>2754</v>
      </c>
      <c r="E102" s="21">
        <v>0.5</v>
      </c>
      <c r="F102" s="22">
        <f t="shared" si="8"/>
        <v>0.17234468937875752</v>
      </c>
      <c r="G102" s="22">
        <f t="shared" si="9"/>
        <v>0.15867158671586717</v>
      </c>
      <c r="H102" s="23">
        <f t="shared" si="14"/>
        <v>32480.224649281845</v>
      </c>
      <c r="I102" s="23">
        <f t="shared" si="12"/>
        <v>5153.6887819893709</v>
      </c>
      <c r="J102" s="23">
        <f t="shared" si="10"/>
        <v>29903.380258287158</v>
      </c>
      <c r="K102" s="23">
        <f t="shared" si="15"/>
        <v>134176.68991789676</v>
      </c>
      <c r="L102" s="24">
        <f t="shared" si="13"/>
        <v>4.1310271516506729</v>
      </c>
    </row>
    <row r="103" spans="1:12" x14ac:dyDescent="0.2">
      <c r="A103" s="15">
        <v>94</v>
      </c>
      <c r="B103" s="16">
        <v>436</v>
      </c>
      <c r="C103" s="12">
        <v>2133</v>
      </c>
      <c r="D103" s="12">
        <v>2205</v>
      </c>
      <c r="E103" s="21">
        <v>0.5</v>
      </c>
      <c r="F103" s="22">
        <f t="shared" si="8"/>
        <v>0.20101429230059936</v>
      </c>
      <c r="G103" s="22">
        <f t="shared" si="9"/>
        <v>0.18265605362379556</v>
      </c>
      <c r="H103" s="23">
        <f t="shared" si="14"/>
        <v>27326.535867292474</v>
      </c>
      <c r="I103" s="23">
        <f t="shared" si="12"/>
        <v>4991.3572007287466</v>
      </c>
      <c r="J103" s="23">
        <f t="shared" si="10"/>
        <v>24830.857266928098</v>
      </c>
      <c r="K103" s="23">
        <f t="shared" si="15"/>
        <v>104273.3096596096</v>
      </c>
      <c r="L103" s="24">
        <f t="shared" si="13"/>
        <v>3.815826132005844</v>
      </c>
    </row>
    <row r="104" spans="1:12" x14ac:dyDescent="0.2">
      <c r="A104" s="15">
        <v>95</v>
      </c>
      <c r="B104" s="16">
        <v>372</v>
      </c>
      <c r="C104" s="12">
        <v>1715</v>
      </c>
      <c r="D104" s="12">
        <v>1689</v>
      </c>
      <c r="E104" s="21">
        <v>0.5</v>
      </c>
      <c r="F104" s="22">
        <f t="shared" si="8"/>
        <v>0.21856639247943596</v>
      </c>
      <c r="G104" s="22">
        <f t="shared" si="9"/>
        <v>0.19703389830508475</v>
      </c>
      <c r="H104" s="23">
        <f t="shared" si="14"/>
        <v>22335.178666563726</v>
      </c>
      <c r="I104" s="23">
        <f t="shared" si="12"/>
        <v>4400.7873220136153</v>
      </c>
      <c r="J104" s="23">
        <f t="shared" si="10"/>
        <v>20134.785005556918</v>
      </c>
      <c r="K104" s="23">
        <f t="shared" si="15"/>
        <v>79442.452392681502</v>
      </c>
      <c r="L104" s="24">
        <f t="shared" si="13"/>
        <v>3.5568308442326755</v>
      </c>
    </row>
    <row r="105" spans="1:12" x14ac:dyDescent="0.2">
      <c r="A105" s="15">
        <v>96</v>
      </c>
      <c r="B105" s="16">
        <v>322</v>
      </c>
      <c r="C105" s="12">
        <v>1297</v>
      </c>
      <c r="D105" s="12">
        <v>1358</v>
      </c>
      <c r="E105" s="21">
        <v>0.5</v>
      </c>
      <c r="F105" s="22">
        <f t="shared" si="8"/>
        <v>0.24256120527306968</v>
      </c>
      <c r="G105" s="22">
        <f t="shared" si="9"/>
        <v>0.21632515955660059</v>
      </c>
      <c r="H105" s="23">
        <f t="shared" si="14"/>
        <v>17934.391344550109</v>
      </c>
      <c r="I105" s="23">
        <f t="shared" si="12"/>
        <v>3879.6600691603189</v>
      </c>
      <c r="J105" s="23">
        <f t="shared" si="10"/>
        <v>15994.561309969949</v>
      </c>
      <c r="K105" s="23">
        <f t="shared" si="15"/>
        <v>59307.66738712458</v>
      </c>
      <c r="L105" s="24">
        <f t="shared" si="13"/>
        <v>3.3069239009968943</v>
      </c>
    </row>
    <row r="106" spans="1:12" x14ac:dyDescent="0.2">
      <c r="A106" s="15">
        <v>97</v>
      </c>
      <c r="B106" s="16">
        <v>258</v>
      </c>
      <c r="C106" s="12">
        <v>993</v>
      </c>
      <c r="D106" s="12">
        <v>996</v>
      </c>
      <c r="E106" s="21">
        <v>0.5</v>
      </c>
      <c r="F106" s="22">
        <f t="shared" si="8"/>
        <v>0.2594268476621418</v>
      </c>
      <c r="G106" s="22">
        <f t="shared" si="9"/>
        <v>0.22963951935914556</v>
      </c>
      <c r="H106" s="23">
        <f t="shared" si="14"/>
        <v>14054.73127538979</v>
      </c>
      <c r="I106" s="23">
        <f t="shared" si="12"/>
        <v>3227.5217348024621</v>
      </c>
      <c r="J106" s="23">
        <f t="shared" si="10"/>
        <v>12440.97040798856</v>
      </c>
      <c r="K106" s="23">
        <f t="shared" si="15"/>
        <v>43313.106077154633</v>
      </c>
      <c r="L106" s="24">
        <f t="shared" si="13"/>
        <v>3.0817455864842498</v>
      </c>
    </row>
    <row r="107" spans="1:12" x14ac:dyDescent="0.2">
      <c r="A107" s="15">
        <v>98</v>
      </c>
      <c r="B107" s="16">
        <v>203</v>
      </c>
      <c r="C107" s="12">
        <v>610</v>
      </c>
      <c r="D107" s="12">
        <v>744</v>
      </c>
      <c r="E107" s="21">
        <v>0.5</v>
      </c>
      <c r="F107" s="22">
        <f t="shared" si="8"/>
        <v>0.29985228951255538</v>
      </c>
      <c r="G107" s="22">
        <f t="shared" si="9"/>
        <v>0.26075786769428388</v>
      </c>
      <c r="H107" s="23">
        <f t="shared" si="14"/>
        <v>10827.209540587328</v>
      </c>
      <c r="I107" s="23">
        <f t="shared" si="12"/>
        <v>2823.2800728827588</v>
      </c>
      <c r="J107" s="23">
        <f t="shared" si="10"/>
        <v>9415.5695041459476</v>
      </c>
      <c r="K107" s="23">
        <f t="shared" si="15"/>
        <v>30872.135669166073</v>
      </c>
      <c r="L107" s="24">
        <f t="shared" si="13"/>
        <v>2.8513473904275615</v>
      </c>
    </row>
    <row r="108" spans="1:12" x14ac:dyDescent="0.2">
      <c r="A108" s="15">
        <v>99</v>
      </c>
      <c r="B108" s="16">
        <v>148</v>
      </c>
      <c r="C108" s="12">
        <v>462</v>
      </c>
      <c r="D108" s="12">
        <v>446</v>
      </c>
      <c r="E108" s="21">
        <v>0.5</v>
      </c>
      <c r="F108" s="22">
        <f t="shared" si="8"/>
        <v>0.32599118942731276</v>
      </c>
      <c r="G108" s="22">
        <f t="shared" si="9"/>
        <v>0.28030303030303028</v>
      </c>
      <c r="H108" s="23">
        <f t="shared" si="14"/>
        <v>8003.9294677045691</v>
      </c>
      <c r="I108" s="23">
        <f t="shared" si="12"/>
        <v>2243.5256841293108</v>
      </c>
      <c r="J108" s="23">
        <f t="shared" si="10"/>
        <v>6882.1666256399139</v>
      </c>
      <c r="K108" s="23">
        <f t="shared" si="15"/>
        <v>21456.566165020125</v>
      </c>
      <c r="L108" s="24">
        <f t="shared" si="13"/>
        <v>2.6807540285801159</v>
      </c>
    </row>
    <row r="109" spans="1:12" x14ac:dyDescent="0.2">
      <c r="A109" s="15" t="s">
        <v>22</v>
      </c>
      <c r="B109" s="23">
        <v>299</v>
      </c>
      <c r="C109" s="12">
        <v>720</v>
      </c>
      <c r="D109" s="12">
        <v>793</v>
      </c>
      <c r="E109" s="21"/>
      <c r="F109" s="22">
        <f t="shared" si="8"/>
        <v>0.39524124256444149</v>
      </c>
      <c r="G109" s="22">
        <v>1</v>
      </c>
      <c r="H109" s="23">
        <f>H108-I108</f>
        <v>5760.4037835752588</v>
      </c>
      <c r="I109" s="23">
        <f>H109*G109</f>
        <v>5760.4037835752588</v>
      </c>
      <c r="J109" s="23">
        <f>H109/F109</f>
        <v>14574.399539380212</v>
      </c>
      <c r="K109" s="23">
        <f>J109</f>
        <v>14574.399539380212</v>
      </c>
      <c r="L109" s="24">
        <f>K109/H109</f>
        <v>2.5301003344481607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ht="11.25" x14ac:dyDescent="0.2">
      <c r="A112" s="27" t="s">
        <v>9</v>
      </c>
      <c r="B112" s="28"/>
      <c r="C112" s="28"/>
      <c r="D112" s="28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ht="11.25" x14ac:dyDescent="0.2">
      <c r="A113" s="43" t="s">
        <v>27</v>
      </c>
      <c r="B113" s="32"/>
      <c r="C113" s="32"/>
      <c r="D113" s="32"/>
      <c r="H113" s="32"/>
      <c r="I113" s="32"/>
      <c r="J113" s="32"/>
      <c r="K113" s="32"/>
      <c r="L113" s="29"/>
    </row>
    <row r="114" spans="1:12" s="30" customFormat="1" ht="11.25" x14ac:dyDescent="0.2">
      <c r="A114" s="33" t="s">
        <v>10</v>
      </c>
      <c r="B114" s="34"/>
      <c r="C114" s="34"/>
      <c r="D114" s="34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ht="11.25" x14ac:dyDescent="0.2">
      <c r="A115" s="31" t="s">
        <v>11</v>
      </c>
      <c r="B115" s="34"/>
      <c r="C115" s="34"/>
      <c r="D115" s="34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ht="11.25" x14ac:dyDescent="0.2">
      <c r="A116" s="31" t="s">
        <v>12</v>
      </c>
      <c r="B116" s="34"/>
      <c r="C116" s="34"/>
      <c r="D116" s="34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ht="11.25" x14ac:dyDescent="0.2">
      <c r="A117" s="31" t="s">
        <v>13</v>
      </c>
      <c r="B117" s="34"/>
      <c r="C117" s="34"/>
      <c r="D117" s="34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ht="11.25" x14ac:dyDescent="0.2">
      <c r="A118" s="31" t="s">
        <v>14</v>
      </c>
      <c r="B118" s="34"/>
      <c r="C118" s="34"/>
      <c r="D118" s="34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ht="11.25" x14ac:dyDescent="0.2">
      <c r="A119" s="31" t="s">
        <v>15</v>
      </c>
      <c r="B119" s="34"/>
      <c r="C119" s="34"/>
      <c r="D119" s="34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ht="11.25" x14ac:dyDescent="0.2">
      <c r="A120" s="31" t="s">
        <v>16</v>
      </c>
      <c r="B120" s="34"/>
      <c r="C120" s="34"/>
      <c r="D120" s="34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ht="11.25" x14ac:dyDescent="0.2">
      <c r="A121" s="31" t="s">
        <v>17</v>
      </c>
      <c r="B121" s="34"/>
      <c r="C121" s="34"/>
      <c r="D121" s="34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ht="11.25" x14ac:dyDescent="0.2">
      <c r="A122" s="31" t="s">
        <v>18</v>
      </c>
      <c r="B122" s="34"/>
      <c r="C122" s="34"/>
      <c r="D122" s="34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ht="11.25" x14ac:dyDescent="0.2">
      <c r="A123" s="31" t="s">
        <v>19</v>
      </c>
      <c r="B123" s="34"/>
      <c r="C123" s="34"/>
      <c r="D123" s="34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ht="11.25" x14ac:dyDescent="0.2">
      <c r="A124" s="31" t="s">
        <v>20</v>
      </c>
      <c r="B124" s="34"/>
      <c r="C124" s="34"/>
      <c r="D124" s="34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ht="11.25" x14ac:dyDescent="0.2">
      <c r="A125" s="28"/>
      <c r="B125" s="28"/>
      <c r="C125" s="28"/>
      <c r="D125" s="28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ht="11.25" x14ac:dyDescent="0.2">
      <c r="A126" s="4" t="s">
        <v>46</v>
      </c>
      <c r="B126" s="32"/>
      <c r="C126" s="32"/>
      <c r="D126" s="32"/>
      <c r="H126" s="32"/>
      <c r="I126" s="32"/>
      <c r="J126" s="32"/>
      <c r="K126" s="32"/>
      <c r="L126" s="29"/>
    </row>
    <row r="127" spans="1:12" s="30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29"/>
    </row>
    <row r="128" spans="1:12" s="30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29"/>
    </row>
    <row r="129" spans="1:12" s="30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29"/>
    </row>
    <row r="130" spans="1:12" x14ac:dyDescent="0.2">
      <c r="L130" s="13"/>
    </row>
    <row r="131" spans="1:12" x14ac:dyDescent="0.2">
      <c r="L131" s="13"/>
    </row>
    <row r="132" spans="1:12" x14ac:dyDescent="0.2">
      <c r="L132" s="13"/>
    </row>
    <row r="133" spans="1:12" x14ac:dyDescent="0.2">
      <c r="L133" s="13"/>
    </row>
    <row r="134" spans="1:12" x14ac:dyDescent="0.2">
      <c r="L134" s="13"/>
    </row>
    <row r="135" spans="1:12" x14ac:dyDescent="0.2">
      <c r="L135" s="13"/>
    </row>
    <row r="136" spans="1:12" x14ac:dyDescent="0.2">
      <c r="L136" s="13"/>
    </row>
    <row r="137" spans="1:12" x14ac:dyDescent="0.2">
      <c r="L137" s="13"/>
    </row>
    <row r="138" spans="1:12" x14ac:dyDescent="0.2">
      <c r="L138" s="13"/>
    </row>
    <row r="139" spans="1:12" x14ac:dyDescent="0.2">
      <c r="L139" s="13"/>
    </row>
    <row r="140" spans="1:12" x14ac:dyDescent="0.2">
      <c r="L140" s="13"/>
    </row>
    <row r="141" spans="1:12" x14ac:dyDescent="0.2">
      <c r="L141" s="13"/>
    </row>
    <row r="142" spans="1:12" x14ac:dyDescent="0.2">
      <c r="L142" s="13"/>
    </row>
    <row r="143" spans="1:12" x14ac:dyDescent="0.2">
      <c r="L143" s="13"/>
    </row>
    <row r="144" spans="1:12" x14ac:dyDescent="0.2">
      <c r="L144" s="13"/>
    </row>
    <row r="145" spans="12:12" x14ac:dyDescent="0.2">
      <c r="L145" s="13"/>
    </row>
    <row r="146" spans="12:12" x14ac:dyDescent="0.2">
      <c r="L146" s="13"/>
    </row>
    <row r="147" spans="12:12" x14ac:dyDescent="0.2">
      <c r="L147" s="13"/>
    </row>
    <row r="148" spans="12:12" x14ac:dyDescent="0.2">
      <c r="L148" s="13"/>
    </row>
    <row r="149" spans="12:12" x14ac:dyDescent="0.2">
      <c r="L149" s="13"/>
    </row>
    <row r="150" spans="12:12" x14ac:dyDescent="0.2">
      <c r="L150" s="13"/>
    </row>
    <row r="151" spans="12:12" x14ac:dyDescent="0.2">
      <c r="L151" s="13"/>
    </row>
    <row r="152" spans="12:12" x14ac:dyDescent="0.2">
      <c r="L152" s="13"/>
    </row>
    <row r="153" spans="12:12" x14ac:dyDescent="0.2">
      <c r="L153" s="13"/>
    </row>
    <row r="154" spans="12:12" x14ac:dyDescent="0.2">
      <c r="L154" s="13"/>
    </row>
    <row r="155" spans="12:12" x14ac:dyDescent="0.2">
      <c r="L155" s="13"/>
    </row>
    <row r="156" spans="12:12" x14ac:dyDescent="0.2">
      <c r="L156" s="13"/>
    </row>
    <row r="157" spans="12:12" x14ac:dyDescent="0.2">
      <c r="L157" s="13"/>
    </row>
    <row r="158" spans="12:12" x14ac:dyDescent="0.2">
      <c r="L158" s="13"/>
    </row>
    <row r="159" spans="12:12" x14ac:dyDescent="0.2">
      <c r="L159" s="13"/>
    </row>
    <row r="160" spans="12:12" x14ac:dyDescent="0.2">
      <c r="L160" s="13"/>
    </row>
    <row r="161" spans="12:12" x14ac:dyDescent="0.2">
      <c r="L161" s="13"/>
    </row>
    <row r="162" spans="12:12" x14ac:dyDescent="0.2">
      <c r="L162" s="13"/>
    </row>
    <row r="163" spans="12:12" x14ac:dyDescent="0.2">
      <c r="L163" s="13"/>
    </row>
    <row r="164" spans="12:12" x14ac:dyDescent="0.2">
      <c r="L164" s="13"/>
    </row>
    <row r="165" spans="12:12" x14ac:dyDescent="0.2">
      <c r="L165" s="13"/>
    </row>
    <row r="166" spans="12:12" x14ac:dyDescent="0.2">
      <c r="L166" s="13"/>
    </row>
    <row r="167" spans="12:12" x14ac:dyDescent="0.2">
      <c r="L167" s="13"/>
    </row>
    <row r="168" spans="12:12" x14ac:dyDescent="0.2">
      <c r="L168" s="13"/>
    </row>
    <row r="169" spans="12:12" x14ac:dyDescent="0.2">
      <c r="L169" s="13"/>
    </row>
    <row r="170" spans="12:12" x14ac:dyDescent="0.2">
      <c r="L170" s="13"/>
    </row>
    <row r="171" spans="12:12" x14ac:dyDescent="0.2">
      <c r="L171" s="13"/>
    </row>
    <row r="172" spans="12:12" x14ac:dyDescent="0.2">
      <c r="L172" s="13"/>
    </row>
    <row r="173" spans="12:12" x14ac:dyDescent="0.2">
      <c r="L173" s="13"/>
    </row>
    <row r="174" spans="12:12" x14ac:dyDescent="0.2">
      <c r="L174" s="13"/>
    </row>
    <row r="175" spans="12:12" x14ac:dyDescent="0.2">
      <c r="L175" s="13"/>
    </row>
    <row r="176" spans="12:12" x14ac:dyDescent="0.2">
      <c r="L176" s="13"/>
    </row>
    <row r="177" spans="12:12" x14ac:dyDescent="0.2">
      <c r="L177" s="13"/>
    </row>
    <row r="178" spans="12:12" x14ac:dyDescent="0.2">
      <c r="L178" s="13"/>
    </row>
    <row r="179" spans="12:12" x14ac:dyDescent="0.2">
      <c r="L179" s="13"/>
    </row>
    <row r="180" spans="12:12" x14ac:dyDescent="0.2">
      <c r="L180" s="13"/>
    </row>
    <row r="181" spans="12:12" x14ac:dyDescent="0.2">
      <c r="L181" s="13"/>
    </row>
    <row r="182" spans="12:12" x14ac:dyDescent="0.2">
      <c r="L182" s="13"/>
    </row>
    <row r="183" spans="12:12" x14ac:dyDescent="0.2">
      <c r="L183" s="13"/>
    </row>
    <row r="184" spans="12:12" x14ac:dyDescent="0.2">
      <c r="L184" s="13"/>
    </row>
    <row r="185" spans="12:12" x14ac:dyDescent="0.2">
      <c r="L185" s="13"/>
    </row>
    <row r="186" spans="12:12" x14ac:dyDescent="0.2">
      <c r="L186" s="13"/>
    </row>
    <row r="187" spans="12:12" x14ac:dyDescent="0.2">
      <c r="L187" s="13"/>
    </row>
    <row r="188" spans="12:12" x14ac:dyDescent="0.2">
      <c r="L188" s="13"/>
    </row>
    <row r="189" spans="12:12" x14ac:dyDescent="0.2">
      <c r="L189" s="13"/>
    </row>
    <row r="190" spans="12:12" x14ac:dyDescent="0.2">
      <c r="L190" s="13"/>
    </row>
    <row r="191" spans="12:12" x14ac:dyDescent="0.2">
      <c r="L191" s="13"/>
    </row>
    <row r="192" spans="12:12" x14ac:dyDescent="0.2">
      <c r="L192" s="13"/>
    </row>
    <row r="193" spans="12:12" x14ac:dyDescent="0.2">
      <c r="L193" s="13"/>
    </row>
    <row r="194" spans="12:12" x14ac:dyDescent="0.2">
      <c r="L194" s="13"/>
    </row>
    <row r="195" spans="12:12" x14ac:dyDescent="0.2">
      <c r="L195" s="13"/>
    </row>
    <row r="196" spans="12:12" x14ac:dyDescent="0.2">
      <c r="L196" s="13"/>
    </row>
    <row r="197" spans="12:12" x14ac:dyDescent="0.2">
      <c r="L197" s="13"/>
    </row>
    <row r="198" spans="12:12" x14ac:dyDescent="0.2">
      <c r="L198" s="13"/>
    </row>
    <row r="199" spans="12:12" x14ac:dyDescent="0.2">
      <c r="L199" s="13"/>
    </row>
    <row r="200" spans="12:12" x14ac:dyDescent="0.2">
      <c r="L200" s="13"/>
    </row>
    <row r="201" spans="12:12" x14ac:dyDescent="0.2">
      <c r="L201" s="13"/>
    </row>
    <row r="202" spans="12:12" x14ac:dyDescent="0.2">
      <c r="L202" s="13"/>
    </row>
    <row r="203" spans="12:12" x14ac:dyDescent="0.2">
      <c r="L203" s="13"/>
    </row>
    <row r="204" spans="12:12" x14ac:dyDescent="0.2">
      <c r="L204" s="13"/>
    </row>
    <row r="205" spans="12:12" x14ac:dyDescent="0.2">
      <c r="L205" s="13"/>
    </row>
    <row r="206" spans="12:12" x14ac:dyDescent="0.2">
      <c r="L206" s="13"/>
    </row>
    <row r="207" spans="12:12" x14ac:dyDescent="0.2">
      <c r="L207" s="13"/>
    </row>
    <row r="208" spans="12:12" x14ac:dyDescent="0.2">
      <c r="L208" s="13"/>
    </row>
    <row r="209" spans="12:12" x14ac:dyDescent="0.2">
      <c r="L209" s="13"/>
    </row>
    <row r="210" spans="12:12" x14ac:dyDescent="0.2">
      <c r="L210" s="13"/>
    </row>
    <row r="211" spans="12:12" x14ac:dyDescent="0.2">
      <c r="L211" s="13"/>
    </row>
    <row r="212" spans="12:12" x14ac:dyDescent="0.2">
      <c r="L212" s="13"/>
    </row>
    <row r="213" spans="12:12" x14ac:dyDescent="0.2">
      <c r="L213" s="13"/>
    </row>
    <row r="214" spans="12:12" x14ac:dyDescent="0.2">
      <c r="L214" s="13"/>
    </row>
    <row r="215" spans="12:12" x14ac:dyDescent="0.2">
      <c r="L215" s="13"/>
    </row>
    <row r="216" spans="12:12" x14ac:dyDescent="0.2">
      <c r="L216" s="13"/>
    </row>
    <row r="217" spans="12:12" x14ac:dyDescent="0.2">
      <c r="L217" s="13"/>
    </row>
    <row r="218" spans="12:12" x14ac:dyDescent="0.2">
      <c r="L218" s="13"/>
    </row>
    <row r="219" spans="12:12" x14ac:dyDescent="0.2">
      <c r="L219" s="13"/>
    </row>
    <row r="220" spans="12:12" x14ac:dyDescent="0.2">
      <c r="L220" s="13"/>
    </row>
    <row r="221" spans="12:12" x14ac:dyDescent="0.2">
      <c r="L221" s="13"/>
    </row>
    <row r="222" spans="12:12" x14ac:dyDescent="0.2">
      <c r="L222" s="13"/>
    </row>
    <row r="223" spans="12:12" x14ac:dyDescent="0.2">
      <c r="L223" s="13"/>
    </row>
    <row r="224" spans="12:12" x14ac:dyDescent="0.2">
      <c r="L224" s="13"/>
    </row>
    <row r="225" spans="12:12" x14ac:dyDescent="0.2">
      <c r="L225" s="13"/>
    </row>
    <row r="226" spans="12:12" x14ac:dyDescent="0.2">
      <c r="L226" s="13"/>
    </row>
    <row r="227" spans="12:12" x14ac:dyDescent="0.2">
      <c r="L227" s="13"/>
    </row>
    <row r="228" spans="12:12" x14ac:dyDescent="0.2">
      <c r="L228" s="13"/>
    </row>
    <row r="229" spans="12:12" x14ac:dyDescent="0.2">
      <c r="L229" s="13"/>
    </row>
    <row r="230" spans="12:12" x14ac:dyDescent="0.2">
      <c r="L230" s="13"/>
    </row>
    <row r="231" spans="12:12" x14ac:dyDescent="0.2">
      <c r="L231" s="13"/>
    </row>
    <row r="232" spans="12:12" x14ac:dyDescent="0.2">
      <c r="L232" s="13"/>
    </row>
    <row r="233" spans="12:12" x14ac:dyDescent="0.2">
      <c r="L233" s="13"/>
    </row>
    <row r="234" spans="12:12" x14ac:dyDescent="0.2">
      <c r="L234" s="13"/>
    </row>
    <row r="235" spans="12:12" x14ac:dyDescent="0.2">
      <c r="L235" s="13"/>
    </row>
    <row r="236" spans="12:12" x14ac:dyDescent="0.2">
      <c r="L236" s="13"/>
    </row>
    <row r="237" spans="12:12" x14ac:dyDescent="0.2">
      <c r="L237" s="13"/>
    </row>
    <row r="238" spans="12:12" x14ac:dyDescent="0.2">
      <c r="L238" s="13"/>
    </row>
    <row r="239" spans="12:12" x14ac:dyDescent="0.2">
      <c r="L239" s="13"/>
    </row>
    <row r="240" spans="12:12" x14ac:dyDescent="0.2">
      <c r="L240" s="13"/>
    </row>
    <row r="241" spans="12:12" x14ac:dyDescent="0.2">
      <c r="L241" s="13"/>
    </row>
    <row r="242" spans="12:12" x14ac:dyDescent="0.2">
      <c r="L242" s="13"/>
    </row>
    <row r="243" spans="12:12" x14ac:dyDescent="0.2">
      <c r="L243" s="13"/>
    </row>
    <row r="244" spans="12:12" x14ac:dyDescent="0.2">
      <c r="L244" s="13"/>
    </row>
    <row r="245" spans="12:12" x14ac:dyDescent="0.2">
      <c r="L245" s="13"/>
    </row>
    <row r="246" spans="12:12" x14ac:dyDescent="0.2">
      <c r="L246" s="13"/>
    </row>
    <row r="247" spans="12:12" x14ac:dyDescent="0.2">
      <c r="L247" s="13"/>
    </row>
    <row r="248" spans="12:12" x14ac:dyDescent="0.2">
      <c r="L248" s="13"/>
    </row>
    <row r="249" spans="12:12" x14ac:dyDescent="0.2">
      <c r="L249" s="13"/>
    </row>
    <row r="250" spans="12:12" x14ac:dyDescent="0.2">
      <c r="L250" s="13"/>
    </row>
    <row r="251" spans="12:12" x14ac:dyDescent="0.2">
      <c r="L251" s="13"/>
    </row>
    <row r="252" spans="12:12" x14ac:dyDescent="0.2">
      <c r="L252" s="13"/>
    </row>
    <row r="253" spans="12:12" x14ac:dyDescent="0.2">
      <c r="L253" s="13"/>
    </row>
    <row r="254" spans="12:12" x14ac:dyDescent="0.2">
      <c r="L254" s="13"/>
    </row>
    <row r="255" spans="12:12" x14ac:dyDescent="0.2">
      <c r="L255" s="13"/>
    </row>
    <row r="256" spans="12:12" x14ac:dyDescent="0.2">
      <c r="L256" s="13"/>
    </row>
    <row r="257" spans="12:12" x14ac:dyDescent="0.2">
      <c r="L257" s="13"/>
    </row>
    <row r="258" spans="12:12" x14ac:dyDescent="0.2">
      <c r="L258" s="13"/>
    </row>
    <row r="259" spans="12:12" x14ac:dyDescent="0.2">
      <c r="L259" s="13"/>
    </row>
    <row r="260" spans="12:12" x14ac:dyDescent="0.2">
      <c r="L260" s="13"/>
    </row>
    <row r="261" spans="12:12" x14ac:dyDescent="0.2">
      <c r="L261" s="13"/>
    </row>
    <row r="262" spans="12:12" x14ac:dyDescent="0.2">
      <c r="L262" s="13"/>
    </row>
    <row r="263" spans="12:12" x14ac:dyDescent="0.2">
      <c r="L263" s="13"/>
    </row>
    <row r="264" spans="12:12" x14ac:dyDescent="0.2">
      <c r="L264" s="13"/>
    </row>
    <row r="265" spans="12:12" x14ac:dyDescent="0.2">
      <c r="L265" s="13"/>
    </row>
    <row r="266" spans="12:12" x14ac:dyDescent="0.2">
      <c r="L266" s="13"/>
    </row>
    <row r="267" spans="12:12" x14ac:dyDescent="0.2">
      <c r="L267" s="13"/>
    </row>
    <row r="268" spans="12:12" x14ac:dyDescent="0.2">
      <c r="L268" s="13"/>
    </row>
    <row r="269" spans="12:12" x14ac:dyDescent="0.2">
      <c r="L269" s="13"/>
    </row>
    <row r="270" spans="12:12" x14ac:dyDescent="0.2">
      <c r="L270" s="13"/>
    </row>
    <row r="271" spans="12:12" x14ac:dyDescent="0.2">
      <c r="L271" s="13"/>
    </row>
    <row r="272" spans="12:12" x14ac:dyDescent="0.2">
      <c r="L272" s="13"/>
    </row>
    <row r="273" spans="12:12" x14ac:dyDescent="0.2">
      <c r="L273" s="13"/>
    </row>
    <row r="274" spans="12:12" x14ac:dyDescent="0.2">
      <c r="L274" s="13"/>
    </row>
    <row r="275" spans="12:12" x14ac:dyDescent="0.2">
      <c r="L275" s="13"/>
    </row>
    <row r="276" spans="12:12" x14ac:dyDescent="0.2">
      <c r="L276" s="13"/>
    </row>
    <row r="277" spans="12:12" x14ac:dyDescent="0.2">
      <c r="L277" s="13"/>
    </row>
    <row r="278" spans="12:12" x14ac:dyDescent="0.2">
      <c r="L278" s="13"/>
    </row>
    <row r="279" spans="12:12" x14ac:dyDescent="0.2">
      <c r="L279" s="13"/>
    </row>
    <row r="280" spans="12:12" x14ac:dyDescent="0.2">
      <c r="L280" s="13"/>
    </row>
    <row r="281" spans="12:12" x14ac:dyDescent="0.2">
      <c r="L281" s="13"/>
    </row>
    <row r="282" spans="12:12" x14ac:dyDescent="0.2">
      <c r="L282" s="13"/>
    </row>
    <row r="283" spans="12:12" x14ac:dyDescent="0.2">
      <c r="L283" s="13"/>
    </row>
    <row r="284" spans="12:12" x14ac:dyDescent="0.2">
      <c r="L284" s="13"/>
    </row>
    <row r="285" spans="12:12" x14ac:dyDescent="0.2">
      <c r="L285" s="13"/>
    </row>
    <row r="286" spans="12:12" x14ac:dyDescent="0.2">
      <c r="L286" s="13"/>
    </row>
    <row r="287" spans="12:12" x14ac:dyDescent="0.2">
      <c r="L287" s="13"/>
    </row>
    <row r="288" spans="12:12" x14ac:dyDescent="0.2">
      <c r="L288" s="13"/>
    </row>
    <row r="289" spans="12:12" x14ac:dyDescent="0.2">
      <c r="L289" s="13"/>
    </row>
    <row r="290" spans="12:12" x14ac:dyDescent="0.2">
      <c r="L290" s="13"/>
    </row>
    <row r="291" spans="12:12" x14ac:dyDescent="0.2">
      <c r="L291" s="13"/>
    </row>
    <row r="292" spans="12:12" x14ac:dyDescent="0.2">
      <c r="L292" s="13"/>
    </row>
    <row r="293" spans="12:12" x14ac:dyDescent="0.2">
      <c r="L293" s="13"/>
    </row>
    <row r="294" spans="12:12" x14ac:dyDescent="0.2">
      <c r="L294" s="13"/>
    </row>
    <row r="295" spans="12:12" x14ac:dyDescent="0.2">
      <c r="L295" s="13"/>
    </row>
    <row r="296" spans="12:12" x14ac:dyDescent="0.2">
      <c r="L296" s="13"/>
    </row>
    <row r="297" spans="12:12" x14ac:dyDescent="0.2">
      <c r="L297" s="13"/>
    </row>
    <row r="298" spans="12:12" x14ac:dyDescent="0.2">
      <c r="L298" s="13"/>
    </row>
    <row r="299" spans="12:12" x14ac:dyDescent="0.2">
      <c r="L299" s="13"/>
    </row>
    <row r="300" spans="12:12" x14ac:dyDescent="0.2">
      <c r="L300" s="13"/>
    </row>
    <row r="301" spans="12:12" x14ac:dyDescent="0.2">
      <c r="L301" s="13"/>
    </row>
    <row r="302" spans="12:12" x14ac:dyDescent="0.2">
      <c r="L302" s="13"/>
    </row>
    <row r="303" spans="12:12" x14ac:dyDescent="0.2">
      <c r="L303" s="13"/>
    </row>
    <row r="304" spans="12:12" x14ac:dyDescent="0.2">
      <c r="L304" s="13"/>
    </row>
    <row r="305" spans="12:12" x14ac:dyDescent="0.2">
      <c r="L305" s="13"/>
    </row>
    <row r="306" spans="12:12" x14ac:dyDescent="0.2">
      <c r="L306" s="13"/>
    </row>
    <row r="307" spans="12:12" x14ac:dyDescent="0.2">
      <c r="L307" s="13"/>
    </row>
    <row r="308" spans="12:12" x14ac:dyDescent="0.2">
      <c r="L308" s="13"/>
    </row>
    <row r="309" spans="12:12" x14ac:dyDescent="0.2">
      <c r="L309" s="13"/>
    </row>
    <row r="310" spans="12:12" x14ac:dyDescent="0.2">
      <c r="L310" s="13"/>
    </row>
    <row r="311" spans="12:12" x14ac:dyDescent="0.2">
      <c r="L311" s="13"/>
    </row>
    <row r="312" spans="12:12" x14ac:dyDescent="0.2">
      <c r="L312" s="13"/>
    </row>
    <row r="313" spans="12:12" x14ac:dyDescent="0.2">
      <c r="L313" s="13"/>
    </row>
    <row r="314" spans="12:12" x14ac:dyDescent="0.2">
      <c r="L314" s="13"/>
    </row>
    <row r="315" spans="12:12" x14ac:dyDescent="0.2">
      <c r="L315" s="13"/>
    </row>
    <row r="316" spans="12:12" x14ac:dyDescent="0.2">
      <c r="L316" s="13"/>
    </row>
    <row r="317" spans="12:12" x14ac:dyDescent="0.2">
      <c r="L317" s="13"/>
    </row>
    <row r="318" spans="12:12" x14ac:dyDescent="0.2">
      <c r="L318" s="13"/>
    </row>
    <row r="319" spans="12:12" x14ac:dyDescent="0.2">
      <c r="L319" s="13"/>
    </row>
    <row r="320" spans="12:12" x14ac:dyDescent="0.2">
      <c r="L320" s="13"/>
    </row>
    <row r="321" spans="12:12" x14ac:dyDescent="0.2">
      <c r="L321" s="13"/>
    </row>
    <row r="322" spans="12:12" x14ac:dyDescent="0.2">
      <c r="L322" s="13"/>
    </row>
    <row r="323" spans="12:12" x14ac:dyDescent="0.2">
      <c r="L323" s="13"/>
    </row>
    <row r="324" spans="12:12" x14ac:dyDescent="0.2">
      <c r="L324" s="13"/>
    </row>
    <row r="325" spans="12:12" x14ac:dyDescent="0.2">
      <c r="L325" s="13"/>
    </row>
    <row r="326" spans="12:12" x14ac:dyDescent="0.2">
      <c r="L326" s="13"/>
    </row>
    <row r="327" spans="12:12" x14ac:dyDescent="0.2">
      <c r="L327" s="13"/>
    </row>
    <row r="328" spans="12:12" x14ac:dyDescent="0.2">
      <c r="L328" s="13"/>
    </row>
    <row r="329" spans="12:12" x14ac:dyDescent="0.2">
      <c r="L329" s="13"/>
    </row>
    <row r="330" spans="12:12" x14ac:dyDescent="0.2">
      <c r="L330" s="13"/>
    </row>
    <row r="331" spans="12:12" x14ac:dyDescent="0.2">
      <c r="L331" s="13"/>
    </row>
    <row r="332" spans="12:12" x14ac:dyDescent="0.2">
      <c r="L332" s="13"/>
    </row>
    <row r="333" spans="12:12" x14ac:dyDescent="0.2">
      <c r="L333" s="13"/>
    </row>
    <row r="334" spans="12:12" x14ac:dyDescent="0.2">
      <c r="L334" s="13"/>
    </row>
    <row r="335" spans="12:12" x14ac:dyDescent="0.2">
      <c r="L335" s="13"/>
    </row>
    <row r="336" spans="12:12" x14ac:dyDescent="0.2">
      <c r="L336" s="13"/>
    </row>
    <row r="337" spans="12:12" x14ac:dyDescent="0.2">
      <c r="L337" s="13"/>
    </row>
    <row r="338" spans="12:12" x14ac:dyDescent="0.2">
      <c r="L338" s="13"/>
    </row>
    <row r="339" spans="12:12" x14ac:dyDescent="0.2">
      <c r="L339" s="13"/>
    </row>
    <row r="340" spans="12:12" x14ac:dyDescent="0.2">
      <c r="L340" s="13"/>
    </row>
    <row r="341" spans="12:12" x14ac:dyDescent="0.2">
      <c r="L341" s="13"/>
    </row>
    <row r="342" spans="12:12" x14ac:dyDescent="0.2">
      <c r="L342" s="13"/>
    </row>
    <row r="343" spans="12:12" x14ac:dyDescent="0.2">
      <c r="L343" s="13"/>
    </row>
    <row r="344" spans="12:12" x14ac:dyDescent="0.2">
      <c r="L344" s="13"/>
    </row>
    <row r="345" spans="12:12" x14ac:dyDescent="0.2">
      <c r="L345" s="13"/>
    </row>
    <row r="346" spans="12:12" x14ac:dyDescent="0.2">
      <c r="L346" s="13"/>
    </row>
    <row r="347" spans="12:12" x14ac:dyDescent="0.2">
      <c r="L347" s="13"/>
    </row>
    <row r="348" spans="12:12" x14ac:dyDescent="0.2">
      <c r="L348" s="13"/>
    </row>
    <row r="349" spans="12:12" x14ac:dyDescent="0.2">
      <c r="L349" s="13"/>
    </row>
    <row r="350" spans="12:12" x14ac:dyDescent="0.2">
      <c r="L350" s="13"/>
    </row>
    <row r="351" spans="12:12" x14ac:dyDescent="0.2">
      <c r="L351" s="13"/>
    </row>
    <row r="352" spans="12:12" x14ac:dyDescent="0.2">
      <c r="L352" s="13"/>
    </row>
    <row r="353" spans="12:12" x14ac:dyDescent="0.2">
      <c r="L353" s="13"/>
    </row>
    <row r="354" spans="12:12" x14ac:dyDescent="0.2">
      <c r="L354" s="13"/>
    </row>
    <row r="355" spans="12:12" x14ac:dyDescent="0.2">
      <c r="L355" s="13"/>
    </row>
    <row r="356" spans="12:12" x14ac:dyDescent="0.2">
      <c r="L356" s="13"/>
    </row>
    <row r="357" spans="12:12" x14ac:dyDescent="0.2">
      <c r="L357" s="13"/>
    </row>
    <row r="358" spans="12:12" x14ac:dyDescent="0.2">
      <c r="L358" s="13"/>
    </row>
    <row r="359" spans="12:12" x14ac:dyDescent="0.2">
      <c r="L359" s="13"/>
    </row>
    <row r="360" spans="12:12" x14ac:dyDescent="0.2">
      <c r="L360" s="13"/>
    </row>
    <row r="361" spans="12:12" x14ac:dyDescent="0.2">
      <c r="L361" s="13"/>
    </row>
    <row r="362" spans="12:12" x14ac:dyDescent="0.2">
      <c r="L362" s="13"/>
    </row>
    <row r="363" spans="12:12" x14ac:dyDescent="0.2">
      <c r="L363" s="13"/>
    </row>
    <row r="364" spans="12:12" x14ac:dyDescent="0.2">
      <c r="L364" s="13"/>
    </row>
    <row r="365" spans="12:12" x14ac:dyDescent="0.2">
      <c r="L365" s="13"/>
    </row>
    <row r="366" spans="12:12" x14ac:dyDescent="0.2">
      <c r="L366" s="13"/>
    </row>
    <row r="367" spans="12:12" x14ac:dyDescent="0.2">
      <c r="L367" s="13"/>
    </row>
    <row r="368" spans="12:12" x14ac:dyDescent="0.2">
      <c r="L368" s="13"/>
    </row>
    <row r="369" spans="12:12" x14ac:dyDescent="0.2">
      <c r="L369" s="13"/>
    </row>
    <row r="370" spans="12:12" x14ac:dyDescent="0.2">
      <c r="L370" s="13"/>
    </row>
    <row r="371" spans="12:12" x14ac:dyDescent="0.2">
      <c r="L371" s="13"/>
    </row>
    <row r="372" spans="12:12" x14ac:dyDescent="0.2">
      <c r="L372" s="13"/>
    </row>
    <row r="373" spans="12:12" x14ac:dyDescent="0.2">
      <c r="L373" s="13"/>
    </row>
    <row r="374" spans="12:12" x14ac:dyDescent="0.2">
      <c r="L374" s="13"/>
    </row>
    <row r="375" spans="12:12" x14ac:dyDescent="0.2">
      <c r="L375" s="13"/>
    </row>
    <row r="376" spans="12:12" x14ac:dyDescent="0.2">
      <c r="L376" s="13"/>
    </row>
    <row r="377" spans="12:12" x14ac:dyDescent="0.2">
      <c r="L377" s="13"/>
    </row>
    <row r="378" spans="12:12" x14ac:dyDescent="0.2">
      <c r="L378" s="13"/>
    </row>
    <row r="379" spans="12:12" x14ac:dyDescent="0.2">
      <c r="L379" s="13"/>
    </row>
    <row r="380" spans="12:12" x14ac:dyDescent="0.2">
      <c r="L380" s="13"/>
    </row>
    <row r="381" spans="12:12" x14ac:dyDescent="0.2">
      <c r="L381" s="13"/>
    </row>
    <row r="382" spans="12:12" x14ac:dyDescent="0.2">
      <c r="L382" s="13"/>
    </row>
    <row r="383" spans="12:12" x14ac:dyDescent="0.2">
      <c r="L383" s="13"/>
    </row>
    <row r="384" spans="12:12" x14ac:dyDescent="0.2">
      <c r="L384" s="13"/>
    </row>
    <row r="385" spans="12:12" x14ac:dyDescent="0.2">
      <c r="L385" s="13"/>
    </row>
    <row r="386" spans="12:12" x14ac:dyDescent="0.2">
      <c r="L386" s="13"/>
    </row>
    <row r="387" spans="12:12" x14ac:dyDescent="0.2">
      <c r="L387" s="13"/>
    </row>
    <row r="388" spans="12:12" x14ac:dyDescent="0.2">
      <c r="L388" s="13"/>
    </row>
    <row r="389" spans="12:12" x14ac:dyDescent="0.2">
      <c r="L389" s="13"/>
    </row>
    <row r="390" spans="12:12" x14ac:dyDescent="0.2">
      <c r="L390" s="13"/>
    </row>
    <row r="391" spans="12:12" x14ac:dyDescent="0.2">
      <c r="L391" s="13"/>
    </row>
    <row r="392" spans="12:12" x14ac:dyDescent="0.2">
      <c r="L392" s="13"/>
    </row>
    <row r="393" spans="12:12" x14ac:dyDescent="0.2">
      <c r="L393" s="13"/>
    </row>
    <row r="394" spans="12:12" x14ac:dyDescent="0.2">
      <c r="L394" s="13"/>
    </row>
    <row r="395" spans="12:12" x14ac:dyDescent="0.2">
      <c r="L395" s="13"/>
    </row>
    <row r="396" spans="12:12" x14ac:dyDescent="0.2">
      <c r="L396" s="13"/>
    </row>
    <row r="397" spans="12:12" x14ac:dyDescent="0.2">
      <c r="L397" s="13"/>
    </row>
    <row r="398" spans="12:12" x14ac:dyDescent="0.2">
      <c r="L398" s="13"/>
    </row>
    <row r="399" spans="12:12" x14ac:dyDescent="0.2">
      <c r="L399" s="13"/>
    </row>
    <row r="400" spans="12:12" x14ac:dyDescent="0.2">
      <c r="L400" s="13"/>
    </row>
    <row r="401" spans="12:12" x14ac:dyDescent="0.2">
      <c r="L401" s="13"/>
    </row>
    <row r="402" spans="12:12" x14ac:dyDescent="0.2">
      <c r="L402" s="13"/>
    </row>
    <row r="403" spans="12:12" x14ac:dyDescent="0.2">
      <c r="L403" s="13"/>
    </row>
    <row r="404" spans="12:12" x14ac:dyDescent="0.2">
      <c r="L404" s="13"/>
    </row>
    <row r="405" spans="12:12" x14ac:dyDescent="0.2">
      <c r="L405" s="13"/>
    </row>
    <row r="406" spans="12:12" x14ac:dyDescent="0.2">
      <c r="L406" s="13"/>
    </row>
    <row r="407" spans="12:12" x14ac:dyDescent="0.2">
      <c r="L407" s="13"/>
    </row>
    <row r="408" spans="12:12" x14ac:dyDescent="0.2">
      <c r="L408" s="13"/>
    </row>
    <row r="409" spans="12:12" x14ac:dyDescent="0.2">
      <c r="L409" s="13"/>
    </row>
    <row r="410" spans="12:12" x14ac:dyDescent="0.2">
      <c r="L410" s="13"/>
    </row>
    <row r="411" spans="12:12" x14ac:dyDescent="0.2">
      <c r="L411" s="13"/>
    </row>
    <row r="412" spans="12:12" x14ac:dyDescent="0.2">
      <c r="L412" s="13"/>
    </row>
    <row r="413" spans="12:12" x14ac:dyDescent="0.2">
      <c r="L413" s="13"/>
    </row>
    <row r="414" spans="12:12" x14ac:dyDescent="0.2">
      <c r="L414" s="13"/>
    </row>
    <row r="415" spans="12:12" x14ac:dyDescent="0.2">
      <c r="L415" s="13"/>
    </row>
    <row r="416" spans="12:12" x14ac:dyDescent="0.2">
      <c r="L416" s="13"/>
    </row>
    <row r="417" spans="12:12" x14ac:dyDescent="0.2">
      <c r="L417" s="13"/>
    </row>
    <row r="418" spans="12:12" x14ac:dyDescent="0.2">
      <c r="L418" s="13"/>
    </row>
    <row r="419" spans="12:12" x14ac:dyDescent="0.2">
      <c r="L419" s="13"/>
    </row>
    <row r="420" spans="12:12" x14ac:dyDescent="0.2">
      <c r="L420" s="13"/>
    </row>
    <row r="421" spans="12:12" x14ac:dyDescent="0.2">
      <c r="L421" s="13"/>
    </row>
    <row r="422" spans="12:12" x14ac:dyDescent="0.2">
      <c r="L422" s="13"/>
    </row>
    <row r="423" spans="12:12" x14ac:dyDescent="0.2">
      <c r="L423" s="13"/>
    </row>
    <row r="424" spans="12:12" x14ac:dyDescent="0.2">
      <c r="L424" s="13"/>
    </row>
    <row r="425" spans="12:12" x14ac:dyDescent="0.2">
      <c r="L425" s="13"/>
    </row>
    <row r="426" spans="12:12" x14ac:dyDescent="0.2">
      <c r="L426" s="13"/>
    </row>
    <row r="427" spans="12:12" x14ac:dyDescent="0.2">
      <c r="L427" s="13"/>
    </row>
    <row r="428" spans="12:12" x14ac:dyDescent="0.2">
      <c r="L428" s="13"/>
    </row>
    <row r="429" spans="12:12" x14ac:dyDescent="0.2">
      <c r="L429" s="13"/>
    </row>
    <row r="430" spans="12:12" x14ac:dyDescent="0.2">
      <c r="L430" s="13"/>
    </row>
    <row r="431" spans="12:12" x14ac:dyDescent="0.2">
      <c r="L431" s="13"/>
    </row>
    <row r="432" spans="12:12" x14ac:dyDescent="0.2">
      <c r="L432" s="13"/>
    </row>
    <row r="433" spans="12:12" x14ac:dyDescent="0.2">
      <c r="L433" s="13"/>
    </row>
    <row r="434" spans="12:12" x14ac:dyDescent="0.2">
      <c r="L434" s="13"/>
    </row>
    <row r="435" spans="12:12" x14ac:dyDescent="0.2">
      <c r="L435" s="13"/>
    </row>
    <row r="436" spans="12:12" x14ac:dyDescent="0.2">
      <c r="L436" s="13"/>
    </row>
    <row r="437" spans="12:12" x14ac:dyDescent="0.2">
      <c r="L437" s="13"/>
    </row>
    <row r="438" spans="12:12" x14ac:dyDescent="0.2">
      <c r="L438" s="13"/>
    </row>
    <row r="439" spans="12:12" x14ac:dyDescent="0.2">
      <c r="L439" s="13"/>
    </row>
    <row r="440" spans="12:12" x14ac:dyDescent="0.2">
      <c r="L440" s="13"/>
    </row>
    <row r="441" spans="12:12" x14ac:dyDescent="0.2">
      <c r="L441" s="13"/>
    </row>
    <row r="442" spans="12:12" x14ac:dyDescent="0.2">
      <c r="L442" s="13"/>
    </row>
    <row r="443" spans="12:12" x14ac:dyDescent="0.2">
      <c r="L443" s="13"/>
    </row>
    <row r="444" spans="12:12" x14ac:dyDescent="0.2">
      <c r="L444" s="13"/>
    </row>
    <row r="445" spans="12:12" x14ac:dyDescent="0.2">
      <c r="L445" s="13"/>
    </row>
    <row r="446" spans="12:12" x14ac:dyDescent="0.2">
      <c r="L446" s="13"/>
    </row>
    <row r="447" spans="12:12" x14ac:dyDescent="0.2">
      <c r="L447" s="13"/>
    </row>
    <row r="448" spans="12:12" x14ac:dyDescent="0.2">
      <c r="L448" s="13"/>
    </row>
    <row r="449" spans="12:12" x14ac:dyDescent="0.2">
      <c r="L449" s="13"/>
    </row>
    <row r="450" spans="12:12" x14ac:dyDescent="0.2">
      <c r="L450" s="13"/>
    </row>
    <row r="451" spans="12:12" x14ac:dyDescent="0.2">
      <c r="L451" s="13"/>
    </row>
    <row r="452" spans="12:12" x14ac:dyDescent="0.2">
      <c r="L452" s="13"/>
    </row>
    <row r="453" spans="12:12" x14ac:dyDescent="0.2">
      <c r="L453" s="13"/>
    </row>
    <row r="454" spans="12:12" x14ac:dyDescent="0.2">
      <c r="L454" s="13"/>
    </row>
    <row r="455" spans="12:12" x14ac:dyDescent="0.2">
      <c r="L455" s="13"/>
    </row>
    <row r="456" spans="12:12" x14ac:dyDescent="0.2">
      <c r="L456" s="13"/>
    </row>
    <row r="457" spans="12:12" x14ac:dyDescent="0.2">
      <c r="L457" s="13"/>
    </row>
    <row r="458" spans="12:12" x14ac:dyDescent="0.2">
      <c r="L458" s="13"/>
    </row>
    <row r="459" spans="12:12" x14ac:dyDescent="0.2">
      <c r="L459" s="13"/>
    </row>
    <row r="460" spans="12:12" x14ac:dyDescent="0.2">
      <c r="L460" s="13"/>
    </row>
    <row r="461" spans="12:12" x14ac:dyDescent="0.2">
      <c r="L461" s="13"/>
    </row>
    <row r="462" spans="12:12" x14ac:dyDescent="0.2">
      <c r="L462" s="13"/>
    </row>
    <row r="463" spans="12:12" x14ac:dyDescent="0.2">
      <c r="L463" s="13"/>
    </row>
    <row r="464" spans="12:12" x14ac:dyDescent="0.2">
      <c r="L464" s="13"/>
    </row>
    <row r="465" spans="12:12" x14ac:dyDescent="0.2">
      <c r="L465" s="13"/>
    </row>
    <row r="466" spans="12:12" x14ac:dyDescent="0.2">
      <c r="L466" s="13"/>
    </row>
    <row r="467" spans="12:12" x14ac:dyDescent="0.2">
      <c r="L467" s="13"/>
    </row>
    <row r="468" spans="12:12" x14ac:dyDescent="0.2">
      <c r="L468" s="13"/>
    </row>
    <row r="469" spans="12:12" x14ac:dyDescent="0.2">
      <c r="L469" s="13"/>
    </row>
    <row r="470" spans="12:12" x14ac:dyDescent="0.2">
      <c r="L470" s="13"/>
    </row>
    <row r="471" spans="12:12" x14ac:dyDescent="0.2">
      <c r="L471" s="13"/>
    </row>
    <row r="472" spans="12:12" x14ac:dyDescent="0.2">
      <c r="L472" s="13"/>
    </row>
    <row r="473" spans="12:12" x14ac:dyDescent="0.2">
      <c r="L473" s="13"/>
    </row>
    <row r="474" spans="12:12" x14ac:dyDescent="0.2">
      <c r="L474" s="13"/>
    </row>
    <row r="475" spans="12:12" x14ac:dyDescent="0.2">
      <c r="L475" s="13"/>
    </row>
    <row r="476" spans="12:12" x14ac:dyDescent="0.2">
      <c r="L476" s="13"/>
    </row>
    <row r="477" spans="12:12" x14ac:dyDescent="0.2">
      <c r="L477" s="13"/>
    </row>
    <row r="478" spans="12:12" x14ac:dyDescent="0.2">
      <c r="L478" s="13"/>
    </row>
    <row r="479" spans="12:12" x14ac:dyDescent="0.2">
      <c r="L479" s="13"/>
    </row>
    <row r="480" spans="12:12" x14ac:dyDescent="0.2">
      <c r="L480" s="13"/>
    </row>
    <row r="481" spans="12:12" x14ac:dyDescent="0.2">
      <c r="L481" s="13"/>
    </row>
    <row r="482" spans="12:12" x14ac:dyDescent="0.2">
      <c r="L482" s="13"/>
    </row>
    <row r="483" spans="12:12" x14ac:dyDescent="0.2">
      <c r="L483" s="13"/>
    </row>
    <row r="484" spans="12:12" x14ac:dyDescent="0.2">
      <c r="L484" s="13"/>
    </row>
    <row r="485" spans="12:12" x14ac:dyDescent="0.2">
      <c r="L485" s="13"/>
    </row>
    <row r="486" spans="12:12" x14ac:dyDescent="0.2">
      <c r="L486" s="13"/>
    </row>
    <row r="487" spans="12:12" x14ac:dyDescent="0.2">
      <c r="L487" s="13"/>
    </row>
    <row r="488" spans="12:12" x14ac:dyDescent="0.2">
      <c r="L488" s="13"/>
    </row>
    <row r="489" spans="12:12" x14ac:dyDescent="0.2">
      <c r="L489" s="13"/>
    </row>
    <row r="490" spans="12:12" x14ac:dyDescent="0.2">
      <c r="L490" s="13"/>
    </row>
    <row r="491" spans="12:12" x14ac:dyDescent="0.2">
      <c r="L491" s="13"/>
    </row>
    <row r="492" spans="12:12" x14ac:dyDescent="0.2">
      <c r="L492" s="13"/>
    </row>
    <row r="493" spans="12:12" x14ac:dyDescent="0.2">
      <c r="L493" s="13"/>
    </row>
    <row r="494" spans="12:12" x14ac:dyDescent="0.2">
      <c r="L494" s="13"/>
    </row>
    <row r="495" spans="12:12" x14ac:dyDescent="0.2">
      <c r="L495" s="13"/>
    </row>
    <row r="496" spans="12:12" x14ac:dyDescent="0.2">
      <c r="L496" s="13"/>
    </row>
    <row r="497" spans="12:12" x14ac:dyDescent="0.2">
      <c r="L497" s="13"/>
    </row>
    <row r="498" spans="12:12" x14ac:dyDescent="0.2">
      <c r="L498" s="13"/>
    </row>
    <row r="499" spans="12:12" x14ac:dyDescent="0.2">
      <c r="L499" s="13"/>
    </row>
    <row r="500" spans="12:12" x14ac:dyDescent="0.2">
      <c r="L500" s="13"/>
    </row>
    <row r="501" spans="12:12" x14ac:dyDescent="0.2">
      <c r="L501" s="13"/>
    </row>
    <row r="502" spans="12:12" x14ac:dyDescent="0.2">
      <c r="L502" s="13"/>
    </row>
    <row r="503" spans="12:12" x14ac:dyDescent="0.2">
      <c r="L503" s="13"/>
    </row>
    <row r="504" spans="12:12" x14ac:dyDescent="0.2">
      <c r="L504" s="13"/>
    </row>
    <row r="505" spans="12:12" x14ac:dyDescent="0.2">
      <c r="L505" s="13"/>
    </row>
    <row r="506" spans="12:12" x14ac:dyDescent="0.2">
      <c r="L506" s="13"/>
    </row>
    <row r="507" spans="12:12" x14ac:dyDescent="0.2">
      <c r="L507" s="13"/>
    </row>
    <row r="508" spans="12:12" x14ac:dyDescent="0.2">
      <c r="L508" s="13"/>
    </row>
    <row r="509" spans="12:12" x14ac:dyDescent="0.2">
      <c r="L509" s="13"/>
    </row>
    <row r="510" spans="12:12" x14ac:dyDescent="0.2">
      <c r="L510" s="13"/>
    </row>
    <row r="511" spans="12:12" x14ac:dyDescent="0.2">
      <c r="L511" s="13"/>
    </row>
    <row r="512" spans="12:12" x14ac:dyDescent="0.2">
      <c r="L512" s="13"/>
    </row>
    <row r="513" spans="12:12" x14ac:dyDescent="0.2">
      <c r="L513" s="13"/>
    </row>
    <row r="514" spans="12:12" x14ac:dyDescent="0.2">
      <c r="L514" s="13"/>
    </row>
    <row r="515" spans="12:12" x14ac:dyDescent="0.2">
      <c r="L515" s="13"/>
    </row>
    <row r="516" spans="12:12" x14ac:dyDescent="0.2">
      <c r="L516" s="13"/>
    </row>
    <row r="517" spans="12:12" x14ac:dyDescent="0.2">
      <c r="L517" s="13"/>
    </row>
    <row r="518" spans="12:12" x14ac:dyDescent="0.2">
      <c r="L518" s="13"/>
    </row>
    <row r="519" spans="12:12" x14ac:dyDescent="0.2">
      <c r="L519" s="13"/>
    </row>
    <row r="520" spans="12:12" x14ac:dyDescent="0.2">
      <c r="L520" s="13"/>
    </row>
    <row r="521" spans="12:12" x14ac:dyDescent="0.2">
      <c r="L521" s="13"/>
    </row>
    <row r="522" spans="12:12" x14ac:dyDescent="0.2">
      <c r="L522" s="13"/>
    </row>
    <row r="523" spans="12:12" x14ac:dyDescent="0.2">
      <c r="L523" s="13"/>
    </row>
    <row r="524" spans="12:12" x14ac:dyDescent="0.2">
      <c r="L524" s="13"/>
    </row>
    <row r="525" spans="12:12" x14ac:dyDescent="0.2">
      <c r="L525" s="13"/>
    </row>
    <row r="526" spans="12:12" x14ac:dyDescent="0.2">
      <c r="L526" s="13"/>
    </row>
    <row r="527" spans="12:12" x14ac:dyDescent="0.2">
      <c r="L527" s="13"/>
    </row>
    <row r="528" spans="12:12" x14ac:dyDescent="0.2">
      <c r="L528" s="13"/>
    </row>
    <row r="529" spans="12:12" x14ac:dyDescent="0.2">
      <c r="L529" s="13"/>
    </row>
    <row r="530" spans="12:12" x14ac:dyDescent="0.2">
      <c r="L530" s="13"/>
    </row>
    <row r="531" spans="12:12" x14ac:dyDescent="0.2">
      <c r="L531" s="13"/>
    </row>
    <row r="532" spans="12:12" x14ac:dyDescent="0.2">
      <c r="L532" s="13"/>
    </row>
    <row r="533" spans="12:12" x14ac:dyDescent="0.2">
      <c r="L533" s="13"/>
    </row>
    <row r="534" spans="12:12" x14ac:dyDescent="0.2">
      <c r="L534" s="13"/>
    </row>
    <row r="535" spans="12:12" x14ac:dyDescent="0.2">
      <c r="L535" s="13"/>
    </row>
    <row r="536" spans="12:12" x14ac:dyDescent="0.2">
      <c r="L536" s="13"/>
    </row>
    <row r="537" spans="12:12" x14ac:dyDescent="0.2">
      <c r="L537" s="13"/>
    </row>
    <row r="538" spans="12:12" x14ac:dyDescent="0.2">
      <c r="L538" s="13"/>
    </row>
    <row r="539" spans="12:12" x14ac:dyDescent="0.2">
      <c r="L539" s="13"/>
    </row>
    <row r="540" spans="12:12" x14ac:dyDescent="0.2">
      <c r="L540" s="13"/>
    </row>
    <row r="541" spans="12:12" x14ac:dyDescent="0.2">
      <c r="L541" s="13"/>
    </row>
    <row r="542" spans="12:12" x14ac:dyDescent="0.2">
      <c r="L542" s="13"/>
    </row>
    <row r="543" spans="12:12" x14ac:dyDescent="0.2">
      <c r="L543" s="13"/>
    </row>
    <row r="544" spans="12:12" x14ac:dyDescent="0.2">
      <c r="L544" s="13"/>
    </row>
    <row r="545" spans="12:12" x14ac:dyDescent="0.2">
      <c r="L545" s="13"/>
    </row>
    <row r="546" spans="12:12" x14ac:dyDescent="0.2">
      <c r="L546" s="13"/>
    </row>
    <row r="547" spans="12:12" x14ac:dyDescent="0.2">
      <c r="L547" s="13"/>
    </row>
    <row r="548" spans="12:12" x14ac:dyDescent="0.2">
      <c r="L548" s="13"/>
    </row>
    <row r="549" spans="12:12" x14ac:dyDescent="0.2">
      <c r="L549" s="13"/>
    </row>
    <row r="550" spans="12:12" x14ac:dyDescent="0.2">
      <c r="L550" s="13"/>
    </row>
    <row r="551" spans="12:12" x14ac:dyDescent="0.2">
      <c r="L551" s="13"/>
    </row>
    <row r="552" spans="12:12" x14ac:dyDescent="0.2">
      <c r="L552" s="13"/>
    </row>
    <row r="553" spans="12:12" x14ac:dyDescent="0.2">
      <c r="L553" s="13"/>
    </row>
    <row r="554" spans="12:12" x14ac:dyDescent="0.2">
      <c r="L554" s="13"/>
    </row>
    <row r="555" spans="12:12" x14ac:dyDescent="0.2">
      <c r="L555" s="13"/>
    </row>
    <row r="556" spans="12:12" x14ac:dyDescent="0.2">
      <c r="L556" s="13"/>
    </row>
    <row r="557" spans="12:12" x14ac:dyDescent="0.2">
      <c r="L557" s="13"/>
    </row>
    <row r="558" spans="12:12" x14ac:dyDescent="0.2">
      <c r="L558" s="13"/>
    </row>
    <row r="559" spans="12:12" x14ac:dyDescent="0.2">
      <c r="L559" s="13"/>
    </row>
    <row r="560" spans="12:12" x14ac:dyDescent="0.2">
      <c r="L560" s="13"/>
    </row>
    <row r="561" spans="12:12" x14ac:dyDescent="0.2">
      <c r="L561" s="13"/>
    </row>
    <row r="562" spans="12:12" x14ac:dyDescent="0.2">
      <c r="L562" s="13"/>
    </row>
    <row r="563" spans="12:12" x14ac:dyDescent="0.2">
      <c r="L563" s="13"/>
    </row>
    <row r="564" spans="12:12" x14ac:dyDescent="0.2">
      <c r="L564" s="13"/>
    </row>
    <row r="565" spans="12:12" x14ac:dyDescent="0.2">
      <c r="L565" s="13"/>
    </row>
    <row r="566" spans="12:12" x14ac:dyDescent="0.2">
      <c r="L566" s="13"/>
    </row>
    <row r="567" spans="12:12" x14ac:dyDescent="0.2">
      <c r="L567" s="13"/>
    </row>
    <row r="568" spans="12:12" x14ac:dyDescent="0.2">
      <c r="L568" s="13"/>
    </row>
    <row r="569" spans="12:12" x14ac:dyDescent="0.2">
      <c r="L569" s="13"/>
    </row>
    <row r="570" spans="12:12" x14ac:dyDescent="0.2">
      <c r="L570" s="13"/>
    </row>
    <row r="571" spans="12:12" x14ac:dyDescent="0.2">
      <c r="L571" s="13"/>
    </row>
    <row r="572" spans="12:12" x14ac:dyDescent="0.2">
      <c r="L572" s="13"/>
    </row>
    <row r="573" spans="12:12" x14ac:dyDescent="0.2">
      <c r="L573" s="13"/>
    </row>
    <row r="574" spans="12:12" x14ac:dyDescent="0.2">
      <c r="L574" s="13"/>
    </row>
    <row r="575" spans="12:12" x14ac:dyDescent="0.2">
      <c r="L575" s="13"/>
    </row>
    <row r="576" spans="12:12" x14ac:dyDescent="0.2">
      <c r="L576" s="13"/>
    </row>
    <row r="577" spans="12:12" x14ac:dyDescent="0.2">
      <c r="L577" s="13"/>
    </row>
    <row r="578" spans="12:12" x14ac:dyDescent="0.2">
      <c r="L578" s="13"/>
    </row>
    <row r="579" spans="12:12" x14ac:dyDescent="0.2">
      <c r="L579" s="13"/>
    </row>
    <row r="580" spans="12:12" x14ac:dyDescent="0.2">
      <c r="L580" s="13"/>
    </row>
    <row r="581" spans="12:12" x14ac:dyDescent="0.2">
      <c r="L581" s="13"/>
    </row>
    <row r="582" spans="12:12" x14ac:dyDescent="0.2">
      <c r="L582" s="13"/>
    </row>
    <row r="583" spans="12:12" x14ac:dyDescent="0.2">
      <c r="L583" s="13"/>
    </row>
    <row r="584" spans="12:12" x14ac:dyDescent="0.2">
      <c r="L584" s="13"/>
    </row>
    <row r="585" spans="12:12" x14ac:dyDescent="0.2">
      <c r="L585" s="13"/>
    </row>
    <row r="586" spans="12:12" x14ac:dyDescent="0.2">
      <c r="L586" s="13"/>
    </row>
    <row r="587" spans="12:12" x14ac:dyDescent="0.2">
      <c r="L587" s="13"/>
    </row>
    <row r="588" spans="12:12" x14ac:dyDescent="0.2">
      <c r="L588" s="13"/>
    </row>
    <row r="589" spans="12:12" x14ac:dyDescent="0.2">
      <c r="L589" s="13"/>
    </row>
    <row r="590" spans="12:12" x14ac:dyDescent="0.2">
      <c r="L590" s="13"/>
    </row>
    <row r="591" spans="12:12" x14ac:dyDescent="0.2">
      <c r="L591" s="13"/>
    </row>
    <row r="592" spans="12:12" x14ac:dyDescent="0.2">
      <c r="L592" s="13"/>
    </row>
    <row r="593" spans="12:12" x14ac:dyDescent="0.2">
      <c r="L593" s="13"/>
    </row>
    <row r="594" spans="12:12" x14ac:dyDescent="0.2">
      <c r="L594" s="13"/>
    </row>
    <row r="595" spans="12:12" x14ac:dyDescent="0.2">
      <c r="L595" s="13"/>
    </row>
    <row r="596" spans="12:12" x14ac:dyDescent="0.2">
      <c r="L596" s="13"/>
    </row>
    <row r="597" spans="12:12" x14ac:dyDescent="0.2">
      <c r="L597" s="13"/>
    </row>
    <row r="598" spans="12:12" x14ac:dyDescent="0.2">
      <c r="L598" s="13"/>
    </row>
    <row r="599" spans="12:12" x14ac:dyDescent="0.2">
      <c r="L599" s="13"/>
    </row>
    <row r="600" spans="12:12" x14ac:dyDescent="0.2">
      <c r="L600" s="13"/>
    </row>
    <row r="601" spans="12:12" x14ac:dyDescent="0.2">
      <c r="L601" s="13"/>
    </row>
    <row r="602" spans="12:12" x14ac:dyDescent="0.2">
      <c r="L602" s="13"/>
    </row>
    <row r="603" spans="12:12" x14ac:dyDescent="0.2">
      <c r="L603" s="13"/>
    </row>
    <row r="604" spans="12:12" x14ac:dyDescent="0.2">
      <c r="L604" s="13"/>
    </row>
    <row r="605" spans="12:12" x14ac:dyDescent="0.2">
      <c r="L605" s="13"/>
    </row>
    <row r="606" spans="12:12" x14ac:dyDescent="0.2">
      <c r="L606" s="13"/>
    </row>
    <row r="607" spans="12:12" x14ac:dyDescent="0.2">
      <c r="L607" s="13"/>
    </row>
    <row r="608" spans="12:12" x14ac:dyDescent="0.2">
      <c r="L608" s="13"/>
    </row>
    <row r="609" spans="12:12" x14ac:dyDescent="0.2">
      <c r="L609" s="13"/>
    </row>
    <row r="610" spans="12:12" x14ac:dyDescent="0.2">
      <c r="L610" s="13"/>
    </row>
    <row r="611" spans="12:12" x14ac:dyDescent="0.2">
      <c r="L611" s="13"/>
    </row>
    <row r="612" spans="12:12" x14ac:dyDescent="0.2">
      <c r="L612" s="13"/>
    </row>
    <row r="613" spans="12:12" x14ac:dyDescent="0.2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2:M613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8" customWidth="1"/>
    <col min="2" max="4" width="13" style="8" customWidth="1"/>
    <col min="5" max="7" width="13" style="9" customWidth="1"/>
    <col min="8" max="11" width="13" style="8" customWidth="1"/>
    <col min="12" max="12" width="13" style="9" customWidth="1"/>
    <col min="13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26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37" customFormat="1" ht="79.5" customHeight="1" x14ac:dyDescent="0.2">
      <c r="A6" s="48" t="s">
        <v>0</v>
      </c>
      <c r="B6" s="49" t="s">
        <v>29</v>
      </c>
      <c r="C6" s="63" t="s">
        <v>30</v>
      </c>
      <c r="D6" s="64"/>
      <c r="E6" s="50" t="s">
        <v>31</v>
      </c>
      <c r="F6" s="50" t="s">
        <v>32</v>
      </c>
      <c r="G6" s="50" t="s">
        <v>33</v>
      </c>
      <c r="H6" s="49" t="s">
        <v>34</v>
      </c>
      <c r="I6" s="49" t="s">
        <v>35</v>
      </c>
      <c r="J6" s="49" t="s">
        <v>36</v>
      </c>
      <c r="K6" s="49" t="s">
        <v>37</v>
      </c>
      <c r="L6" s="50" t="s">
        <v>38</v>
      </c>
    </row>
    <row r="7" spans="1:13" s="37" customFormat="1" ht="15" customHeight="1" x14ac:dyDescent="0.2">
      <c r="A7" s="51"/>
      <c r="B7" s="52"/>
      <c r="C7" s="53">
        <v>40179</v>
      </c>
      <c r="D7" s="54">
        <v>40544</v>
      </c>
      <c r="E7" s="55" t="s">
        <v>1</v>
      </c>
      <c r="F7" s="55" t="s">
        <v>2</v>
      </c>
      <c r="G7" s="55" t="s">
        <v>3</v>
      </c>
      <c r="H7" s="56" t="s">
        <v>4</v>
      </c>
      <c r="I7" s="56" t="s">
        <v>5</v>
      </c>
      <c r="J7" s="56" t="s">
        <v>6</v>
      </c>
      <c r="K7" s="56" t="s">
        <v>7</v>
      </c>
      <c r="L7" s="55" t="s">
        <v>8</v>
      </c>
    </row>
    <row r="8" spans="1:13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4"/>
    </row>
    <row r="9" spans="1:13" x14ac:dyDescent="0.2">
      <c r="A9" s="15">
        <v>0</v>
      </c>
      <c r="B9" s="5">
        <v>48</v>
      </c>
      <c r="C9" s="5">
        <v>16401</v>
      </c>
      <c r="D9" s="5">
        <v>16058</v>
      </c>
      <c r="E9" s="17">
        <v>0.5</v>
      </c>
      <c r="F9" s="18">
        <f t="shared" ref="F9:F72" si="0">B9/((C9+D9)/2)</f>
        <v>2.9575772513016421E-3</v>
      </c>
      <c r="G9" s="18">
        <f t="shared" ref="G9:G72" si="1">F9/((1+(1-E9)*F9))</f>
        <v>2.9532100778293905E-3</v>
      </c>
      <c r="H9" s="12">
        <v>100000</v>
      </c>
      <c r="I9" s="12">
        <f>H9*G9</f>
        <v>295.32100778293903</v>
      </c>
      <c r="J9" s="12">
        <f t="shared" ref="J9:J72" si="2">H10+I9*E9</f>
        <v>99852.339496108529</v>
      </c>
      <c r="K9" s="12">
        <f t="shared" ref="K9:K72" si="3">K10+J9</f>
        <v>8675266.6254316978</v>
      </c>
      <c r="L9" s="19">
        <f>K9/H9</f>
        <v>86.752666254316978</v>
      </c>
    </row>
    <row r="10" spans="1:13" x14ac:dyDescent="0.2">
      <c r="A10" s="15">
        <v>1</v>
      </c>
      <c r="B10" s="10">
        <v>5</v>
      </c>
      <c r="C10" s="5">
        <v>17183</v>
      </c>
      <c r="D10" s="5">
        <v>16385</v>
      </c>
      <c r="E10" s="17">
        <v>0.5</v>
      </c>
      <c r="F10" s="18">
        <f t="shared" si="0"/>
        <v>2.9790276453765493E-4</v>
      </c>
      <c r="G10" s="18">
        <f t="shared" si="1"/>
        <v>2.9785839811753494E-4</v>
      </c>
      <c r="H10" s="12">
        <f>H9-I9</f>
        <v>99704.678992217057</v>
      </c>
      <c r="I10" s="12">
        <f t="shared" ref="I10:I73" si="4">H10*G10</f>
        <v>29.697875969444812</v>
      </c>
      <c r="J10" s="12">
        <f t="shared" si="2"/>
        <v>99689.830054232327</v>
      </c>
      <c r="K10" s="12">
        <f t="shared" si="3"/>
        <v>8575414.28593559</v>
      </c>
      <c r="L10" s="20">
        <f t="shared" ref="L10:L73" si="5">K10/H10</f>
        <v>86.008142973961995</v>
      </c>
    </row>
    <row r="11" spans="1:13" x14ac:dyDescent="0.2">
      <c r="A11" s="15">
        <v>2</v>
      </c>
      <c r="B11" s="10">
        <v>1</v>
      </c>
      <c r="C11" s="5">
        <v>15755</v>
      </c>
      <c r="D11" s="5">
        <v>16711</v>
      </c>
      <c r="E11" s="17">
        <v>0.5</v>
      </c>
      <c r="F11" s="18">
        <f t="shared" si="0"/>
        <v>6.1602907657241424E-5</v>
      </c>
      <c r="G11" s="18">
        <f t="shared" si="1"/>
        <v>6.1601010256568214E-5</v>
      </c>
      <c r="H11" s="12">
        <f t="shared" ref="H11:H74" si="6">H10-I10</f>
        <v>99674.981116247611</v>
      </c>
      <c r="I11" s="12">
        <f t="shared" si="4"/>
        <v>6.1400795340652117</v>
      </c>
      <c r="J11" s="12">
        <f t="shared" si="2"/>
        <v>99671.911076480581</v>
      </c>
      <c r="K11" s="12">
        <f t="shared" si="3"/>
        <v>8475724.4558813572</v>
      </c>
      <c r="L11" s="20">
        <f t="shared" si="5"/>
        <v>85.033619880964935</v>
      </c>
    </row>
    <row r="12" spans="1:13" x14ac:dyDescent="0.2">
      <c r="A12" s="15">
        <v>3</v>
      </c>
      <c r="B12" s="10">
        <v>2</v>
      </c>
      <c r="C12" s="5">
        <v>15106</v>
      </c>
      <c r="D12" s="5">
        <v>15429</v>
      </c>
      <c r="E12" s="17">
        <v>0.5</v>
      </c>
      <c r="F12" s="18">
        <f t="shared" si="0"/>
        <v>1.3099721630915344E-4</v>
      </c>
      <c r="G12" s="18">
        <f t="shared" si="1"/>
        <v>1.309886367357632E-4</v>
      </c>
      <c r="H12" s="12">
        <f t="shared" si="6"/>
        <v>99668.841036713551</v>
      </c>
      <c r="I12" s="12">
        <f t="shared" si="4"/>
        <v>13.0554856124326</v>
      </c>
      <c r="J12" s="12">
        <f t="shared" si="2"/>
        <v>99662.313293907326</v>
      </c>
      <c r="K12" s="12">
        <f t="shared" si="3"/>
        <v>8376052.5448048767</v>
      </c>
      <c r="L12" s="20">
        <f t="shared" si="5"/>
        <v>84.038827558148412</v>
      </c>
    </row>
    <row r="13" spans="1:13" x14ac:dyDescent="0.2">
      <c r="A13" s="15">
        <v>4</v>
      </c>
      <c r="B13" s="10">
        <v>1</v>
      </c>
      <c r="C13" s="5">
        <v>14790</v>
      </c>
      <c r="D13" s="5">
        <v>14992</v>
      </c>
      <c r="E13" s="17">
        <v>0.5</v>
      </c>
      <c r="F13" s="18">
        <f t="shared" si="0"/>
        <v>6.7154657175475118E-5</v>
      </c>
      <c r="G13" s="18">
        <f t="shared" si="1"/>
        <v>6.7152402377195037E-5</v>
      </c>
      <c r="H13" s="12">
        <f t="shared" si="6"/>
        <v>99655.785551101115</v>
      </c>
      <c r="I13" s="12">
        <f t="shared" si="4"/>
        <v>6.6921254105430013</v>
      </c>
      <c r="J13" s="12">
        <f t="shared" si="2"/>
        <v>99652.439488395845</v>
      </c>
      <c r="K13" s="12">
        <f t="shared" si="3"/>
        <v>8276390.2315109698</v>
      </c>
      <c r="L13" s="20">
        <f t="shared" si="5"/>
        <v>83.049771628833668</v>
      </c>
    </row>
    <row r="14" spans="1:13" x14ac:dyDescent="0.2">
      <c r="A14" s="15">
        <v>5</v>
      </c>
      <c r="B14" s="10">
        <v>2</v>
      </c>
      <c r="C14" s="5">
        <v>14534</v>
      </c>
      <c r="D14" s="5">
        <v>14699</v>
      </c>
      <c r="E14" s="17">
        <v>0.5</v>
      </c>
      <c r="F14" s="18">
        <f t="shared" si="0"/>
        <v>1.3683166284678274E-4</v>
      </c>
      <c r="G14" s="18">
        <f t="shared" si="1"/>
        <v>1.3682230203523172E-4</v>
      </c>
      <c r="H14" s="12">
        <f t="shared" si="6"/>
        <v>99649.093425690575</v>
      </c>
      <c r="I14" s="12">
        <f t="shared" si="4"/>
        <v>13.634218358226859</v>
      </c>
      <c r="J14" s="12">
        <f t="shared" si="2"/>
        <v>99642.276316511459</v>
      </c>
      <c r="K14" s="12">
        <f t="shared" si="3"/>
        <v>8176737.7920225738</v>
      </c>
      <c r="L14" s="20">
        <f t="shared" si="5"/>
        <v>82.055315416592904</v>
      </c>
    </row>
    <row r="15" spans="1:13" x14ac:dyDescent="0.2">
      <c r="A15" s="15">
        <v>6</v>
      </c>
      <c r="B15" s="5">
        <v>0</v>
      </c>
      <c r="C15" s="5">
        <v>14323</v>
      </c>
      <c r="D15" s="5">
        <v>14402</v>
      </c>
      <c r="E15" s="17">
        <v>0.5</v>
      </c>
      <c r="F15" s="18">
        <f t="shared" si="0"/>
        <v>0</v>
      </c>
      <c r="G15" s="18">
        <f t="shared" si="1"/>
        <v>0</v>
      </c>
      <c r="H15" s="12">
        <f t="shared" si="6"/>
        <v>99635.459207332344</v>
      </c>
      <c r="I15" s="12">
        <f t="shared" si="4"/>
        <v>0</v>
      </c>
      <c r="J15" s="12">
        <f t="shared" si="2"/>
        <v>99635.459207332344</v>
      </c>
      <c r="K15" s="12">
        <f t="shared" si="3"/>
        <v>8077095.5157060623</v>
      </c>
      <c r="L15" s="20">
        <f t="shared" si="5"/>
        <v>81.066475529543752</v>
      </c>
    </row>
    <row r="16" spans="1:13" x14ac:dyDescent="0.2">
      <c r="A16" s="15">
        <v>7</v>
      </c>
      <c r="B16" s="10">
        <v>0</v>
      </c>
      <c r="C16" s="5">
        <v>13897</v>
      </c>
      <c r="D16" s="5">
        <v>14233</v>
      </c>
      <c r="E16" s="17">
        <v>0.5</v>
      </c>
      <c r="F16" s="18">
        <f t="shared" si="0"/>
        <v>0</v>
      </c>
      <c r="G16" s="18">
        <f t="shared" si="1"/>
        <v>0</v>
      </c>
      <c r="H16" s="12">
        <f t="shared" si="6"/>
        <v>99635.459207332344</v>
      </c>
      <c r="I16" s="12">
        <f t="shared" si="4"/>
        <v>0</v>
      </c>
      <c r="J16" s="12">
        <f t="shared" si="2"/>
        <v>99635.459207332344</v>
      </c>
      <c r="K16" s="12">
        <f t="shared" si="3"/>
        <v>7977460.0564987296</v>
      </c>
      <c r="L16" s="20">
        <f t="shared" si="5"/>
        <v>80.066475529543752</v>
      </c>
    </row>
    <row r="17" spans="1:12" x14ac:dyDescent="0.2">
      <c r="A17" s="15">
        <v>8</v>
      </c>
      <c r="B17" s="10">
        <v>1</v>
      </c>
      <c r="C17" s="5">
        <v>13714</v>
      </c>
      <c r="D17" s="5">
        <v>13849</v>
      </c>
      <c r="E17" s="17">
        <v>0.5</v>
      </c>
      <c r="F17" s="18">
        <f t="shared" si="0"/>
        <v>7.2561041976562782E-5</v>
      </c>
      <c r="G17" s="18">
        <f t="shared" si="1"/>
        <v>7.2558409519663317E-5</v>
      </c>
      <c r="H17" s="12">
        <f t="shared" si="6"/>
        <v>99635.459207332344</v>
      </c>
      <c r="I17" s="12">
        <f t="shared" si="4"/>
        <v>7.2293904518453296</v>
      </c>
      <c r="J17" s="12">
        <f t="shared" si="2"/>
        <v>99631.844512106429</v>
      </c>
      <c r="K17" s="12">
        <f t="shared" si="3"/>
        <v>7877824.5972913969</v>
      </c>
      <c r="L17" s="20">
        <f t="shared" si="5"/>
        <v>79.066475529543752</v>
      </c>
    </row>
    <row r="18" spans="1:12" x14ac:dyDescent="0.2">
      <c r="A18" s="15">
        <v>9</v>
      </c>
      <c r="B18" s="10">
        <v>0</v>
      </c>
      <c r="C18" s="5">
        <v>13378</v>
      </c>
      <c r="D18" s="5">
        <v>13642</v>
      </c>
      <c r="E18" s="17">
        <v>0.5</v>
      </c>
      <c r="F18" s="18">
        <f t="shared" si="0"/>
        <v>0</v>
      </c>
      <c r="G18" s="18">
        <f t="shared" si="1"/>
        <v>0</v>
      </c>
      <c r="H18" s="12">
        <f t="shared" si="6"/>
        <v>99628.229816880499</v>
      </c>
      <c r="I18" s="12">
        <f t="shared" si="4"/>
        <v>0</v>
      </c>
      <c r="J18" s="12">
        <f t="shared" si="2"/>
        <v>99628.229816880499</v>
      </c>
      <c r="K18" s="12">
        <f t="shared" si="3"/>
        <v>7778192.7527792901</v>
      </c>
      <c r="L18" s="20">
        <f t="shared" si="5"/>
        <v>78.072176601710453</v>
      </c>
    </row>
    <row r="19" spans="1:12" x14ac:dyDescent="0.2">
      <c r="A19" s="15">
        <v>10</v>
      </c>
      <c r="B19" s="5">
        <v>1</v>
      </c>
      <c r="C19" s="5">
        <v>12948</v>
      </c>
      <c r="D19" s="5">
        <v>13323</v>
      </c>
      <c r="E19" s="17">
        <v>0.5</v>
      </c>
      <c r="F19" s="18">
        <f t="shared" si="0"/>
        <v>7.612957253245023E-5</v>
      </c>
      <c r="G19" s="18">
        <f t="shared" si="1"/>
        <v>7.6126674786845306E-5</v>
      </c>
      <c r="H19" s="12">
        <f t="shared" si="6"/>
        <v>99628.229816880499</v>
      </c>
      <c r="I19" s="12">
        <f t="shared" si="4"/>
        <v>7.5843658508587461</v>
      </c>
      <c r="J19" s="12">
        <f t="shared" si="2"/>
        <v>99624.43763395508</v>
      </c>
      <c r="K19" s="12">
        <f t="shared" si="3"/>
        <v>7678564.52296241</v>
      </c>
      <c r="L19" s="20">
        <f t="shared" si="5"/>
        <v>77.072176601710467</v>
      </c>
    </row>
    <row r="20" spans="1:12" x14ac:dyDescent="0.2">
      <c r="A20" s="15">
        <v>11</v>
      </c>
      <c r="B20" s="10">
        <v>1</v>
      </c>
      <c r="C20" s="5">
        <v>12528</v>
      </c>
      <c r="D20" s="5">
        <v>12914</v>
      </c>
      <c r="E20" s="17">
        <v>0.5</v>
      </c>
      <c r="F20" s="18">
        <f t="shared" si="0"/>
        <v>7.8610172156277021E-5</v>
      </c>
      <c r="G20" s="18">
        <f t="shared" si="1"/>
        <v>7.8607082498133082E-5</v>
      </c>
      <c r="H20" s="12">
        <f t="shared" si="6"/>
        <v>99620.645451029646</v>
      </c>
      <c r="I20" s="12">
        <f t="shared" si="4"/>
        <v>7.8308882954863535</v>
      </c>
      <c r="J20" s="12">
        <f t="shared" si="2"/>
        <v>99616.730006881902</v>
      </c>
      <c r="K20" s="12">
        <f t="shared" si="3"/>
        <v>7578940.0853284551</v>
      </c>
      <c r="L20" s="20">
        <f t="shared" si="5"/>
        <v>76.078006230686611</v>
      </c>
    </row>
    <row r="21" spans="1:12" x14ac:dyDescent="0.2">
      <c r="A21" s="15">
        <v>12</v>
      </c>
      <c r="B21" s="10">
        <v>1</v>
      </c>
      <c r="C21" s="5">
        <v>12892</v>
      </c>
      <c r="D21" s="5">
        <v>12530</v>
      </c>
      <c r="E21" s="17">
        <v>0.5</v>
      </c>
      <c r="F21" s="18">
        <f t="shared" si="0"/>
        <v>7.8672016363779399E-5</v>
      </c>
      <c r="G21" s="18">
        <f t="shared" si="1"/>
        <v>7.8668921842426151E-5</v>
      </c>
      <c r="H21" s="12">
        <f t="shared" si="6"/>
        <v>99612.814562734158</v>
      </c>
      <c r="I21" s="12">
        <f t="shared" si="4"/>
        <v>7.836432723339823</v>
      </c>
      <c r="J21" s="12">
        <f t="shared" si="2"/>
        <v>99608.896346372479</v>
      </c>
      <c r="K21" s="12">
        <f t="shared" si="3"/>
        <v>7479323.3553215731</v>
      </c>
      <c r="L21" s="20">
        <f t="shared" si="5"/>
        <v>75.08394766429619</v>
      </c>
    </row>
    <row r="22" spans="1:12" x14ac:dyDescent="0.2">
      <c r="A22" s="15">
        <v>13</v>
      </c>
      <c r="B22" s="10">
        <v>1</v>
      </c>
      <c r="C22" s="5">
        <v>12875</v>
      </c>
      <c r="D22" s="5">
        <v>12903</v>
      </c>
      <c r="E22" s="17">
        <v>0.5</v>
      </c>
      <c r="F22" s="18">
        <f t="shared" si="0"/>
        <v>7.7585538055706418E-5</v>
      </c>
      <c r="G22" s="18">
        <f t="shared" si="1"/>
        <v>7.7582528414601019E-5</v>
      </c>
      <c r="H22" s="12">
        <f t="shared" si="6"/>
        <v>99604.978130010815</v>
      </c>
      <c r="I22" s="12">
        <f t="shared" si="4"/>
        <v>7.7276060460072769</v>
      </c>
      <c r="J22" s="12">
        <f t="shared" si="2"/>
        <v>99601.114326987808</v>
      </c>
      <c r="K22" s="12">
        <f t="shared" si="3"/>
        <v>7379714.4589752005</v>
      </c>
      <c r="L22" s="20">
        <f t="shared" si="5"/>
        <v>74.089815564667092</v>
      </c>
    </row>
    <row r="23" spans="1:12" x14ac:dyDescent="0.2">
      <c r="A23" s="15">
        <v>14</v>
      </c>
      <c r="B23" s="10">
        <v>1</v>
      </c>
      <c r="C23" s="5">
        <v>12458</v>
      </c>
      <c r="D23" s="5">
        <v>12880</v>
      </c>
      <c r="E23" s="17">
        <v>0.5</v>
      </c>
      <c r="F23" s="18">
        <f t="shared" si="0"/>
        <v>7.8932828163233082E-5</v>
      </c>
      <c r="G23" s="18">
        <f t="shared" si="1"/>
        <v>7.8929713090492907E-5</v>
      </c>
      <c r="H23" s="12">
        <f t="shared" si="6"/>
        <v>99597.250523964802</v>
      </c>
      <c r="I23" s="12">
        <f t="shared" si="4"/>
        <v>7.861182408458486</v>
      </c>
      <c r="J23" s="12">
        <f t="shared" si="2"/>
        <v>99593.319932760569</v>
      </c>
      <c r="K23" s="12">
        <f t="shared" si="3"/>
        <v>7280113.3446482131</v>
      </c>
      <c r="L23" s="20">
        <f t="shared" si="5"/>
        <v>73.095525291599216</v>
      </c>
    </row>
    <row r="24" spans="1:12" x14ac:dyDescent="0.2">
      <c r="A24" s="15">
        <v>15</v>
      </c>
      <c r="B24" s="10">
        <v>1</v>
      </c>
      <c r="C24" s="5">
        <v>12773</v>
      </c>
      <c r="D24" s="5">
        <v>12467</v>
      </c>
      <c r="E24" s="17">
        <v>0.5</v>
      </c>
      <c r="F24" s="18">
        <f t="shared" si="0"/>
        <v>7.9239302694136295E-5</v>
      </c>
      <c r="G24" s="18">
        <f t="shared" si="1"/>
        <v>7.923616338496891E-5</v>
      </c>
      <c r="H24" s="12">
        <f t="shared" si="6"/>
        <v>99589.389341556336</v>
      </c>
      <c r="I24" s="12">
        <f t="shared" si="4"/>
        <v>7.8910811252768394</v>
      </c>
      <c r="J24" s="12">
        <f t="shared" si="2"/>
        <v>99585.4438009937</v>
      </c>
      <c r="K24" s="12">
        <f t="shared" si="3"/>
        <v>7180520.0247154525</v>
      </c>
      <c r="L24" s="20">
        <f t="shared" si="5"/>
        <v>72.101255687880681</v>
      </c>
    </row>
    <row r="25" spans="1:12" x14ac:dyDescent="0.2">
      <c r="A25" s="15">
        <v>16</v>
      </c>
      <c r="B25" s="10">
        <v>2</v>
      </c>
      <c r="C25" s="5">
        <v>13273</v>
      </c>
      <c r="D25" s="5">
        <v>12815</v>
      </c>
      <c r="E25" s="17">
        <v>0.5</v>
      </c>
      <c r="F25" s="18">
        <f t="shared" si="0"/>
        <v>1.5332720024532353E-4</v>
      </c>
      <c r="G25" s="18">
        <f t="shared" si="1"/>
        <v>1.5331544653123804E-4</v>
      </c>
      <c r="H25" s="12">
        <f t="shared" si="6"/>
        <v>99581.498260431064</v>
      </c>
      <c r="I25" s="12">
        <f t="shared" si="4"/>
        <v>15.267381872047693</v>
      </c>
      <c r="J25" s="12">
        <f t="shared" si="2"/>
        <v>99573.864569495039</v>
      </c>
      <c r="K25" s="12">
        <f t="shared" si="3"/>
        <v>7080934.5809144592</v>
      </c>
      <c r="L25" s="20">
        <f t="shared" si="5"/>
        <v>71.106929546249702</v>
      </c>
    </row>
    <row r="26" spans="1:12" x14ac:dyDescent="0.2">
      <c r="A26" s="15">
        <v>17</v>
      </c>
      <c r="B26" s="10">
        <v>1</v>
      </c>
      <c r="C26" s="5">
        <v>13662</v>
      </c>
      <c r="D26" s="5">
        <v>13308</v>
      </c>
      <c r="E26" s="17">
        <v>0.5</v>
      </c>
      <c r="F26" s="18">
        <f t="shared" si="0"/>
        <v>7.4156470152020762E-5</v>
      </c>
      <c r="G26" s="18">
        <f t="shared" si="1"/>
        <v>7.4153720662934255E-5</v>
      </c>
      <c r="H26" s="12">
        <f t="shared" si="6"/>
        <v>99566.230878559014</v>
      </c>
      <c r="I26" s="12">
        <f t="shared" si="4"/>
        <v>7.383206472029884</v>
      </c>
      <c r="J26" s="12">
        <f t="shared" si="2"/>
        <v>99562.539275322997</v>
      </c>
      <c r="K26" s="12">
        <f t="shared" si="3"/>
        <v>6981360.7163449638</v>
      </c>
      <c r="L26" s="20">
        <f t="shared" si="5"/>
        <v>70.117756339095862</v>
      </c>
    </row>
    <row r="27" spans="1:12" x14ac:dyDescent="0.2">
      <c r="A27" s="15">
        <v>18</v>
      </c>
      <c r="B27" s="10">
        <v>1</v>
      </c>
      <c r="C27" s="5">
        <v>13678</v>
      </c>
      <c r="D27" s="5">
        <v>13899</v>
      </c>
      <c r="E27" s="17">
        <v>0.5</v>
      </c>
      <c r="F27" s="18">
        <f t="shared" si="0"/>
        <v>7.2524204953403193E-5</v>
      </c>
      <c r="G27" s="18">
        <f t="shared" si="1"/>
        <v>7.2521575168612654E-5</v>
      </c>
      <c r="H27" s="12">
        <f t="shared" si="6"/>
        <v>99558.84767208698</v>
      </c>
      <c r="I27" s="12">
        <f t="shared" si="4"/>
        <v>7.2201644551517132</v>
      </c>
      <c r="J27" s="12">
        <f t="shared" si="2"/>
        <v>99555.237589859404</v>
      </c>
      <c r="K27" s="12">
        <f t="shared" si="3"/>
        <v>6881798.1770696407</v>
      </c>
      <c r="L27" s="20">
        <f t="shared" si="5"/>
        <v>69.122919137593328</v>
      </c>
    </row>
    <row r="28" spans="1:12" x14ac:dyDescent="0.2">
      <c r="A28" s="15">
        <v>19</v>
      </c>
      <c r="B28" s="10">
        <v>2</v>
      </c>
      <c r="C28" s="5">
        <v>14181</v>
      </c>
      <c r="D28" s="5">
        <v>13966</v>
      </c>
      <c r="E28" s="17">
        <v>0.5</v>
      </c>
      <c r="F28" s="18">
        <f t="shared" si="0"/>
        <v>1.4211105979322841E-4</v>
      </c>
      <c r="G28" s="18">
        <f t="shared" si="1"/>
        <v>1.4210096273402253E-4</v>
      </c>
      <c r="H28" s="12">
        <f t="shared" si="6"/>
        <v>99551.627507631827</v>
      </c>
      <c r="I28" s="12">
        <f t="shared" si="4"/>
        <v>14.146382110573283</v>
      </c>
      <c r="J28" s="12">
        <f t="shared" si="2"/>
        <v>99544.554316576541</v>
      </c>
      <c r="K28" s="12">
        <f t="shared" si="3"/>
        <v>6782242.9394797813</v>
      </c>
      <c r="L28" s="20">
        <f t="shared" si="5"/>
        <v>68.127896140721973</v>
      </c>
    </row>
    <row r="29" spans="1:12" x14ac:dyDescent="0.2">
      <c r="A29" s="15">
        <v>20</v>
      </c>
      <c r="B29" s="10">
        <v>3</v>
      </c>
      <c r="C29" s="5">
        <v>15186</v>
      </c>
      <c r="D29" s="5">
        <v>14488</v>
      </c>
      <c r="E29" s="17">
        <v>0.5</v>
      </c>
      <c r="F29" s="18">
        <f t="shared" si="0"/>
        <v>2.0219720967850643E-4</v>
      </c>
      <c r="G29" s="18">
        <f t="shared" si="1"/>
        <v>2.0217676988913973E-4</v>
      </c>
      <c r="H29" s="12">
        <f t="shared" si="6"/>
        <v>99537.481125521255</v>
      </c>
      <c r="I29" s="12">
        <f t="shared" si="4"/>
        <v>20.124166416859101</v>
      </c>
      <c r="J29" s="12">
        <f t="shared" si="2"/>
        <v>99527.419042312817</v>
      </c>
      <c r="K29" s="12">
        <f t="shared" si="3"/>
        <v>6682698.3851632047</v>
      </c>
      <c r="L29" s="20">
        <f t="shared" si="5"/>
        <v>67.137507495654035</v>
      </c>
    </row>
    <row r="30" spans="1:12" x14ac:dyDescent="0.2">
      <c r="A30" s="15">
        <v>21</v>
      </c>
      <c r="B30" s="10">
        <v>2</v>
      </c>
      <c r="C30" s="5">
        <v>16218</v>
      </c>
      <c r="D30" s="5">
        <v>15654</v>
      </c>
      <c r="E30" s="17">
        <v>0.5</v>
      </c>
      <c r="F30" s="18">
        <f t="shared" si="0"/>
        <v>1.255020080321285E-4</v>
      </c>
      <c r="G30" s="18">
        <f t="shared" si="1"/>
        <v>1.2549413314927524E-4</v>
      </c>
      <c r="H30" s="12">
        <f t="shared" si="6"/>
        <v>99517.356959104392</v>
      </c>
      <c r="I30" s="12">
        <f t="shared" si="4"/>
        <v>12.4888444448898</v>
      </c>
      <c r="J30" s="12">
        <f t="shared" si="2"/>
        <v>99511.112536881948</v>
      </c>
      <c r="K30" s="12">
        <f t="shared" si="3"/>
        <v>6583170.9661208922</v>
      </c>
      <c r="L30" s="20">
        <f t="shared" si="5"/>
        <v>66.150982776061639</v>
      </c>
    </row>
    <row r="31" spans="1:12" x14ac:dyDescent="0.2">
      <c r="A31" s="15">
        <v>22</v>
      </c>
      <c r="B31" s="10">
        <v>5</v>
      </c>
      <c r="C31" s="5">
        <v>17339</v>
      </c>
      <c r="D31" s="5">
        <v>16609</v>
      </c>
      <c r="E31" s="17">
        <v>0.5</v>
      </c>
      <c r="F31" s="18">
        <f t="shared" si="0"/>
        <v>2.9456816307293508E-4</v>
      </c>
      <c r="G31" s="18">
        <f t="shared" si="1"/>
        <v>2.9452478426059554E-4</v>
      </c>
      <c r="H31" s="12">
        <f t="shared" si="6"/>
        <v>99504.868114659504</v>
      </c>
      <c r="I31" s="12">
        <f t="shared" si="4"/>
        <v>29.306649814349104</v>
      </c>
      <c r="J31" s="12">
        <f t="shared" si="2"/>
        <v>99490.214789752339</v>
      </c>
      <c r="K31" s="12">
        <f t="shared" si="3"/>
        <v>6483659.8535840102</v>
      </c>
      <c r="L31" s="20">
        <f t="shared" si="5"/>
        <v>65.159222623288002</v>
      </c>
    </row>
    <row r="32" spans="1:12" x14ac:dyDescent="0.2">
      <c r="A32" s="15">
        <v>23</v>
      </c>
      <c r="B32" s="10">
        <v>0</v>
      </c>
      <c r="C32" s="5">
        <v>18551</v>
      </c>
      <c r="D32" s="5">
        <v>17741</v>
      </c>
      <c r="E32" s="17">
        <v>0.5</v>
      </c>
      <c r="F32" s="18">
        <f t="shared" si="0"/>
        <v>0</v>
      </c>
      <c r="G32" s="18">
        <f t="shared" si="1"/>
        <v>0</v>
      </c>
      <c r="H32" s="12">
        <f t="shared" si="6"/>
        <v>99475.561464845159</v>
      </c>
      <c r="I32" s="12">
        <f t="shared" si="4"/>
        <v>0</v>
      </c>
      <c r="J32" s="12">
        <f t="shared" si="2"/>
        <v>99475.561464845159</v>
      </c>
      <c r="K32" s="12">
        <f t="shared" si="3"/>
        <v>6384169.6387942582</v>
      </c>
      <c r="L32" s="20">
        <f t="shared" si="5"/>
        <v>64.178271977388491</v>
      </c>
    </row>
    <row r="33" spans="1:12" x14ac:dyDescent="0.2">
      <c r="A33" s="15">
        <v>24</v>
      </c>
      <c r="B33" s="5">
        <v>1</v>
      </c>
      <c r="C33" s="5">
        <v>20531</v>
      </c>
      <c r="D33" s="5">
        <v>19236</v>
      </c>
      <c r="E33" s="17">
        <v>0.5</v>
      </c>
      <c r="F33" s="18">
        <f t="shared" si="0"/>
        <v>5.0292956471446173E-5</v>
      </c>
      <c r="G33" s="18">
        <f t="shared" si="1"/>
        <v>5.0291691812512574E-5</v>
      </c>
      <c r="H33" s="12">
        <f t="shared" si="6"/>
        <v>99475.561464845159</v>
      </c>
      <c r="I33" s="12">
        <f t="shared" si="4"/>
        <v>5.0027942800666443</v>
      </c>
      <c r="J33" s="12">
        <f t="shared" si="2"/>
        <v>99473.060067705126</v>
      </c>
      <c r="K33" s="12">
        <f t="shared" si="3"/>
        <v>6284694.077329413</v>
      </c>
      <c r="L33" s="20">
        <f t="shared" si="5"/>
        <v>63.178271977388491</v>
      </c>
    </row>
    <row r="34" spans="1:12" x14ac:dyDescent="0.2">
      <c r="A34" s="15">
        <v>25</v>
      </c>
      <c r="B34" s="5">
        <v>3</v>
      </c>
      <c r="C34" s="5">
        <v>22283</v>
      </c>
      <c r="D34" s="5">
        <v>21278</v>
      </c>
      <c r="E34" s="17">
        <v>0.5</v>
      </c>
      <c r="F34" s="18">
        <f t="shared" si="0"/>
        <v>1.3773788480521567E-4</v>
      </c>
      <c r="G34" s="18">
        <f t="shared" si="1"/>
        <v>1.3772839959599669E-4</v>
      </c>
      <c r="H34" s="12">
        <f t="shared" si="6"/>
        <v>99470.558670565093</v>
      </c>
      <c r="I34" s="12">
        <f t="shared" si="4"/>
        <v>13.699920852616623</v>
      </c>
      <c r="J34" s="12">
        <f t="shared" si="2"/>
        <v>99463.708710138788</v>
      </c>
      <c r="K34" s="12">
        <f t="shared" si="3"/>
        <v>6185221.0172617082</v>
      </c>
      <c r="L34" s="20">
        <f t="shared" si="5"/>
        <v>62.181424332263376</v>
      </c>
    </row>
    <row r="35" spans="1:12" x14ac:dyDescent="0.2">
      <c r="A35" s="15">
        <v>26</v>
      </c>
      <c r="B35" s="5">
        <v>2</v>
      </c>
      <c r="C35" s="5">
        <v>23481</v>
      </c>
      <c r="D35" s="5">
        <v>23033</v>
      </c>
      <c r="E35" s="17">
        <v>0.5</v>
      </c>
      <c r="F35" s="18">
        <f t="shared" si="0"/>
        <v>8.5995614223674586E-5</v>
      </c>
      <c r="G35" s="18">
        <f t="shared" si="1"/>
        <v>8.5991916759824559E-5</v>
      </c>
      <c r="H35" s="12">
        <f t="shared" si="6"/>
        <v>99456.858749712483</v>
      </c>
      <c r="I35" s="12">
        <f t="shared" si="4"/>
        <v>8.5524859187989044</v>
      </c>
      <c r="J35" s="12">
        <f t="shared" si="2"/>
        <v>99452.582506753082</v>
      </c>
      <c r="K35" s="12">
        <f t="shared" si="3"/>
        <v>6085757.3085515695</v>
      </c>
      <c r="L35" s="20">
        <f t="shared" si="5"/>
        <v>61.189920786324478</v>
      </c>
    </row>
    <row r="36" spans="1:12" x14ac:dyDescent="0.2">
      <c r="A36" s="15">
        <v>27</v>
      </c>
      <c r="B36" s="5">
        <v>4</v>
      </c>
      <c r="C36" s="5">
        <v>26076</v>
      </c>
      <c r="D36" s="5">
        <v>23997</v>
      </c>
      <c r="E36" s="17">
        <v>0.5</v>
      </c>
      <c r="F36" s="18">
        <f t="shared" si="0"/>
        <v>1.5976674055878418E-4</v>
      </c>
      <c r="G36" s="18">
        <f t="shared" si="1"/>
        <v>1.597539788725363E-4</v>
      </c>
      <c r="H36" s="12">
        <f t="shared" si="6"/>
        <v>99448.306263793682</v>
      </c>
      <c r="I36" s="12">
        <f t="shared" si="4"/>
        <v>15.887262617775615</v>
      </c>
      <c r="J36" s="12">
        <f t="shared" si="2"/>
        <v>99440.362632484786</v>
      </c>
      <c r="K36" s="12">
        <f t="shared" si="3"/>
        <v>5986304.726044816</v>
      </c>
      <c r="L36" s="20">
        <f t="shared" si="5"/>
        <v>60.19514007775777</v>
      </c>
    </row>
    <row r="37" spans="1:12" x14ac:dyDescent="0.2">
      <c r="A37" s="15">
        <v>28</v>
      </c>
      <c r="B37" s="5">
        <v>4</v>
      </c>
      <c r="C37" s="5">
        <v>27057</v>
      </c>
      <c r="D37" s="5">
        <v>26319</v>
      </c>
      <c r="E37" s="17">
        <v>0.5</v>
      </c>
      <c r="F37" s="18">
        <f t="shared" si="0"/>
        <v>1.4988009592326138E-4</v>
      </c>
      <c r="G37" s="18">
        <f t="shared" si="1"/>
        <v>1.4986886474334957E-4</v>
      </c>
      <c r="H37" s="12">
        <f t="shared" si="6"/>
        <v>99432.419001175906</v>
      </c>
      <c r="I37" s="12">
        <f t="shared" si="4"/>
        <v>14.901823754391293</v>
      </c>
      <c r="J37" s="12">
        <f t="shared" si="2"/>
        <v>99424.968089298709</v>
      </c>
      <c r="K37" s="12">
        <f t="shared" si="3"/>
        <v>5886864.3634123309</v>
      </c>
      <c r="L37" s="20">
        <f t="shared" si="5"/>
        <v>59.204678137647562</v>
      </c>
    </row>
    <row r="38" spans="1:12" x14ac:dyDescent="0.2">
      <c r="A38" s="15">
        <v>29</v>
      </c>
      <c r="B38" s="10">
        <v>5</v>
      </c>
      <c r="C38" s="5">
        <v>27754</v>
      </c>
      <c r="D38" s="5">
        <v>27317</v>
      </c>
      <c r="E38" s="17">
        <v>0.5</v>
      </c>
      <c r="F38" s="18">
        <f t="shared" si="0"/>
        <v>1.815837736739845E-4</v>
      </c>
      <c r="G38" s="18">
        <f t="shared" si="1"/>
        <v>1.815672888372431E-4</v>
      </c>
      <c r="H38" s="12">
        <f t="shared" si="6"/>
        <v>99417.517177421512</v>
      </c>
      <c r="I38" s="12">
        <f t="shared" si="4"/>
        <v>18.050969056834468</v>
      </c>
      <c r="J38" s="12">
        <f t="shared" si="2"/>
        <v>99408.491692893105</v>
      </c>
      <c r="K38" s="12">
        <f t="shared" si="3"/>
        <v>5787439.3953230325</v>
      </c>
      <c r="L38" s="20">
        <f t="shared" si="5"/>
        <v>58.213477459859604</v>
      </c>
    </row>
    <row r="39" spans="1:12" x14ac:dyDescent="0.2">
      <c r="A39" s="15">
        <v>30</v>
      </c>
      <c r="B39" s="10">
        <v>5</v>
      </c>
      <c r="C39" s="5">
        <v>28713</v>
      </c>
      <c r="D39" s="5">
        <v>27794</v>
      </c>
      <c r="E39" s="17">
        <v>0.5</v>
      </c>
      <c r="F39" s="18">
        <f t="shared" si="0"/>
        <v>1.7696922505176349E-4</v>
      </c>
      <c r="G39" s="18">
        <f t="shared" si="1"/>
        <v>1.7695356738391842E-4</v>
      </c>
      <c r="H39" s="12">
        <f t="shared" si="6"/>
        <v>99399.466208364684</v>
      </c>
      <c r="I39" s="12">
        <f t="shared" si="4"/>
        <v>17.589090141627384</v>
      </c>
      <c r="J39" s="12">
        <f t="shared" si="2"/>
        <v>99390.671663293862</v>
      </c>
      <c r="K39" s="12">
        <f t="shared" si="3"/>
        <v>5688030.9036301393</v>
      </c>
      <c r="L39" s="20">
        <f t="shared" si="5"/>
        <v>57.223958242458643</v>
      </c>
    </row>
    <row r="40" spans="1:12" x14ac:dyDescent="0.2">
      <c r="A40" s="15">
        <v>31</v>
      </c>
      <c r="B40" s="5">
        <v>6</v>
      </c>
      <c r="C40" s="5">
        <v>29737</v>
      </c>
      <c r="D40" s="5">
        <v>28655</v>
      </c>
      <c r="E40" s="17">
        <v>0.5</v>
      </c>
      <c r="F40" s="18">
        <f t="shared" si="0"/>
        <v>2.055076037813399E-4</v>
      </c>
      <c r="G40" s="18">
        <f t="shared" si="1"/>
        <v>2.0548648926333092E-4</v>
      </c>
      <c r="H40" s="12">
        <f t="shared" si="6"/>
        <v>99381.877118223056</v>
      </c>
      <c r="I40" s="12">
        <f t="shared" si="4"/>
        <v>20.421633025423414</v>
      </c>
      <c r="J40" s="12">
        <f t="shared" si="2"/>
        <v>99371.666301710342</v>
      </c>
      <c r="K40" s="12">
        <f t="shared" si="3"/>
        <v>5588640.2319668457</v>
      </c>
      <c r="L40" s="20">
        <f t="shared" si="5"/>
        <v>56.233997525712766</v>
      </c>
    </row>
    <row r="41" spans="1:12" x14ac:dyDescent="0.2">
      <c r="A41" s="15">
        <v>32</v>
      </c>
      <c r="B41" s="10">
        <v>6</v>
      </c>
      <c r="C41" s="5">
        <v>30191</v>
      </c>
      <c r="D41" s="5">
        <v>29587</v>
      </c>
      <c r="E41" s="17">
        <v>0.5</v>
      </c>
      <c r="F41" s="18">
        <f t="shared" si="0"/>
        <v>2.0074274816822243E-4</v>
      </c>
      <c r="G41" s="18">
        <f t="shared" si="1"/>
        <v>2.007226013649137E-4</v>
      </c>
      <c r="H41" s="12">
        <f t="shared" si="6"/>
        <v>99361.455485197628</v>
      </c>
      <c r="I41" s="12">
        <f t="shared" si="4"/>
        <v>19.944089820392939</v>
      </c>
      <c r="J41" s="12">
        <f t="shared" si="2"/>
        <v>99351.48344028744</v>
      </c>
      <c r="K41" s="12">
        <f t="shared" si="3"/>
        <v>5489268.5656651352</v>
      </c>
      <c r="L41" s="20">
        <f t="shared" si="5"/>
        <v>55.245452463031796</v>
      </c>
    </row>
    <row r="42" spans="1:12" x14ac:dyDescent="0.2">
      <c r="A42" s="15">
        <v>33</v>
      </c>
      <c r="B42" s="5">
        <v>3</v>
      </c>
      <c r="C42" s="5">
        <v>31303</v>
      </c>
      <c r="D42" s="5">
        <v>30039</v>
      </c>
      <c r="E42" s="17">
        <v>0.5</v>
      </c>
      <c r="F42" s="18">
        <f t="shared" si="0"/>
        <v>9.7812265658113527E-5</v>
      </c>
      <c r="G42" s="18">
        <f t="shared" si="1"/>
        <v>9.7807482272393835E-5</v>
      </c>
      <c r="H42" s="12">
        <f t="shared" si="6"/>
        <v>99341.511395377238</v>
      </c>
      <c r="I42" s="12">
        <f t="shared" si="4"/>
        <v>9.7163431147161692</v>
      </c>
      <c r="J42" s="12">
        <f t="shared" si="2"/>
        <v>99336.653223819871</v>
      </c>
      <c r="K42" s="12">
        <f t="shared" si="3"/>
        <v>5389917.0822248477</v>
      </c>
      <c r="L42" s="20">
        <f t="shared" si="5"/>
        <v>54.256443318776228</v>
      </c>
    </row>
    <row r="43" spans="1:12" x14ac:dyDescent="0.2">
      <c r="A43" s="15">
        <v>34</v>
      </c>
      <c r="B43" s="5">
        <v>12</v>
      </c>
      <c r="C43" s="5">
        <v>30798</v>
      </c>
      <c r="D43" s="5">
        <v>31161</v>
      </c>
      <c r="E43" s="17">
        <v>0.5</v>
      </c>
      <c r="F43" s="18">
        <f t="shared" si="0"/>
        <v>3.8735292693555418E-4</v>
      </c>
      <c r="G43" s="18">
        <f t="shared" si="1"/>
        <v>3.8727792031756792E-4</v>
      </c>
      <c r="H43" s="12">
        <f t="shared" si="6"/>
        <v>99331.795052262518</v>
      </c>
      <c r="I43" s="12">
        <f t="shared" si="4"/>
        <v>38.469011009251112</v>
      </c>
      <c r="J43" s="12">
        <f t="shared" si="2"/>
        <v>99312.560546757901</v>
      </c>
      <c r="K43" s="12">
        <f t="shared" si="3"/>
        <v>5290580.4290010277</v>
      </c>
      <c r="L43" s="20">
        <f t="shared" si="5"/>
        <v>53.261701615453916</v>
      </c>
    </row>
    <row r="44" spans="1:12" x14ac:dyDescent="0.2">
      <c r="A44" s="15">
        <v>35</v>
      </c>
      <c r="B44" s="5">
        <v>11</v>
      </c>
      <c r="C44" s="5">
        <v>30756</v>
      </c>
      <c r="D44" s="5">
        <v>30418</v>
      </c>
      <c r="E44" s="17">
        <v>0.5</v>
      </c>
      <c r="F44" s="18">
        <f t="shared" si="0"/>
        <v>3.5962990813090531E-4</v>
      </c>
      <c r="G44" s="18">
        <f t="shared" si="1"/>
        <v>3.5956525292146768E-4</v>
      </c>
      <c r="H44" s="12">
        <f t="shared" si="6"/>
        <v>99293.326041253269</v>
      </c>
      <c r="I44" s="12">
        <f t="shared" si="4"/>
        <v>35.702429891436985</v>
      </c>
      <c r="J44" s="12">
        <f t="shared" si="2"/>
        <v>99275.47482630756</v>
      </c>
      <c r="K44" s="12">
        <f t="shared" si="3"/>
        <v>5191267.8684542701</v>
      </c>
      <c r="L44" s="20">
        <f t="shared" si="5"/>
        <v>52.282142974014796</v>
      </c>
    </row>
    <row r="45" spans="1:12" x14ac:dyDescent="0.2">
      <c r="A45" s="15">
        <v>36</v>
      </c>
      <c r="B45" s="5">
        <v>6</v>
      </c>
      <c r="C45" s="5">
        <v>29368</v>
      </c>
      <c r="D45" s="5">
        <v>30481</v>
      </c>
      <c r="E45" s="17">
        <v>0.5</v>
      </c>
      <c r="F45" s="18">
        <f t="shared" si="0"/>
        <v>2.0050460325151632E-4</v>
      </c>
      <c r="G45" s="18">
        <f t="shared" si="1"/>
        <v>2.0048450421852811E-4</v>
      </c>
      <c r="H45" s="12">
        <f t="shared" si="6"/>
        <v>99257.623611361836</v>
      </c>
      <c r="I45" s="12">
        <f t="shared" si="4"/>
        <v>19.899615459633146</v>
      </c>
      <c r="J45" s="12">
        <f t="shared" si="2"/>
        <v>99247.673803632017</v>
      </c>
      <c r="K45" s="12">
        <f t="shared" si="3"/>
        <v>5091992.3936279621</v>
      </c>
      <c r="L45" s="20">
        <f t="shared" si="5"/>
        <v>51.300768730524908</v>
      </c>
    </row>
    <row r="46" spans="1:12" x14ac:dyDescent="0.2">
      <c r="A46" s="15">
        <v>37</v>
      </c>
      <c r="B46" s="5">
        <v>19</v>
      </c>
      <c r="C46" s="5">
        <v>29139</v>
      </c>
      <c r="D46" s="5">
        <v>29202</v>
      </c>
      <c r="E46" s="17">
        <v>0.5</v>
      </c>
      <c r="F46" s="18">
        <f t="shared" si="0"/>
        <v>6.5134296635299357E-4</v>
      </c>
      <c r="G46" s="18">
        <f t="shared" si="1"/>
        <v>6.5113091158327618E-4</v>
      </c>
      <c r="H46" s="12">
        <f t="shared" si="6"/>
        <v>99237.723995902197</v>
      </c>
      <c r="I46" s="12">
        <f t="shared" si="4"/>
        <v>64.616749688901365</v>
      </c>
      <c r="J46" s="12">
        <f t="shared" si="2"/>
        <v>99205.415621057749</v>
      </c>
      <c r="K46" s="12">
        <f t="shared" si="3"/>
        <v>4992744.7198243299</v>
      </c>
      <c r="L46" s="20">
        <f t="shared" si="5"/>
        <v>50.31095553975517</v>
      </c>
    </row>
    <row r="47" spans="1:12" x14ac:dyDescent="0.2">
      <c r="A47" s="15">
        <v>38</v>
      </c>
      <c r="B47" s="5">
        <v>11</v>
      </c>
      <c r="C47" s="5">
        <v>28935</v>
      </c>
      <c r="D47" s="5">
        <v>28912</v>
      </c>
      <c r="E47" s="17">
        <v>0.5</v>
      </c>
      <c r="F47" s="18">
        <f t="shared" si="0"/>
        <v>3.80313585838505E-4</v>
      </c>
      <c r="G47" s="18">
        <f t="shared" si="1"/>
        <v>3.8024128037609319E-4</v>
      </c>
      <c r="H47" s="12">
        <f t="shared" si="6"/>
        <v>99173.107246213302</v>
      </c>
      <c r="I47" s="12">
        <f t="shared" si="4"/>
        <v>37.709709278175751</v>
      </c>
      <c r="J47" s="12">
        <f t="shared" si="2"/>
        <v>99154.252391574206</v>
      </c>
      <c r="K47" s="12">
        <f t="shared" si="3"/>
        <v>4893539.3042032719</v>
      </c>
      <c r="L47" s="20">
        <f t="shared" si="5"/>
        <v>49.343410124826157</v>
      </c>
    </row>
    <row r="48" spans="1:12" x14ac:dyDescent="0.2">
      <c r="A48" s="15">
        <v>39</v>
      </c>
      <c r="B48" s="5">
        <v>7</v>
      </c>
      <c r="C48" s="5">
        <v>27676</v>
      </c>
      <c r="D48" s="5">
        <v>28717</v>
      </c>
      <c r="E48" s="17">
        <v>0.5</v>
      </c>
      <c r="F48" s="18">
        <f t="shared" si="0"/>
        <v>2.4825776248825211E-4</v>
      </c>
      <c r="G48" s="18">
        <f t="shared" si="1"/>
        <v>2.4822695035460994E-4</v>
      </c>
      <c r="H48" s="12">
        <f t="shared" si="6"/>
        <v>99135.397536935125</v>
      </c>
      <c r="I48" s="12">
        <f t="shared" si="4"/>
        <v>24.608077402785316</v>
      </c>
      <c r="J48" s="12">
        <f t="shared" si="2"/>
        <v>99123.093498233735</v>
      </c>
      <c r="K48" s="12">
        <f t="shared" si="3"/>
        <v>4794385.0518116979</v>
      </c>
      <c r="L48" s="20">
        <f t="shared" si="5"/>
        <v>48.361989470264056</v>
      </c>
    </row>
    <row r="49" spans="1:12" x14ac:dyDescent="0.2">
      <c r="A49" s="15">
        <v>40</v>
      </c>
      <c r="B49" s="5">
        <v>19</v>
      </c>
      <c r="C49" s="5">
        <v>27694</v>
      </c>
      <c r="D49" s="5">
        <v>27604</v>
      </c>
      <c r="E49" s="17">
        <v>0.5</v>
      </c>
      <c r="F49" s="18">
        <f t="shared" si="0"/>
        <v>6.8718579333791456E-4</v>
      </c>
      <c r="G49" s="18">
        <f t="shared" si="1"/>
        <v>6.86949762279227E-4</v>
      </c>
      <c r="H49" s="12">
        <f t="shared" si="6"/>
        <v>99110.789459532345</v>
      </c>
      <c r="I49" s="12">
        <f t="shared" si="4"/>
        <v>68.084133258532262</v>
      </c>
      <c r="J49" s="12">
        <f t="shared" si="2"/>
        <v>99076.747392903082</v>
      </c>
      <c r="K49" s="12">
        <f t="shared" si="3"/>
        <v>4695261.9583134642</v>
      </c>
      <c r="L49" s="20">
        <f t="shared" si="5"/>
        <v>47.373873055774354</v>
      </c>
    </row>
    <row r="50" spans="1:12" x14ac:dyDescent="0.2">
      <c r="A50" s="15">
        <v>41</v>
      </c>
      <c r="B50" s="5">
        <v>21</v>
      </c>
      <c r="C50" s="5">
        <v>27462</v>
      </c>
      <c r="D50" s="5">
        <v>27425</v>
      </c>
      <c r="E50" s="17">
        <v>0.5</v>
      </c>
      <c r="F50" s="18">
        <f t="shared" si="0"/>
        <v>7.6520851932151512E-4</v>
      </c>
      <c r="G50" s="18">
        <f t="shared" si="1"/>
        <v>7.6491585925548178E-4</v>
      </c>
      <c r="H50" s="12">
        <f t="shared" si="6"/>
        <v>99042.705326273819</v>
      </c>
      <c r="I50" s="12">
        <f t="shared" si="4"/>
        <v>75.759336047634221</v>
      </c>
      <c r="J50" s="12">
        <f t="shared" si="2"/>
        <v>99004.825658250003</v>
      </c>
      <c r="K50" s="12">
        <f t="shared" si="3"/>
        <v>4596185.2109205611</v>
      </c>
      <c r="L50" s="20">
        <f t="shared" si="5"/>
        <v>46.406095186712307</v>
      </c>
    </row>
    <row r="51" spans="1:12" x14ac:dyDescent="0.2">
      <c r="A51" s="15">
        <v>42</v>
      </c>
      <c r="B51" s="5">
        <v>20</v>
      </c>
      <c r="C51" s="5">
        <v>27551</v>
      </c>
      <c r="D51" s="5">
        <v>27332</v>
      </c>
      <c r="E51" s="17">
        <v>0.5</v>
      </c>
      <c r="F51" s="18">
        <f t="shared" si="0"/>
        <v>7.2882313284623659E-4</v>
      </c>
      <c r="G51" s="18">
        <f t="shared" si="1"/>
        <v>7.2855763801613755E-4</v>
      </c>
      <c r="H51" s="12">
        <f t="shared" si="6"/>
        <v>98966.945990226188</v>
      </c>
      <c r="I51" s="12">
        <f t="shared" si="4"/>
        <v>72.103124412309853</v>
      </c>
      <c r="J51" s="12">
        <f t="shared" si="2"/>
        <v>98930.894428020023</v>
      </c>
      <c r="K51" s="12">
        <f t="shared" si="3"/>
        <v>4497180.3852623114</v>
      </c>
      <c r="L51" s="20">
        <f t="shared" si="5"/>
        <v>45.441236367003235</v>
      </c>
    </row>
    <row r="52" spans="1:12" x14ac:dyDescent="0.2">
      <c r="A52" s="15">
        <v>43</v>
      </c>
      <c r="B52" s="5">
        <v>18</v>
      </c>
      <c r="C52" s="5">
        <v>27016</v>
      </c>
      <c r="D52" s="5">
        <v>27374</v>
      </c>
      <c r="E52" s="17">
        <v>0.5</v>
      </c>
      <c r="F52" s="18">
        <f t="shared" si="0"/>
        <v>6.6188637617209042E-4</v>
      </c>
      <c r="G52" s="18">
        <f t="shared" si="1"/>
        <v>6.6166740185266866E-4</v>
      </c>
      <c r="H52" s="12">
        <f t="shared" si="6"/>
        <v>98894.842865813873</v>
      </c>
      <c r="I52" s="12">
        <f t="shared" si="4"/>
        <v>65.435493735650994</v>
      </c>
      <c r="J52" s="12">
        <f t="shared" si="2"/>
        <v>98862.125118946045</v>
      </c>
      <c r="K52" s="12">
        <f t="shared" si="3"/>
        <v>4398249.4908342911</v>
      </c>
      <c r="L52" s="20">
        <f t="shared" si="5"/>
        <v>44.474002520051378</v>
      </c>
    </row>
    <row r="53" spans="1:12" x14ac:dyDescent="0.2">
      <c r="A53" s="15">
        <v>44</v>
      </c>
      <c r="B53" s="5">
        <v>23</v>
      </c>
      <c r="C53" s="5">
        <v>27286</v>
      </c>
      <c r="D53" s="5">
        <v>26917</v>
      </c>
      <c r="E53" s="17">
        <v>0.5</v>
      </c>
      <c r="F53" s="18">
        <f t="shared" si="0"/>
        <v>8.4866151320037641E-4</v>
      </c>
      <c r="G53" s="18">
        <f t="shared" si="1"/>
        <v>8.4830155276066849E-4</v>
      </c>
      <c r="H53" s="12">
        <f t="shared" si="6"/>
        <v>98829.407372078218</v>
      </c>
      <c r="I53" s="12">
        <f t="shared" si="4"/>
        <v>83.837139732150604</v>
      </c>
      <c r="J53" s="12">
        <f t="shared" si="2"/>
        <v>98787.488802212145</v>
      </c>
      <c r="K53" s="12">
        <f t="shared" si="3"/>
        <v>4299387.3657153454</v>
      </c>
      <c r="L53" s="20">
        <f t="shared" si="5"/>
        <v>43.50311794877797</v>
      </c>
    </row>
    <row r="54" spans="1:12" x14ac:dyDescent="0.2">
      <c r="A54" s="15">
        <v>45</v>
      </c>
      <c r="B54" s="5">
        <v>36</v>
      </c>
      <c r="C54" s="5">
        <v>27549</v>
      </c>
      <c r="D54" s="5">
        <v>27156</v>
      </c>
      <c r="E54" s="17">
        <v>0.5</v>
      </c>
      <c r="F54" s="18">
        <f t="shared" si="0"/>
        <v>1.3161502604880724E-3</v>
      </c>
      <c r="G54" s="18">
        <f t="shared" si="1"/>
        <v>1.3152847043349592E-3</v>
      </c>
      <c r="H54" s="12">
        <f t="shared" si="6"/>
        <v>98745.570232346072</v>
      </c>
      <c r="I54" s="12">
        <f t="shared" si="4"/>
        <v>129.87853814743826</v>
      </c>
      <c r="J54" s="12">
        <f t="shared" si="2"/>
        <v>98680.630963272342</v>
      </c>
      <c r="K54" s="12">
        <f t="shared" si="3"/>
        <v>4200599.8769131331</v>
      </c>
      <c r="L54" s="20">
        <f t="shared" si="5"/>
        <v>42.539628532492316</v>
      </c>
    </row>
    <row r="55" spans="1:12" x14ac:dyDescent="0.2">
      <c r="A55" s="15">
        <v>46</v>
      </c>
      <c r="B55" s="5">
        <v>32</v>
      </c>
      <c r="C55" s="5">
        <v>26484</v>
      </c>
      <c r="D55" s="5">
        <v>27420</v>
      </c>
      <c r="E55" s="17">
        <v>0.5</v>
      </c>
      <c r="F55" s="18">
        <f t="shared" si="0"/>
        <v>1.1872959335114278E-3</v>
      </c>
      <c r="G55" s="18">
        <f t="shared" si="1"/>
        <v>1.1865915158706616E-3</v>
      </c>
      <c r="H55" s="12">
        <f t="shared" si="6"/>
        <v>98615.691694198627</v>
      </c>
      <c r="I55" s="12">
        <f t="shared" si="4"/>
        <v>117.01654309605296</v>
      </c>
      <c r="J55" s="12">
        <f t="shared" si="2"/>
        <v>98557.183422650603</v>
      </c>
      <c r="K55" s="12">
        <f t="shared" si="3"/>
        <v>4101919.2459498607</v>
      </c>
      <c r="L55" s="20">
        <f t="shared" si="5"/>
        <v>41.594995436118495</v>
      </c>
    </row>
    <row r="56" spans="1:12" x14ac:dyDescent="0.2">
      <c r="A56" s="15">
        <v>47</v>
      </c>
      <c r="B56" s="5">
        <v>34</v>
      </c>
      <c r="C56" s="5">
        <v>25681</v>
      </c>
      <c r="D56" s="5">
        <v>26327</v>
      </c>
      <c r="E56" s="17">
        <v>0.5</v>
      </c>
      <c r="F56" s="18">
        <f t="shared" si="0"/>
        <v>1.3074911552068912E-3</v>
      </c>
      <c r="G56" s="18">
        <f t="shared" si="1"/>
        <v>1.3066369470812035E-3</v>
      </c>
      <c r="H56" s="12">
        <f t="shared" si="6"/>
        <v>98498.67515110258</v>
      </c>
      <c r="I56" s="12">
        <f t="shared" si="4"/>
        <v>128.70200819097988</v>
      </c>
      <c r="J56" s="12">
        <f t="shared" si="2"/>
        <v>98434.324147007079</v>
      </c>
      <c r="K56" s="12">
        <f t="shared" si="3"/>
        <v>4003362.06252721</v>
      </c>
      <c r="L56" s="20">
        <f t="shared" si="5"/>
        <v>40.643816339517507</v>
      </c>
    </row>
    <row r="57" spans="1:12" x14ac:dyDescent="0.2">
      <c r="A57" s="15">
        <v>48</v>
      </c>
      <c r="B57" s="5">
        <v>30</v>
      </c>
      <c r="C57" s="5">
        <v>24618</v>
      </c>
      <c r="D57" s="5">
        <v>25577</v>
      </c>
      <c r="E57" s="17">
        <v>0.5</v>
      </c>
      <c r="F57" s="18">
        <f t="shared" si="0"/>
        <v>1.1953381810937344E-3</v>
      </c>
      <c r="G57" s="18">
        <f t="shared" si="1"/>
        <v>1.1946241911398705E-3</v>
      </c>
      <c r="H57" s="12">
        <f t="shared" si="6"/>
        <v>98369.973142911593</v>
      </c>
      <c r="I57" s="12">
        <f t="shared" si="4"/>
        <v>117.51514959830155</v>
      </c>
      <c r="J57" s="12">
        <f t="shared" si="2"/>
        <v>98311.215568112442</v>
      </c>
      <c r="K57" s="12">
        <f t="shared" si="3"/>
        <v>3904927.738380203</v>
      </c>
      <c r="L57" s="20">
        <f t="shared" si="5"/>
        <v>39.696338360356528</v>
      </c>
    </row>
    <row r="58" spans="1:12" x14ac:dyDescent="0.2">
      <c r="A58" s="15">
        <v>49</v>
      </c>
      <c r="B58" s="5">
        <v>35</v>
      </c>
      <c r="C58" s="5">
        <v>24504</v>
      </c>
      <c r="D58" s="5">
        <v>24490</v>
      </c>
      <c r="E58" s="17">
        <v>0.5</v>
      </c>
      <c r="F58" s="18">
        <f t="shared" si="0"/>
        <v>1.4287463771074009E-3</v>
      </c>
      <c r="G58" s="18">
        <f t="shared" si="1"/>
        <v>1.4277264476126373E-3</v>
      </c>
      <c r="H58" s="12">
        <f t="shared" si="6"/>
        <v>98252.457993313292</v>
      </c>
      <c r="I58" s="12">
        <f t="shared" si="4"/>
        <v>140.27763282000305</v>
      </c>
      <c r="J58" s="12">
        <f t="shared" si="2"/>
        <v>98182.3191769033</v>
      </c>
      <c r="K58" s="12">
        <f t="shared" si="3"/>
        <v>3806616.5228120908</v>
      </c>
      <c r="L58" s="20">
        <f t="shared" si="5"/>
        <v>38.743219259422041</v>
      </c>
    </row>
    <row r="59" spans="1:12" x14ac:dyDescent="0.2">
      <c r="A59" s="15">
        <v>50</v>
      </c>
      <c r="B59" s="5">
        <v>45</v>
      </c>
      <c r="C59" s="5">
        <v>23889</v>
      </c>
      <c r="D59" s="5">
        <v>24465</v>
      </c>
      <c r="E59" s="17">
        <v>0.5</v>
      </c>
      <c r="F59" s="18">
        <f t="shared" si="0"/>
        <v>1.8612731108077925E-3</v>
      </c>
      <c r="G59" s="18">
        <f t="shared" si="1"/>
        <v>1.8595425525320772E-3</v>
      </c>
      <c r="H59" s="12">
        <f t="shared" si="6"/>
        <v>98112.180360493294</v>
      </c>
      <c r="I59" s="12">
        <f t="shared" si="4"/>
        <v>182.44377430203923</v>
      </c>
      <c r="J59" s="12">
        <f t="shared" si="2"/>
        <v>98020.958473342282</v>
      </c>
      <c r="K59" s="12">
        <f t="shared" si="3"/>
        <v>3708434.2036351874</v>
      </c>
      <c r="L59" s="20">
        <f t="shared" si="5"/>
        <v>37.797898181543808</v>
      </c>
    </row>
    <row r="60" spans="1:12" x14ac:dyDescent="0.2">
      <c r="A60" s="15">
        <v>51</v>
      </c>
      <c r="B60" s="5">
        <v>46</v>
      </c>
      <c r="C60" s="5">
        <v>23294</v>
      </c>
      <c r="D60" s="5">
        <v>23799</v>
      </c>
      <c r="E60" s="17">
        <v>0.5</v>
      </c>
      <c r="F60" s="18">
        <f t="shared" si="0"/>
        <v>1.9535812116450429E-3</v>
      </c>
      <c r="G60" s="18">
        <f t="shared" si="1"/>
        <v>1.9516748340015701E-3</v>
      </c>
      <c r="H60" s="12">
        <f t="shared" si="6"/>
        <v>97929.736586191255</v>
      </c>
      <c r="I60" s="12">
        <f t="shared" si="4"/>
        <v>191.12700239567229</v>
      </c>
      <c r="J60" s="12">
        <f t="shared" si="2"/>
        <v>97834.17308499341</v>
      </c>
      <c r="K60" s="12">
        <f t="shared" si="3"/>
        <v>3610413.2451618449</v>
      </c>
      <c r="L60" s="20">
        <f t="shared" si="5"/>
        <v>36.867384422955112</v>
      </c>
    </row>
    <row r="61" spans="1:12" x14ac:dyDescent="0.2">
      <c r="A61" s="15">
        <v>52</v>
      </c>
      <c r="B61" s="5">
        <v>34</v>
      </c>
      <c r="C61" s="5">
        <v>23028</v>
      </c>
      <c r="D61" s="5">
        <v>23180</v>
      </c>
      <c r="E61" s="17">
        <v>0.5</v>
      </c>
      <c r="F61" s="18">
        <f t="shared" si="0"/>
        <v>1.471606648199446E-3</v>
      </c>
      <c r="G61" s="18">
        <f t="shared" si="1"/>
        <v>1.4705246312875743E-3</v>
      </c>
      <c r="H61" s="12">
        <f t="shared" si="6"/>
        <v>97738.60958379558</v>
      </c>
      <c r="I61" s="12">
        <f t="shared" si="4"/>
        <v>143.72703282077117</v>
      </c>
      <c r="J61" s="12">
        <f t="shared" si="2"/>
        <v>97666.746067385204</v>
      </c>
      <c r="K61" s="12">
        <f t="shared" si="3"/>
        <v>3512579.0720768515</v>
      </c>
      <c r="L61" s="20">
        <f t="shared" si="5"/>
        <v>35.938500527423237</v>
      </c>
    </row>
    <row r="62" spans="1:12" x14ac:dyDescent="0.2">
      <c r="A62" s="15">
        <v>53</v>
      </c>
      <c r="B62" s="5">
        <v>38</v>
      </c>
      <c r="C62" s="5">
        <v>21105</v>
      </c>
      <c r="D62" s="5">
        <v>22951</v>
      </c>
      <c r="E62" s="17">
        <v>0.5</v>
      </c>
      <c r="F62" s="18">
        <f t="shared" si="0"/>
        <v>1.7250771745051753E-3</v>
      </c>
      <c r="G62" s="18">
        <f t="shared" si="1"/>
        <v>1.7235905111806598E-3</v>
      </c>
      <c r="H62" s="12">
        <f t="shared" si="6"/>
        <v>97594.882550974813</v>
      </c>
      <c r="I62" s="12">
        <f t="shared" si="4"/>
        <v>168.21361350465114</v>
      </c>
      <c r="J62" s="12">
        <f t="shared" si="2"/>
        <v>97510.775744222497</v>
      </c>
      <c r="K62" s="12">
        <f t="shared" si="3"/>
        <v>3414912.3260094663</v>
      </c>
      <c r="L62" s="20">
        <f t="shared" si="5"/>
        <v>34.990690461928907</v>
      </c>
    </row>
    <row r="63" spans="1:12" x14ac:dyDescent="0.2">
      <c r="A63" s="15">
        <v>54</v>
      </c>
      <c r="B63" s="5">
        <v>51</v>
      </c>
      <c r="C63" s="5">
        <v>20796</v>
      </c>
      <c r="D63" s="5">
        <v>21032</v>
      </c>
      <c r="E63" s="17">
        <v>0.5</v>
      </c>
      <c r="F63" s="18">
        <f t="shared" si="0"/>
        <v>2.4385579037964999E-3</v>
      </c>
      <c r="G63" s="18">
        <f t="shared" si="1"/>
        <v>2.4355882423171514E-3</v>
      </c>
      <c r="H63" s="12">
        <f t="shared" si="6"/>
        <v>97426.668937470167</v>
      </c>
      <c r="I63" s="12">
        <f t="shared" si="4"/>
        <v>237.29124935222796</v>
      </c>
      <c r="J63" s="12">
        <f t="shared" si="2"/>
        <v>97308.023312794045</v>
      </c>
      <c r="K63" s="12">
        <f t="shared" si="3"/>
        <v>3317401.5502652437</v>
      </c>
      <c r="L63" s="20">
        <f t="shared" si="5"/>
        <v>34.050240929353741</v>
      </c>
    </row>
    <row r="64" spans="1:12" x14ac:dyDescent="0.2">
      <c r="A64" s="15">
        <v>55</v>
      </c>
      <c r="B64" s="5">
        <v>57</v>
      </c>
      <c r="C64" s="5">
        <v>19658</v>
      </c>
      <c r="D64" s="5">
        <v>20669</v>
      </c>
      <c r="E64" s="17">
        <v>0.5</v>
      </c>
      <c r="F64" s="18">
        <f t="shared" si="0"/>
        <v>2.826890172837057E-3</v>
      </c>
      <c r="G64" s="18">
        <f t="shared" si="1"/>
        <v>2.8229001584786054E-3</v>
      </c>
      <c r="H64" s="12">
        <f t="shared" si="6"/>
        <v>97189.377688117936</v>
      </c>
      <c r="I64" s="12">
        <f t="shared" si="4"/>
        <v>274.35590967822515</v>
      </c>
      <c r="J64" s="12">
        <f t="shared" si="2"/>
        <v>97052.199733278816</v>
      </c>
      <c r="K64" s="12">
        <f t="shared" si="3"/>
        <v>3220093.5269524497</v>
      </c>
      <c r="L64" s="20">
        <f t="shared" si="5"/>
        <v>33.132155010661499</v>
      </c>
    </row>
    <row r="65" spans="1:12" x14ac:dyDescent="0.2">
      <c r="A65" s="15">
        <v>56</v>
      </c>
      <c r="B65" s="5">
        <v>51</v>
      </c>
      <c r="C65" s="5">
        <v>19294</v>
      </c>
      <c r="D65" s="5">
        <v>19542</v>
      </c>
      <c r="E65" s="17">
        <v>0.5</v>
      </c>
      <c r="F65" s="18">
        <f t="shared" si="0"/>
        <v>2.6264290864146667E-3</v>
      </c>
      <c r="G65" s="18">
        <f t="shared" si="1"/>
        <v>2.6229845449636125E-3</v>
      </c>
      <c r="H65" s="12">
        <f t="shared" si="6"/>
        <v>96915.02177843971</v>
      </c>
      <c r="I65" s="12">
        <f t="shared" si="4"/>
        <v>254.20660429965929</v>
      </c>
      <c r="J65" s="12">
        <f t="shared" si="2"/>
        <v>96787.91847628988</v>
      </c>
      <c r="K65" s="12">
        <f t="shared" si="3"/>
        <v>3123041.327219171</v>
      </c>
      <c r="L65" s="20">
        <f t="shared" si="5"/>
        <v>32.224533100336579</v>
      </c>
    </row>
    <row r="66" spans="1:12" x14ac:dyDescent="0.2">
      <c r="A66" s="15">
        <v>57</v>
      </c>
      <c r="B66" s="5">
        <v>66</v>
      </c>
      <c r="C66" s="5">
        <v>19203</v>
      </c>
      <c r="D66" s="5">
        <v>19124</v>
      </c>
      <c r="E66" s="17">
        <v>0.5</v>
      </c>
      <c r="F66" s="18">
        <f t="shared" si="0"/>
        <v>3.4440472773762621E-3</v>
      </c>
      <c r="G66" s="18">
        <f t="shared" si="1"/>
        <v>3.4381267418539837E-3</v>
      </c>
      <c r="H66" s="12">
        <f t="shared" si="6"/>
        <v>96660.815174140051</v>
      </c>
      <c r="I66" s="12">
        <f t="shared" si="4"/>
        <v>332.33213353961622</v>
      </c>
      <c r="J66" s="12">
        <f t="shared" si="2"/>
        <v>96494.649107370235</v>
      </c>
      <c r="K66" s="12">
        <f t="shared" si="3"/>
        <v>3026253.4087428809</v>
      </c>
      <c r="L66" s="20">
        <f t="shared" si="5"/>
        <v>31.307964900677803</v>
      </c>
    </row>
    <row r="67" spans="1:12" x14ac:dyDescent="0.2">
      <c r="A67" s="15">
        <v>58</v>
      </c>
      <c r="B67" s="5">
        <v>58</v>
      </c>
      <c r="C67" s="5">
        <v>18058</v>
      </c>
      <c r="D67" s="5">
        <v>19060</v>
      </c>
      <c r="E67" s="17">
        <v>0.5</v>
      </c>
      <c r="F67" s="18">
        <f t="shared" si="0"/>
        <v>3.1251683819171292E-3</v>
      </c>
      <c r="G67" s="18">
        <f t="shared" si="1"/>
        <v>3.1202926619324296E-3</v>
      </c>
      <c r="H67" s="12">
        <f t="shared" si="6"/>
        <v>96328.483040600433</v>
      </c>
      <c r="I67" s="12">
        <f t="shared" si="4"/>
        <v>300.57305876666805</v>
      </c>
      <c r="J67" s="12">
        <f t="shared" si="2"/>
        <v>96178.196511217102</v>
      </c>
      <c r="K67" s="12">
        <f t="shared" si="3"/>
        <v>2929758.7596355109</v>
      </c>
      <c r="L67" s="20">
        <f t="shared" si="5"/>
        <v>30.414252017242699</v>
      </c>
    </row>
    <row r="68" spans="1:12" x14ac:dyDescent="0.2">
      <c r="A68" s="15">
        <v>59</v>
      </c>
      <c r="B68" s="5">
        <v>53</v>
      </c>
      <c r="C68" s="5">
        <v>18106</v>
      </c>
      <c r="D68" s="5">
        <v>17927</v>
      </c>
      <c r="E68" s="17">
        <v>0.5</v>
      </c>
      <c r="F68" s="18">
        <f t="shared" si="0"/>
        <v>2.9417478422557103E-3</v>
      </c>
      <c r="G68" s="18">
        <f t="shared" si="1"/>
        <v>2.93742725710802E-3</v>
      </c>
      <c r="H68" s="12">
        <f t="shared" si="6"/>
        <v>96027.909981833771</v>
      </c>
      <c r="I68" s="12">
        <f t="shared" si="4"/>
        <v>282.07500022375382</v>
      </c>
      <c r="J68" s="12">
        <f t="shared" si="2"/>
        <v>95886.872481721904</v>
      </c>
      <c r="K68" s="12">
        <f t="shared" si="3"/>
        <v>2833580.5631242939</v>
      </c>
      <c r="L68" s="20">
        <f t="shared" si="5"/>
        <v>29.507885401862239</v>
      </c>
    </row>
    <row r="69" spans="1:12" x14ac:dyDescent="0.2">
      <c r="A69" s="15">
        <v>60</v>
      </c>
      <c r="B69" s="5">
        <v>60</v>
      </c>
      <c r="C69" s="5">
        <v>19278</v>
      </c>
      <c r="D69" s="5">
        <v>17955</v>
      </c>
      <c r="E69" s="17">
        <v>0.5</v>
      </c>
      <c r="F69" s="18">
        <f t="shared" si="0"/>
        <v>3.2229473853839334E-3</v>
      </c>
      <c r="G69" s="18">
        <f t="shared" si="1"/>
        <v>3.2177620464966614E-3</v>
      </c>
      <c r="H69" s="12">
        <f t="shared" si="6"/>
        <v>95745.834981610024</v>
      </c>
      <c r="I69" s="12">
        <f t="shared" si="4"/>
        <v>308.08731391395713</v>
      </c>
      <c r="J69" s="12">
        <f t="shared" si="2"/>
        <v>95591.791324653037</v>
      </c>
      <c r="K69" s="12">
        <f t="shared" si="3"/>
        <v>2737693.690642572</v>
      </c>
      <c r="L69" s="20">
        <f t="shared" si="5"/>
        <v>28.593344986425812</v>
      </c>
    </row>
    <row r="70" spans="1:12" x14ac:dyDescent="0.2">
      <c r="A70" s="15">
        <v>61</v>
      </c>
      <c r="B70" s="5">
        <v>59</v>
      </c>
      <c r="C70" s="5">
        <v>19932</v>
      </c>
      <c r="D70" s="5">
        <v>19139</v>
      </c>
      <c r="E70" s="17">
        <v>0.5</v>
      </c>
      <c r="F70" s="18">
        <f t="shared" si="0"/>
        <v>3.0201428169230374E-3</v>
      </c>
      <c r="G70" s="18">
        <f t="shared" si="1"/>
        <v>3.01558906210069E-3</v>
      </c>
      <c r="H70" s="12">
        <f t="shared" si="6"/>
        <v>95437.747667696065</v>
      </c>
      <c r="I70" s="12">
        <f t="shared" si="4"/>
        <v>287.80102797822991</v>
      </c>
      <c r="J70" s="12">
        <f t="shared" si="2"/>
        <v>95293.847153706942</v>
      </c>
      <c r="K70" s="12">
        <f t="shared" si="3"/>
        <v>2642101.8993179188</v>
      </c>
      <c r="L70" s="20">
        <f t="shared" si="5"/>
        <v>27.684034502966608</v>
      </c>
    </row>
    <row r="71" spans="1:12" x14ac:dyDescent="0.2">
      <c r="A71" s="15">
        <v>62</v>
      </c>
      <c r="B71" s="5">
        <v>59</v>
      </c>
      <c r="C71" s="5">
        <v>18471</v>
      </c>
      <c r="D71" s="5">
        <v>19746</v>
      </c>
      <c r="E71" s="17">
        <v>0.5</v>
      </c>
      <c r="F71" s="18">
        <f t="shared" si="0"/>
        <v>3.0876311589083391E-3</v>
      </c>
      <c r="G71" s="18">
        <f t="shared" si="1"/>
        <v>3.0828717734350504E-3</v>
      </c>
      <c r="H71" s="12">
        <f t="shared" si="6"/>
        <v>95149.946639717833</v>
      </c>
      <c r="I71" s="12">
        <f t="shared" si="4"/>
        <v>293.33508473943732</v>
      </c>
      <c r="J71" s="12">
        <f t="shared" si="2"/>
        <v>95003.279097348117</v>
      </c>
      <c r="K71" s="12">
        <f t="shared" si="3"/>
        <v>2546808.0521642119</v>
      </c>
      <c r="L71" s="20">
        <f t="shared" si="5"/>
        <v>26.766258333361105</v>
      </c>
    </row>
    <row r="72" spans="1:12" x14ac:dyDescent="0.2">
      <c r="A72" s="15">
        <v>63</v>
      </c>
      <c r="B72" s="5">
        <v>67</v>
      </c>
      <c r="C72" s="5">
        <v>17840</v>
      </c>
      <c r="D72" s="5">
        <v>18244</v>
      </c>
      <c r="E72" s="17">
        <v>0.5</v>
      </c>
      <c r="F72" s="18">
        <f t="shared" si="0"/>
        <v>3.7135572552932047E-3</v>
      </c>
      <c r="G72" s="18">
        <f t="shared" si="1"/>
        <v>3.7066747807806143E-3</v>
      </c>
      <c r="H72" s="12">
        <f t="shared" si="6"/>
        <v>94856.611554978401</v>
      </c>
      <c r="I72" s="12">
        <f t="shared" si="4"/>
        <v>351.60260984114143</v>
      </c>
      <c r="J72" s="12">
        <f t="shared" si="2"/>
        <v>94680.810250057839</v>
      </c>
      <c r="K72" s="12">
        <f t="shared" si="3"/>
        <v>2451804.7730668639</v>
      </c>
      <c r="L72" s="20">
        <f t="shared" si="5"/>
        <v>25.847484248852918</v>
      </c>
    </row>
    <row r="73" spans="1:12" x14ac:dyDescent="0.2">
      <c r="A73" s="15">
        <v>64</v>
      </c>
      <c r="B73" s="5">
        <v>77</v>
      </c>
      <c r="C73" s="5">
        <v>18915</v>
      </c>
      <c r="D73" s="5">
        <v>17711</v>
      </c>
      <c r="E73" s="17">
        <v>0.5</v>
      </c>
      <c r="F73" s="18">
        <f t="shared" ref="F73:F109" si="7">B73/((C73+D73)/2)</f>
        <v>4.2046633539015998E-3</v>
      </c>
      <c r="G73" s="18">
        <f t="shared" ref="G73:G108" si="8">F73/((1+(1-E73)*F73))</f>
        <v>4.1958423017192052E-3</v>
      </c>
      <c r="H73" s="12">
        <f t="shared" si="6"/>
        <v>94505.008945137262</v>
      </c>
      <c r="I73" s="12">
        <f t="shared" si="4"/>
        <v>396.52811425635878</v>
      </c>
      <c r="J73" s="12">
        <f t="shared" ref="J73:J108" si="9">H74+I73*E73</f>
        <v>94306.744888009081</v>
      </c>
      <c r="K73" s="12">
        <f t="shared" ref="K73:K97" si="10">K74+J73</f>
        <v>2357123.962816806</v>
      </c>
      <c r="L73" s="20">
        <f t="shared" si="5"/>
        <v>24.941788685350858</v>
      </c>
    </row>
    <row r="74" spans="1:12" x14ac:dyDescent="0.2">
      <c r="A74" s="15">
        <v>65</v>
      </c>
      <c r="B74" s="5">
        <v>89</v>
      </c>
      <c r="C74" s="5">
        <v>18656</v>
      </c>
      <c r="D74" s="5">
        <v>18642</v>
      </c>
      <c r="E74" s="17">
        <v>0.5</v>
      </c>
      <c r="F74" s="18">
        <f t="shared" si="7"/>
        <v>4.7723738538259421E-3</v>
      </c>
      <c r="G74" s="18">
        <f t="shared" si="8"/>
        <v>4.7610131864016898E-3</v>
      </c>
      <c r="H74" s="12">
        <f t="shared" si="6"/>
        <v>94108.480830880901</v>
      </c>
      <c r="I74" s="12">
        <f t="shared" ref="I74:I108" si="11">H74*G74</f>
        <v>448.05171818805462</v>
      </c>
      <c r="J74" s="12">
        <f t="shared" si="9"/>
        <v>93884.454971786865</v>
      </c>
      <c r="K74" s="12">
        <f t="shared" si="10"/>
        <v>2262817.217928797</v>
      </c>
      <c r="L74" s="20">
        <f t="shared" ref="L74:L108" si="12">K74/H74</f>
        <v>24.044774689278299</v>
      </c>
    </row>
    <row r="75" spans="1:12" x14ac:dyDescent="0.2">
      <c r="A75" s="15">
        <v>66</v>
      </c>
      <c r="B75" s="5">
        <v>71</v>
      </c>
      <c r="C75" s="5">
        <v>18300</v>
      </c>
      <c r="D75" s="5">
        <v>18449</v>
      </c>
      <c r="E75" s="17">
        <v>0.5</v>
      </c>
      <c r="F75" s="18">
        <f t="shared" si="7"/>
        <v>3.8640507224686387E-3</v>
      </c>
      <c r="G75" s="18">
        <f t="shared" si="8"/>
        <v>3.8565996740901687E-3</v>
      </c>
      <c r="H75" s="12">
        <f t="shared" ref="H75:H108" si="13">H74-I74</f>
        <v>93660.429112692844</v>
      </c>
      <c r="I75" s="12">
        <f t="shared" si="11"/>
        <v>361.21078039115656</v>
      </c>
      <c r="J75" s="12">
        <f t="shared" si="9"/>
        <v>93479.823722497269</v>
      </c>
      <c r="K75" s="12">
        <f t="shared" si="10"/>
        <v>2168932.76295701</v>
      </c>
      <c r="L75" s="20">
        <f t="shared" si="12"/>
        <v>23.157407920343136</v>
      </c>
    </row>
    <row r="76" spans="1:12" x14ac:dyDescent="0.2">
      <c r="A76" s="15">
        <v>67</v>
      </c>
      <c r="B76" s="5">
        <v>82</v>
      </c>
      <c r="C76" s="5">
        <v>16150</v>
      </c>
      <c r="D76" s="5">
        <v>18133</v>
      </c>
      <c r="E76" s="17">
        <v>0.5</v>
      </c>
      <c r="F76" s="18">
        <f t="shared" si="7"/>
        <v>4.78371204387014E-3</v>
      </c>
      <c r="G76" s="18">
        <f t="shared" si="8"/>
        <v>4.7722973956059941E-3</v>
      </c>
      <c r="H76" s="12">
        <f t="shared" si="13"/>
        <v>93299.218332301694</v>
      </c>
      <c r="I76" s="12">
        <f t="shared" si="11"/>
        <v>445.25161665931842</v>
      </c>
      <c r="J76" s="12">
        <f t="shared" si="9"/>
        <v>93076.592523972038</v>
      </c>
      <c r="K76" s="12">
        <f t="shared" si="10"/>
        <v>2075452.9392345126</v>
      </c>
      <c r="L76" s="20">
        <f t="shared" si="12"/>
        <v>22.245126768826928</v>
      </c>
    </row>
    <row r="77" spans="1:12" x14ac:dyDescent="0.2">
      <c r="A77" s="15">
        <v>68</v>
      </c>
      <c r="B77" s="5">
        <v>94</v>
      </c>
      <c r="C77" s="5">
        <v>14902</v>
      </c>
      <c r="D77" s="5">
        <v>15959</v>
      </c>
      <c r="E77" s="17">
        <v>0.5</v>
      </c>
      <c r="F77" s="18">
        <f t="shared" si="7"/>
        <v>6.0918311137033799E-3</v>
      </c>
      <c r="G77" s="18">
        <f t="shared" si="8"/>
        <v>6.0733322565013738E-3</v>
      </c>
      <c r="H77" s="12">
        <f t="shared" si="13"/>
        <v>92853.966715642382</v>
      </c>
      <c r="I77" s="12">
        <f t="shared" si="11"/>
        <v>563.93299119821586</v>
      </c>
      <c r="J77" s="12">
        <f t="shared" si="9"/>
        <v>92572.000220043265</v>
      </c>
      <c r="K77" s="12">
        <f t="shared" si="10"/>
        <v>1982376.3467105406</v>
      </c>
      <c r="L77" s="20">
        <f t="shared" si="12"/>
        <v>21.349398596846214</v>
      </c>
    </row>
    <row r="78" spans="1:12" x14ac:dyDescent="0.2">
      <c r="A78" s="15">
        <v>69</v>
      </c>
      <c r="B78" s="5">
        <v>106</v>
      </c>
      <c r="C78" s="5">
        <v>19250</v>
      </c>
      <c r="D78" s="5">
        <v>14749</v>
      </c>
      <c r="E78" s="17">
        <v>0.5</v>
      </c>
      <c r="F78" s="18">
        <f t="shared" si="7"/>
        <v>6.2354775140445306E-3</v>
      </c>
      <c r="G78" s="18">
        <f t="shared" si="8"/>
        <v>6.2160973464301418E-3</v>
      </c>
      <c r="H78" s="12">
        <f t="shared" si="13"/>
        <v>92290.033724444162</v>
      </c>
      <c r="I78" s="12">
        <f t="shared" si="11"/>
        <v>573.68383373646566</v>
      </c>
      <c r="J78" s="12">
        <f t="shared" si="9"/>
        <v>92003.191807575931</v>
      </c>
      <c r="K78" s="12">
        <f t="shared" si="10"/>
        <v>1889804.3464904972</v>
      </c>
      <c r="L78" s="20">
        <f t="shared" si="12"/>
        <v>20.476797658704928</v>
      </c>
    </row>
    <row r="79" spans="1:12" x14ac:dyDescent="0.2">
      <c r="A79" s="15">
        <v>70</v>
      </c>
      <c r="B79" s="5">
        <v>122</v>
      </c>
      <c r="C79" s="5">
        <v>12648</v>
      </c>
      <c r="D79" s="5">
        <v>19049</v>
      </c>
      <c r="E79" s="17">
        <v>0.5</v>
      </c>
      <c r="F79" s="18">
        <f t="shared" si="7"/>
        <v>7.697889390163107E-3</v>
      </c>
      <c r="G79" s="18">
        <f t="shared" si="8"/>
        <v>7.6683742418052108E-3</v>
      </c>
      <c r="H79" s="12">
        <f t="shared" si="13"/>
        <v>91716.349890707701</v>
      </c>
      <c r="I79" s="12">
        <f t="shared" si="11"/>
        <v>703.31529505429705</v>
      </c>
      <c r="J79" s="12">
        <f t="shared" si="9"/>
        <v>91364.692243180543</v>
      </c>
      <c r="K79" s="12">
        <f t="shared" si="10"/>
        <v>1797801.1546829212</v>
      </c>
      <c r="L79" s="20">
        <f t="shared" si="12"/>
        <v>19.601752106633569</v>
      </c>
    </row>
    <row r="80" spans="1:12" x14ac:dyDescent="0.2">
      <c r="A80" s="15">
        <v>71</v>
      </c>
      <c r="B80" s="5">
        <v>102</v>
      </c>
      <c r="C80" s="5">
        <v>14769</v>
      </c>
      <c r="D80" s="5">
        <v>12465</v>
      </c>
      <c r="E80" s="17">
        <v>0.5</v>
      </c>
      <c r="F80" s="18">
        <f t="shared" si="7"/>
        <v>7.4906367041198503E-3</v>
      </c>
      <c r="G80" s="18">
        <f t="shared" si="8"/>
        <v>7.462686567164179E-3</v>
      </c>
      <c r="H80" s="12">
        <f t="shared" si="13"/>
        <v>91013.0345956534</v>
      </c>
      <c r="I80" s="12">
        <f t="shared" si="11"/>
        <v>679.2017507138313</v>
      </c>
      <c r="J80" s="12">
        <f t="shared" si="9"/>
        <v>90673.433720296482</v>
      </c>
      <c r="K80" s="12">
        <f t="shared" si="10"/>
        <v>1706436.4624397408</v>
      </c>
      <c r="L80" s="20">
        <f t="shared" si="12"/>
        <v>18.749363429326163</v>
      </c>
    </row>
    <row r="81" spans="1:12" x14ac:dyDescent="0.2">
      <c r="A81" s="15">
        <v>72</v>
      </c>
      <c r="B81" s="5">
        <v>133</v>
      </c>
      <c r="C81" s="5">
        <v>16216</v>
      </c>
      <c r="D81" s="5">
        <v>14540</v>
      </c>
      <c r="E81" s="17">
        <v>0.5</v>
      </c>
      <c r="F81" s="18">
        <f t="shared" si="7"/>
        <v>8.648718949148133E-3</v>
      </c>
      <c r="G81" s="18">
        <f t="shared" si="8"/>
        <v>8.6114798148208098E-3</v>
      </c>
      <c r="H81" s="12">
        <f t="shared" si="13"/>
        <v>90333.832844939563</v>
      </c>
      <c r="I81" s="12">
        <f t="shared" si="11"/>
        <v>777.90797813959409</v>
      </c>
      <c r="J81" s="12">
        <f t="shared" si="9"/>
        <v>89944.878855869756</v>
      </c>
      <c r="K81" s="12">
        <f t="shared" si="10"/>
        <v>1615763.0287194443</v>
      </c>
      <c r="L81" s="20">
        <f t="shared" si="12"/>
        <v>17.88657668819328</v>
      </c>
    </row>
    <row r="82" spans="1:12" x14ac:dyDescent="0.2">
      <c r="A82" s="15">
        <v>73</v>
      </c>
      <c r="B82" s="5">
        <v>172</v>
      </c>
      <c r="C82" s="5">
        <v>17903</v>
      </c>
      <c r="D82" s="5">
        <v>16007</v>
      </c>
      <c r="E82" s="17">
        <v>0.5</v>
      </c>
      <c r="F82" s="18">
        <f t="shared" si="7"/>
        <v>1.014450014744913E-2</v>
      </c>
      <c r="G82" s="18">
        <f t="shared" si="8"/>
        <v>1.0093304383545566E-2</v>
      </c>
      <c r="H82" s="12">
        <f t="shared" si="13"/>
        <v>89555.924866799964</v>
      </c>
      <c r="I82" s="12">
        <f t="shared" si="11"/>
        <v>903.91520903054948</v>
      </c>
      <c r="J82" s="12">
        <f t="shared" si="9"/>
        <v>89103.967262284699</v>
      </c>
      <c r="K82" s="12">
        <f t="shared" si="10"/>
        <v>1525818.1498635747</v>
      </c>
      <c r="L82" s="20">
        <f t="shared" si="12"/>
        <v>17.037601388551163</v>
      </c>
    </row>
    <row r="83" spans="1:12" x14ac:dyDescent="0.2">
      <c r="A83" s="15">
        <v>74</v>
      </c>
      <c r="B83" s="5">
        <v>212</v>
      </c>
      <c r="C83" s="5">
        <v>17038</v>
      </c>
      <c r="D83" s="5">
        <v>17605</v>
      </c>
      <c r="E83" s="17">
        <v>0.5</v>
      </c>
      <c r="F83" s="18">
        <f t="shared" si="7"/>
        <v>1.2239124787114281E-2</v>
      </c>
      <c r="G83" s="18">
        <f t="shared" si="8"/>
        <v>1.2164682255056665E-2</v>
      </c>
      <c r="H83" s="12">
        <f t="shared" si="13"/>
        <v>88652.00965776942</v>
      </c>
      <c r="I83" s="12">
        <f t="shared" si="11"/>
        <v>1078.4235287589797</v>
      </c>
      <c r="J83" s="12">
        <f t="shared" si="9"/>
        <v>88112.797893389929</v>
      </c>
      <c r="K83" s="12">
        <f t="shared" si="10"/>
        <v>1436714.1826012901</v>
      </c>
      <c r="L83" s="20">
        <f t="shared" si="12"/>
        <v>16.20622237609226</v>
      </c>
    </row>
    <row r="84" spans="1:12" x14ac:dyDescent="0.2">
      <c r="A84" s="15">
        <v>75</v>
      </c>
      <c r="B84" s="5">
        <v>198</v>
      </c>
      <c r="C84" s="5">
        <v>17087</v>
      </c>
      <c r="D84" s="5">
        <v>16774</v>
      </c>
      <c r="E84" s="17">
        <v>0.5</v>
      </c>
      <c r="F84" s="18">
        <f t="shared" si="7"/>
        <v>1.1694870204660229E-2</v>
      </c>
      <c r="G84" s="18">
        <f t="shared" si="8"/>
        <v>1.1626882762265481E-2</v>
      </c>
      <c r="H84" s="12">
        <f t="shared" si="13"/>
        <v>87573.586129010437</v>
      </c>
      <c r="I84" s="12">
        <f t="shared" si="11"/>
        <v>1018.207818993163</v>
      </c>
      <c r="J84" s="12">
        <f t="shared" si="9"/>
        <v>87064.482219513855</v>
      </c>
      <c r="K84" s="12">
        <f t="shared" si="10"/>
        <v>1348601.3847079002</v>
      </c>
      <c r="L84" s="20">
        <f t="shared" si="12"/>
        <v>15.399636400879901</v>
      </c>
    </row>
    <row r="85" spans="1:12" x14ac:dyDescent="0.2">
      <c r="A85" s="15">
        <v>76</v>
      </c>
      <c r="B85" s="5">
        <v>238</v>
      </c>
      <c r="C85" s="5">
        <v>17565</v>
      </c>
      <c r="D85" s="5">
        <v>16781</v>
      </c>
      <c r="E85" s="17">
        <v>0.5</v>
      </c>
      <c r="F85" s="18">
        <f t="shared" si="7"/>
        <v>1.3858964653817038E-2</v>
      </c>
      <c r="G85" s="18">
        <f t="shared" si="8"/>
        <v>1.3763590099467961E-2</v>
      </c>
      <c r="H85" s="12">
        <f t="shared" si="13"/>
        <v>86555.378310017273</v>
      </c>
      <c r="I85" s="12">
        <f t="shared" si="11"/>
        <v>1191.3127479634577</v>
      </c>
      <c r="J85" s="12">
        <f t="shared" si="9"/>
        <v>85959.721936035552</v>
      </c>
      <c r="K85" s="12">
        <f t="shared" si="10"/>
        <v>1261536.9024883863</v>
      </c>
      <c r="L85" s="20">
        <f t="shared" si="12"/>
        <v>14.574910619302155</v>
      </c>
    </row>
    <row r="86" spans="1:12" x14ac:dyDescent="0.2">
      <c r="A86" s="15">
        <v>77</v>
      </c>
      <c r="B86" s="5">
        <v>268</v>
      </c>
      <c r="C86" s="5">
        <v>16917</v>
      </c>
      <c r="D86" s="5">
        <v>17239</v>
      </c>
      <c r="E86" s="17">
        <v>0.5</v>
      </c>
      <c r="F86" s="18">
        <f t="shared" si="7"/>
        <v>1.5692704063707694E-2</v>
      </c>
      <c r="G86" s="18">
        <f t="shared" si="8"/>
        <v>1.5570532186846385E-2</v>
      </c>
      <c r="H86" s="12">
        <f t="shared" si="13"/>
        <v>85364.065562053816</v>
      </c>
      <c r="I86" s="12">
        <f t="shared" si="11"/>
        <v>1329.163930434024</v>
      </c>
      <c r="J86" s="12">
        <f t="shared" si="9"/>
        <v>84699.483596836813</v>
      </c>
      <c r="K86" s="12">
        <f t="shared" si="10"/>
        <v>1175577.1805523506</v>
      </c>
      <c r="L86" s="20">
        <f t="shared" si="12"/>
        <v>13.771335430337333</v>
      </c>
    </row>
    <row r="87" spans="1:12" x14ac:dyDescent="0.2">
      <c r="A87" s="15">
        <v>78</v>
      </c>
      <c r="B87" s="5">
        <v>292</v>
      </c>
      <c r="C87" s="5">
        <v>16001</v>
      </c>
      <c r="D87" s="5">
        <v>16513</v>
      </c>
      <c r="E87" s="17">
        <v>0.5</v>
      </c>
      <c r="F87" s="18">
        <f t="shared" si="7"/>
        <v>1.7961493510487789E-2</v>
      </c>
      <c r="G87" s="18">
        <f t="shared" si="8"/>
        <v>1.7801621654575384E-2</v>
      </c>
      <c r="H87" s="12">
        <f t="shared" si="13"/>
        <v>84034.901631619796</v>
      </c>
      <c r="I87" s="12">
        <f t="shared" si="11"/>
        <v>1495.9575246255552</v>
      </c>
      <c r="J87" s="12">
        <f t="shared" si="9"/>
        <v>83286.922869307018</v>
      </c>
      <c r="K87" s="12">
        <f t="shared" si="10"/>
        <v>1090877.6969555137</v>
      </c>
      <c r="L87" s="20">
        <f t="shared" si="12"/>
        <v>12.981245598853052</v>
      </c>
    </row>
    <row r="88" spans="1:12" x14ac:dyDescent="0.2">
      <c r="A88" s="15">
        <v>79</v>
      </c>
      <c r="B88" s="5">
        <v>327</v>
      </c>
      <c r="C88" s="5">
        <v>15826</v>
      </c>
      <c r="D88" s="5">
        <v>15579</v>
      </c>
      <c r="E88" s="17">
        <v>0.5</v>
      </c>
      <c r="F88" s="18">
        <f t="shared" si="7"/>
        <v>2.0824709441171787E-2</v>
      </c>
      <c r="G88" s="18">
        <f t="shared" si="8"/>
        <v>2.0610109668473466E-2</v>
      </c>
      <c r="H88" s="12">
        <f t="shared" si="13"/>
        <v>82538.94410699424</v>
      </c>
      <c r="I88" s="12">
        <f t="shared" si="11"/>
        <v>1701.136689965153</v>
      </c>
      <c r="J88" s="12">
        <f t="shared" si="9"/>
        <v>81688.375762011667</v>
      </c>
      <c r="K88" s="12">
        <f t="shared" si="10"/>
        <v>1007590.7740862067</v>
      </c>
      <c r="L88" s="20">
        <f t="shared" si="12"/>
        <v>12.207458975730036</v>
      </c>
    </row>
    <row r="89" spans="1:12" x14ac:dyDescent="0.2">
      <c r="A89" s="15">
        <v>80</v>
      </c>
      <c r="B89" s="5">
        <v>368</v>
      </c>
      <c r="C89" s="5">
        <v>14978</v>
      </c>
      <c r="D89" s="5">
        <v>15362</v>
      </c>
      <c r="E89" s="17">
        <v>0.5</v>
      </c>
      <c r="F89" s="18">
        <f t="shared" si="7"/>
        <v>2.4258404746209623E-2</v>
      </c>
      <c r="G89" s="18">
        <f t="shared" si="8"/>
        <v>2.3967695714471798E-2</v>
      </c>
      <c r="H89" s="12">
        <f t="shared" si="13"/>
        <v>80837.807417029093</v>
      </c>
      <c r="I89" s="12">
        <f t="shared" si="11"/>
        <v>1937.4959703964248</v>
      </c>
      <c r="J89" s="12">
        <f t="shared" si="9"/>
        <v>79869.059431830872</v>
      </c>
      <c r="K89" s="12">
        <f t="shared" si="10"/>
        <v>925902.39832419506</v>
      </c>
      <c r="L89" s="20">
        <f t="shared" si="12"/>
        <v>11.453828696115114</v>
      </c>
    </row>
    <row r="90" spans="1:12" x14ac:dyDescent="0.2">
      <c r="A90" s="15">
        <v>81</v>
      </c>
      <c r="B90" s="5">
        <v>399</v>
      </c>
      <c r="C90" s="5">
        <v>14503</v>
      </c>
      <c r="D90" s="5">
        <v>14429</v>
      </c>
      <c r="E90" s="17">
        <v>0.5</v>
      </c>
      <c r="F90" s="18">
        <f t="shared" si="7"/>
        <v>2.7581916217337205E-2</v>
      </c>
      <c r="G90" s="18">
        <f t="shared" si="8"/>
        <v>2.7206709624629233E-2</v>
      </c>
      <c r="H90" s="12">
        <f t="shared" si="13"/>
        <v>78900.311446632666</v>
      </c>
      <c r="I90" s="12">
        <f t="shared" si="11"/>
        <v>2146.6178628213452</v>
      </c>
      <c r="J90" s="12">
        <f t="shared" si="9"/>
        <v>77827.002515222004</v>
      </c>
      <c r="K90" s="12">
        <f t="shared" si="10"/>
        <v>846033.33889236418</v>
      </c>
      <c r="L90" s="20">
        <f t="shared" si="12"/>
        <v>10.722813679444245</v>
      </c>
    </row>
    <row r="91" spans="1:12" x14ac:dyDescent="0.2">
      <c r="A91" s="15">
        <v>82</v>
      </c>
      <c r="B91" s="5">
        <v>462</v>
      </c>
      <c r="C91" s="5">
        <v>12777</v>
      </c>
      <c r="D91" s="5">
        <v>13878</v>
      </c>
      <c r="E91" s="17">
        <v>0.5</v>
      </c>
      <c r="F91" s="18">
        <f t="shared" si="7"/>
        <v>3.4665166010129429E-2</v>
      </c>
      <c r="G91" s="18">
        <f t="shared" si="8"/>
        <v>3.4074565770549833E-2</v>
      </c>
      <c r="H91" s="12">
        <f t="shared" si="13"/>
        <v>76753.693583811328</v>
      </c>
      <c r="I91" s="12">
        <f t="shared" si="11"/>
        <v>2615.3487801542078</v>
      </c>
      <c r="J91" s="12">
        <f t="shared" si="9"/>
        <v>75446.019193734232</v>
      </c>
      <c r="K91" s="12">
        <f t="shared" si="10"/>
        <v>768206.33637714223</v>
      </c>
      <c r="L91" s="20">
        <f t="shared" si="12"/>
        <v>10.008721411410619</v>
      </c>
    </row>
    <row r="92" spans="1:12" x14ac:dyDescent="0.2">
      <c r="A92" s="15">
        <v>83</v>
      </c>
      <c r="B92" s="5">
        <v>473</v>
      </c>
      <c r="C92" s="5">
        <v>12203</v>
      </c>
      <c r="D92" s="5">
        <v>12171</v>
      </c>
      <c r="E92" s="17">
        <v>0.5</v>
      </c>
      <c r="F92" s="18">
        <f t="shared" si="7"/>
        <v>3.8811848691228355E-2</v>
      </c>
      <c r="G92" s="18">
        <f t="shared" si="8"/>
        <v>3.8073006801625946E-2</v>
      </c>
      <c r="H92" s="12">
        <f t="shared" si="13"/>
        <v>74138.344803657121</v>
      </c>
      <c r="I92" s="12">
        <f t="shared" si="11"/>
        <v>2822.6697059709272</v>
      </c>
      <c r="J92" s="12">
        <f t="shared" si="9"/>
        <v>72727.009950671665</v>
      </c>
      <c r="K92" s="12">
        <f t="shared" si="10"/>
        <v>692760.31718340795</v>
      </c>
      <c r="L92" s="20">
        <f t="shared" si="12"/>
        <v>9.3441567790333941</v>
      </c>
    </row>
    <row r="93" spans="1:12" x14ac:dyDescent="0.2">
      <c r="A93" s="15">
        <v>84</v>
      </c>
      <c r="B93" s="5">
        <v>550</v>
      </c>
      <c r="C93" s="5">
        <v>10979</v>
      </c>
      <c r="D93" s="5">
        <v>11547</v>
      </c>
      <c r="E93" s="17">
        <v>0.5</v>
      </c>
      <c r="F93" s="18">
        <f t="shared" si="7"/>
        <v>4.8832460268134599E-2</v>
      </c>
      <c r="G93" s="18">
        <f t="shared" si="8"/>
        <v>4.7668573409603045E-2</v>
      </c>
      <c r="H93" s="12">
        <f t="shared" si="13"/>
        <v>71315.675097686195</v>
      </c>
      <c r="I93" s="12">
        <f t="shared" si="11"/>
        <v>3399.5164936494543</v>
      </c>
      <c r="J93" s="12">
        <f t="shared" si="9"/>
        <v>69615.916850861468</v>
      </c>
      <c r="K93" s="12">
        <f t="shared" si="10"/>
        <v>620033.30723273626</v>
      </c>
      <c r="L93" s="20">
        <f t="shared" si="12"/>
        <v>8.6942079196955255</v>
      </c>
    </row>
    <row r="94" spans="1:12" x14ac:dyDescent="0.2">
      <c r="A94" s="15">
        <v>85</v>
      </c>
      <c r="B94" s="5">
        <v>550</v>
      </c>
      <c r="C94" s="5">
        <v>10092</v>
      </c>
      <c r="D94" s="5">
        <v>10284</v>
      </c>
      <c r="E94" s="17">
        <v>0.5</v>
      </c>
      <c r="F94" s="18">
        <f t="shared" si="7"/>
        <v>5.3985080486847269E-2</v>
      </c>
      <c r="G94" s="18">
        <f t="shared" si="8"/>
        <v>5.2566185606422629E-2</v>
      </c>
      <c r="H94" s="12">
        <f t="shared" si="13"/>
        <v>67916.15860403674</v>
      </c>
      <c r="I94" s="12">
        <f t="shared" si="11"/>
        <v>3570.0933988550323</v>
      </c>
      <c r="J94" s="12">
        <f t="shared" si="9"/>
        <v>66131.111904609221</v>
      </c>
      <c r="K94" s="12">
        <f t="shared" si="10"/>
        <v>550417.39038187475</v>
      </c>
      <c r="L94" s="20">
        <f t="shared" si="12"/>
        <v>8.1043657605976485</v>
      </c>
    </row>
    <row r="95" spans="1:12" x14ac:dyDescent="0.2">
      <c r="A95" s="15">
        <v>86</v>
      </c>
      <c r="B95" s="5">
        <v>581</v>
      </c>
      <c r="C95" s="5">
        <v>9164</v>
      </c>
      <c r="D95" s="5">
        <v>9359</v>
      </c>
      <c r="E95" s="17">
        <v>0.5</v>
      </c>
      <c r="F95" s="18">
        <f t="shared" si="7"/>
        <v>6.2732818657884798E-2</v>
      </c>
      <c r="G95" s="18">
        <f t="shared" si="8"/>
        <v>6.082495812395311E-2</v>
      </c>
      <c r="H95" s="12">
        <f t="shared" si="13"/>
        <v>64346.065205181709</v>
      </c>
      <c r="I95" s="12">
        <f t="shared" si="11"/>
        <v>3913.8467215463338</v>
      </c>
      <c r="J95" s="12">
        <f t="shared" si="9"/>
        <v>62389.141844408543</v>
      </c>
      <c r="K95" s="12">
        <f t="shared" si="10"/>
        <v>484286.2784772655</v>
      </c>
      <c r="L95" s="20">
        <f t="shared" si="12"/>
        <v>7.5262765008708961</v>
      </c>
    </row>
    <row r="96" spans="1:12" x14ac:dyDescent="0.2">
      <c r="A96" s="15">
        <v>87</v>
      </c>
      <c r="B96" s="5">
        <v>565</v>
      </c>
      <c r="C96" s="5">
        <v>8457</v>
      </c>
      <c r="D96" s="5">
        <v>8454</v>
      </c>
      <c r="E96" s="17">
        <v>0.5</v>
      </c>
      <c r="F96" s="18">
        <f t="shared" si="7"/>
        <v>6.6820412749098224E-2</v>
      </c>
      <c r="G96" s="18">
        <f t="shared" si="8"/>
        <v>6.4660105287251093E-2</v>
      </c>
      <c r="H96" s="12">
        <f t="shared" si="13"/>
        <v>60432.218483635377</v>
      </c>
      <c r="I96" s="12">
        <f t="shared" si="11"/>
        <v>3907.5536098940252</v>
      </c>
      <c r="J96" s="12">
        <f t="shared" si="9"/>
        <v>58478.441678688359</v>
      </c>
      <c r="K96" s="12">
        <f t="shared" si="10"/>
        <v>421897.13663285697</v>
      </c>
      <c r="L96" s="20">
        <f t="shared" si="12"/>
        <v>6.9813279607979934</v>
      </c>
    </row>
    <row r="97" spans="1:12" x14ac:dyDescent="0.2">
      <c r="A97" s="15">
        <v>88</v>
      </c>
      <c r="B97" s="5">
        <v>583</v>
      </c>
      <c r="C97" s="5">
        <v>6993</v>
      </c>
      <c r="D97" s="5">
        <v>7699</v>
      </c>
      <c r="E97" s="17">
        <v>0.5</v>
      </c>
      <c r="F97" s="18">
        <f t="shared" si="7"/>
        <v>7.936291859515382E-2</v>
      </c>
      <c r="G97" s="18">
        <f t="shared" si="8"/>
        <v>7.6333878887070369E-2</v>
      </c>
      <c r="H97" s="12">
        <f t="shared" si="13"/>
        <v>56524.664873741349</v>
      </c>
      <c r="I97" s="12">
        <f t="shared" si="11"/>
        <v>4314.7469226044132</v>
      </c>
      <c r="J97" s="12">
        <f t="shared" si="9"/>
        <v>54367.291412439146</v>
      </c>
      <c r="K97" s="12">
        <f t="shared" si="10"/>
        <v>363418.69495416863</v>
      </c>
      <c r="L97" s="20">
        <f t="shared" si="12"/>
        <v>6.4293825671666305</v>
      </c>
    </row>
    <row r="98" spans="1:12" x14ac:dyDescent="0.2">
      <c r="A98" s="15">
        <v>89</v>
      </c>
      <c r="B98" s="5">
        <v>574</v>
      </c>
      <c r="C98" s="5">
        <v>5853</v>
      </c>
      <c r="D98" s="5">
        <v>6280</v>
      </c>
      <c r="E98" s="17">
        <v>0.5</v>
      </c>
      <c r="F98" s="18">
        <f t="shared" si="7"/>
        <v>9.4617984010549744E-2</v>
      </c>
      <c r="G98" s="18">
        <f t="shared" si="8"/>
        <v>9.0343904934288191E-2</v>
      </c>
      <c r="H98" s="12">
        <f t="shared" si="13"/>
        <v>52209.917951136937</v>
      </c>
      <c r="I98" s="12">
        <f t="shared" si="11"/>
        <v>4716.8478640045023</v>
      </c>
      <c r="J98" s="12">
        <f t="shared" si="9"/>
        <v>49851.49401913469</v>
      </c>
      <c r="K98" s="12">
        <f>K99+J98</f>
        <v>309051.40354172949</v>
      </c>
      <c r="L98" s="20">
        <f t="shared" si="12"/>
        <v>5.919400291549386</v>
      </c>
    </row>
    <row r="99" spans="1:12" x14ac:dyDescent="0.2">
      <c r="A99" s="15">
        <v>90</v>
      </c>
      <c r="B99" s="5">
        <v>525</v>
      </c>
      <c r="C99" s="5">
        <v>4510</v>
      </c>
      <c r="D99" s="5">
        <v>5174</v>
      </c>
      <c r="E99" s="21">
        <v>0.5</v>
      </c>
      <c r="F99" s="22">
        <f t="shared" si="7"/>
        <v>0.10842627013630732</v>
      </c>
      <c r="G99" s="22">
        <f t="shared" si="8"/>
        <v>0.1028504260946224</v>
      </c>
      <c r="H99" s="23">
        <f t="shared" si="13"/>
        <v>47493.070087132437</v>
      </c>
      <c r="I99" s="23">
        <f t="shared" si="11"/>
        <v>4884.682495003337</v>
      </c>
      <c r="J99" s="23">
        <f t="shared" si="9"/>
        <v>45050.72883963077</v>
      </c>
      <c r="K99" s="23">
        <f t="shared" ref="K99:K108" si="14">K100+J99</f>
        <v>259199.90952259483</v>
      </c>
      <c r="L99" s="24">
        <f t="shared" si="12"/>
        <v>5.4576364308952376</v>
      </c>
    </row>
    <row r="100" spans="1:12" x14ac:dyDescent="0.2">
      <c r="A100" s="15">
        <v>91</v>
      </c>
      <c r="B100" s="5">
        <v>501</v>
      </c>
      <c r="C100" s="5">
        <v>3842</v>
      </c>
      <c r="D100" s="5">
        <v>3918</v>
      </c>
      <c r="E100" s="21">
        <v>0.5</v>
      </c>
      <c r="F100" s="22">
        <f t="shared" si="7"/>
        <v>0.1291237113402062</v>
      </c>
      <c r="G100" s="22">
        <f t="shared" si="8"/>
        <v>0.12129282169228908</v>
      </c>
      <c r="H100" s="23">
        <f t="shared" si="13"/>
        <v>42608.387592129104</v>
      </c>
      <c r="I100" s="23">
        <f t="shared" si="11"/>
        <v>5168.0915588080579</v>
      </c>
      <c r="J100" s="23">
        <f t="shared" si="9"/>
        <v>40024.34181272507</v>
      </c>
      <c r="K100" s="23">
        <f t="shared" si="14"/>
        <v>214149.18068296404</v>
      </c>
      <c r="L100" s="24">
        <f t="shared" si="12"/>
        <v>5.025986496670976</v>
      </c>
    </row>
    <row r="101" spans="1:12" x14ac:dyDescent="0.2">
      <c r="A101" s="15">
        <v>92</v>
      </c>
      <c r="B101" s="5">
        <v>479</v>
      </c>
      <c r="C101" s="5">
        <v>3239</v>
      </c>
      <c r="D101" s="5">
        <v>3283</v>
      </c>
      <c r="E101" s="21">
        <v>0.5</v>
      </c>
      <c r="F101" s="22">
        <f t="shared" si="7"/>
        <v>0.14688745783501994</v>
      </c>
      <c r="G101" s="22">
        <f t="shared" si="8"/>
        <v>0.13683759462933867</v>
      </c>
      <c r="H101" s="23">
        <f t="shared" si="13"/>
        <v>37440.296033321043</v>
      </c>
      <c r="I101" s="23">
        <f t="shared" si="11"/>
        <v>5123.2400514100218</v>
      </c>
      <c r="J101" s="23">
        <f t="shared" si="9"/>
        <v>34878.676007616028</v>
      </c>
      <c r="K101" s="23">
        <f t="shared" si="14"/>
        <v>174124.83887023898</v>
      </c>
      <c r="L101" s="24">
        <f t="shared" si="12"/>
        <v>4.650733496211453</v>
      </c>
    </row>
    <row r="102" spans="1:12" x14ac:dyDescent="0.2">
      <c r="A102" s="15">
        <v>93</v>
      </c>
      <c r="B102" s="5">
        <v>415</v>
      </c>
      <c r="C102" s="5">
        <v>2590</v>
      </c>
      <c r="D102" s="5">
        <v>2735</v>
      </c>
      <c r="E102" s="21">
        <v>0.5</v>
      </c>
      <c r="F102" s="22">
        <f t="shared" si="7"/>
        <v>0.15586854460093896</v>
      </c>
      <c r="G102" s="22">
        <f t="shared" si="8"/>
        <v>0.14459930313588851</v>
      </c>
      <c r="H102" s="23">
        <f t="shared" si="13"/>
        <v>32317.05598191102</v>
      </c>
      <c r="I102" s="23">
        <f t="shared" si="11"/>
        <v>4673.0237743878306</v>
      </c>
      <c r="J102" s="23">
        <f t="shared" si="9"/>
        <v>29980.544094717105</v>
      </c>
      <c r="K102" s="23">
        <f t="shared" si="14"/>
        <v>139246.16286262294</v>
      </c>
      <c r="L102" s="24">
        <f t="shared" si="12"/>
        <v>4.3087514822069144</v>
      </c>
    </row>
    <row r="103" spans="1:12" x14ac:dyDescent="0.2">
      <c r="A103" s="15">
        <v>94</v>
      </c>
      <c r="B103" s="5">
        <v>413</v>
      </c>
      <c r="C103" s="5">
        <v>2126</v>
      </c>
      <c r="D103" s="5">
        <v>2133</v>
      </c>
      <c r="E103" s="21">
        <v>0.5</v>
      </c>
      <c r="F103" s="22">
        <f t="shared" si="7"/>
        <v>0.19394223996243248</v>
      </c>
      <c r="G103" s="22">
        <f t="shared" si="8"/>
        <v>0.17679794520547945</v>
      </c>
      <c r="H103" s="23">
        <f t="shared" si="13"/>
        <v>27644.032207523189</v>
      </c>
      <c r="I103" s="23">
        <f t="shared" si="11"/>
        <v>4887.4080914841943</v>
      </c>
      <c r="J103" s="23">
        <f t="shared" si="9"/>
        <v>25200.328161781094</v>
      </c>
      <c r="K103" s="23">
        <f t="shared" si="14"/>
        <v>109265.61876790583</v>
      </c>
      <c r="L103" s="24">
        <f t="shared" si="12"/>
        <v>3.9525933824577781</v>
      </c>
    </row>
    <row r="104" spans="1:12" x14ac:dyDescent="0.2">
      <c r="A104" s="15">
        <v>95</v>
      </c>
      <c r="B104" s="5">
        <v>343</v>
      </c>
      <c r="C104" s="5">
        <v>1655</v>
      </c>
      <c r="D104" s="5">
        <v>1715</v>
      </c>
      <c r="E104" s="21">
        <v>0.5</v>
      </c>
      <c r="F104" s="22">
        <f t="shared" si="7"/>
        <v>0.20356083086053411</v>
      </c>
      <c r="G104" s="22">
        <f t="shared" si="8"/>
        <v>0.18475626178292484</v>
      </c>
      <c r="H104" s="23">
        <f t="shared" si="13"/>
        <v>22756.624116038995</v>
      </c>
      <c r="I104" s="23">
        <f t="shared" si="11"/>
        <v>4204.428802478521</v>
      </c>
      <c r="J104" s="23">
        <f t="shared" si="9"/>
        <v>20654.409714799735</v>
      </c>
      <c r="K104" s="23">
        <f t="shared" si="14"/>
        <v>84065.290606124734</v>
      </c>
      <c r="L104" s="24">
        <f t="shared" si="12"/>
        <v>3.6941019976190166</v>
      </c>
    </row>
    <row r="105" spans="1:12" x14ac:dyDescent="0.2">
      <c r="A105" s="15">
        <v>96</v>
      </c>
      <c r="B105" s="5">
        <v>304</v>
      </c>
      <c r="C105" s="5">
        <v>1284</v>
      </c>
      <c r="D105" s="5">
        <v>1297</v>
      </c>
      <c r="E105" s="21">
        <v>0.5</v>
      </c>
      <c r="F105" s="22">
        <f t="shared" si="7"/>
        <v>0.23556760945370012</v>
      </c>
      <c r="G105" s="22">
        <f t="shared" si="8"/>
        <v>0.21074523396880418</v>
      </c>
      <c r="H105" s="23">
        <f t="shared" si="13"/>
        <v>18552.195313560474</v>
      </c>
      <c r="I105" s="23">
        <f t="shared" si="11"/>
        <v>3909.7867419912545</v>
      </c>
      <c r="J105" s="23">
        <f t="shared" si="9"/>
        <v>16597.301942564845</v>
      </c>
      <c r="K105" s="23">
        <f t="shared" si="14"/>
        <v>63410.880891324996</v>
      </c>
      <c r="L105" s="24">
        <f t="shared" si="12"/>
        <v>3.4179718259528928</v>
      </c>
    </row>
    <row r="106" spans="1:12" x14ac:dyDescent="0.2">
      <c r="A106" s="15">
        <v>97</v>
      </c>
      <c r="B106" s="5">
        <v>255</v>
      </c>
      <c r="C106" s="5">
        <v>839</v>
      </c>
      <c r="D106" s="5">
        <v>993</v>
      </c>
      <c r="E106" s="21">
        <v>0.5</v>
      </c>
      <c r="F106" s="22">
        <f t="shared" si="7"/>
        <v>0.27838427947598254</v>
      </c>
      <c r="G106" s="22">
        <f t="shared" si="8"/>
        <v>0.24436990896022998</v>
      </c>
      <c r="H106" s="23">
        <f t="shared" si="13"/>
        <v>14642.40857156922</v>
      </c>
      <c r="I106" s="23">
        <f t="shared" si="11"/>
        <v>3578.1640495928614</v>
      </c>
      <c r="J106" s="23">
        <f t="shared" si="9"/>
        <v>12853.326546772789</v>
      </c>
      <c r="K106" s="23">
        <f t="shared" si="14"/>
        <v>46813.578948760151</v>
      </c>
      <c r="L106" s="24">
        <f t="shared" si="12"/>
        <v>3.1971228449161599</v>
      </c>
    </row>
    <row r="107" spans="1:12" x14ac:dyDescent="0.2">
      <c r="A107" s="15">
        <v>98</v>
      </c>
      <c r="B107" s="5">
        <v>173</v>
      </c>
      <c r="C107" s="5">
        <v>616</v>
      </c>
      <c r="D107" s="5">
        <v>610</v>
      </c>
      <c r="E107" s="21">
        <v>0.5</v>
      </c>
      <c r="F107" s="22">
        <f t="shared" si="7"/>
        <v>0.28221859706362151</v>
      </c>
      <c r="G107" s="22">
        <f t="shared" si="8"/>
        <v>0.2473195139385275</v>
      </c>
      <c r="H107" s="23">
        <f t="shared" si="13"/>
        <v>11064.244521976358</v>
      </c>
      <c r="I107" s="23">
        <f t="shared" si="11"/>
        <v>2736.4035772722082</v>
      </c>
      <c r="J107" s="23">
        <f t="shared" si="9"/>
        <v>9696.0427333402531</v>
      </c>
      <c r="K107" s="23">
        <f t="shared" si="14"/>
        <v>33960.25240198736</v>
      </c>
      <c r="L107" s="24">
        <f t="shared" si="12"/>
        <v>3.0693692944451656</v>
      </c>
    </row>
    <row r="108" spans="1:12" x14ac:dyDescent="0.2">
      <c r="A108" s="15">
        <v>99</v>
      </c>
      <c r="B108" s="5">
        <v>117</v>
      </c>
      <c r="C108" s="5">
        <v>418</v>
      </c>
      <c r="D108" s="5">
        <v>462</v>
      </c>
      <c r="E108" s="21">
        <v>0.5</v>
      </c>
      <c r="F108" s="22">
        <f t="shared" si="7"/>
        <v>0.26590909090909093</v>
      </c>
      <c r="G108" s="22">
        <f t="shared" si="8"/>
        <v>0.23470411233701102</v>
      </c>
      <c r="H108" s="23">
        <f t="shared" si="13"/>
        <v>8327.8409447041486</v>
      </c>
      <c r="I108" s="23">
        <f t="shared" si="11"/>
        <v>1954.5785166106025</v>
      </c>
      <c r="J108" s="23">
        <f t="shared" si="9"/>
        <v>7350.5516863988469</v>
      </c>
      <c r="K108" s="23">
        <f t="shared" si="14"/>
        <v>24264.209668647105</v>
      </c>
      <c r="L108" s="24">
        <f t="shared" si="12"/>
        <v>2.9136254918601963</v>
      </c>
    </row>
    <row r="109" spans="1:12" x14ac:dyDescent="0.2">
      <c r="A109" s="15" t="s">
        <v>22</v>
      </c>
      <c r="B109" s="23">
        <v>260</v>
      </c>
      <c r="C109" s="5">
        <v>660</v>
      </c>
      <c r="D109" s="23">
        <v>720</v>
      </c>
      <c r="E109" s="21"/>
      <c r="F109" s="22">
        <f t="shared" si="7"/>
        <v>0.37681159420289856</v>
      </c>
      <c r="G109" s="22">
        <v>1</v>
      </c>
      <c r="H109" s="23">
        <f>H108-I108</f>
        <v>6373.2624280935461</v>
      </c>
      <c r="I109" s="23">
        <f>H109*G109</f>
        <v>6373.2624280935461</v>
      </c>
      <c r="J109" s="23">
        <f>H109/F109</f>
        <v>16913.657982248256</v>
      </c>
      <c r="K109" s="23">
        <f>J109</f>
        <v>16913.657982248256</v>
      </c>
      <c r="L109" s="24">
        <f>K109/H109</f>
        <v>2.6538461538461537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ht="11.25" x14ac:dyDescent="0.2">
      <c r="A112" s="27" t="s">
        <v>9</v>
      </c>
      <c r="B112" s="28"/>
      <c r="C112" s="28"/>
      <c r="D112" s="28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ht="11.25" x14ac:dyDescent="0.2">
      <c r="A113" s="43" t="s">
        <v>27</v>
      </c>
      <c r="B113" s="32"/>
      <c r="C113" s="32"/>
      <c r="D113" s="32"/>
      <c r="H113" s="32"/>
      <c r="I113" s="32"/>
      <c r="J113" s="32"/>
      <c r="K113" s="32"/>
      <c r="L113" s="29"/>
    </row>
    <row r="114" spans="1:12" s="30" customFormat="1" ht="11.25" x14ac:dyDescent="0.2">
      <c r="A114" s="33" t="s">
        <v>10</v>
      </c>
      <c r="B114" s="34"/>
      <c r="C114" s="34"/>
      <c r="D114" s="34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ht="11.25" x14ac:dyDescent="0.2">
      <c r="A115" s="31" t="s">
        <v>11</v>
      </c>
      <c r="B115" s="34"/>
      <c r="C115" s="34"/>
      <c r="D115" s="34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ht="11.25" x14ac:dyDescent="0.2">
      <c r="A116" s="31" t="s">
        <v>12</v>
      </c>
      <c r="B116" s="34"/>
      <c r="C116" s="34"/>
      <c r="D116" s="34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ht="11.25" x14ac:dyDescent="0.2">
      <c r="A117" s="31" t="s">
        <v>13</v>
      </c>
      <c r="B117" s="34"/>
      <c r="C117" s="34"/>
      <c r="D117" s="34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ht="11.25" x14ac:dyDescent="0.2">
      <c r="A118" s="31" t="s">
        <v>14</v>
      </c>
      <c r="B118" s="34"/>
      <c r="C118" s="34"/>
      <c r="D118" s="34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ht="11.25" x14ac:dyDescent="0.2">
      <c r="A119" s="31" t="s">
        <v>15</v>
      </c>
      <c r="B119" s="34"/>
      <c r="C119" s="34"/>
      <c r="D119" s="34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ht="11.25" x14ac:dyDescent="0.2">
      <c r="A120" s="31" t="s">
        <v>16</v>
      </c>
      <c r="B120" s="34"/>
      <c r="C120" s="34"/>
      <c r="D120" s="34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ht="11.25" x14ac:dyDescent="0.2">
      <c r="A121" s="31" t="s">
        <v>17</v>
      </c>
      <c r="B121" s="34"/>
      <c r="C121" s="34"/>
      <c r="D121" s="34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ht="11.25" x14ac:dyDescent="0.2">
      <c r="A122" s="31" t="s">
        <v>18</v>
      </c>
      <c r="B122" s="34"/>
      <c r="C122" s="34"/>
      <c r="D122" s="34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ht="11.25" x14ac:dyDescent="0.2">
      <c r="A123" s="31" t="s">
        <v>19</v>
      </c>
      <c r="B123" s="34"/>
      <c r="C123" s="34"/>
      <c r="D123" s="34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ht="11.25" x14ac:dyDescent="0.2">
      <c r="A124" s="31" t="s">
        <v>20</v>
      </c>
      <c r="B124" s="34"/>
      <c r="C124" s="34"/>
      <c r="D124" s="34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ht="11.25" x14ac:dyDescent="0.2">
      <c r="A125" s="28"/>
      <c r="B125" s="28"/>
      <c r="C125" s="28"/>
      <c r="D125" s="28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ht="11.25" x14ac:dyDescent="0.2">
      <c r="A126" s="4" t="s">
        <v>46</v>
      </c>
      <c r="B126" s="32"/>
      <c r="C126" s="32"/>
      <c r="D126" s="32"/>
      <c r="H126" s="32"/>
      <c r="I126" s="32"/>
      <c r="J126" s="32"/>
      <c r="K126" s="32"/>
      <c r="L126" s="29"/>
    </row>
    <row r="127" spans="1:12" s="30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29"/>
    </row>
    <row r="128" spans="1:12" s="30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29"/>
    </row>
    <row r="129" spans="1:12" s="30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29"/>
    </row>
    <row r="130" spans="1:12" x14ac:dyDescent="0.2">
      <c r="L130" s="13"/>
    </row>
    <row r="131" spans="1:12" x14ac:dyDescent="0.2">
      <c r="L131" s="13"/>
    </row>
    <row r="132" spans="1:12" x14ac:dyDescent="0.2">
      <c r="L132" s="13"/>
    </row>
    <row r="133" spans="1:12" x14ac:dyDescent="0.2">
      <c r="L133" s="13"/>
    </row>
    <row r="134" spans="1:12" x14ac:dyDescent="0.2">
      <c r="L134" s="13"/>
    </row>
    <row r="135" spans="1:12" x14ac:dyDescent="0.2">
      <c r="L135" s="13"/>
    </row>
    <row r="136" spans="1:12" x14ac:dyDescent="0.2">
      <c r="L136" s="13"/>
    </row>
    <row r="137" spans="1:12" x14ac:dyDescent="0.2">
      <c r="L137" s="13"/>
    </row>
    <row r="138" spans="1:12" x14ac:dyDescent="0.2">
      <c r="L138" s="13"/>
    </row>
    <row r="139" spans="1:12" x14ac:dyDescent="0.2">
      <c r="L139" s="13"/>
    </row>
    <row r="140" spans="1:12" x14ac:dyDescent="0.2">
      <c r="L140" s="13"/>
    </row>
    <row r="141" spans="1:12" x14ac:dyDescent="0.2">
      <c r="L141" s="13"/>
    </row>
    <row r="142" spans="1:12" x14ac:dyDescent="0.2">
      <c r="L142" s="13"/>
    </row>
    <row r="143" spans="1:12" x14ac:dyDescent="0.2">
      <c r="L143" s="13"/>
    </row>
    <row r="144" spans="1:12" x14ac:dyDescent="0.2">
      <c r="L144" s="13"/>
    </row>
    <row r="145" spans="12:12" x14ac:dyDescent="0.2">
      <c r="L145" s="13"/>
    </row>
    <row r="146" spans="12:12" x14ac:dyDescent="0.2">
      <c r="L146" s="13"/>
    </row>
    <row r="147" spans="12:12" x14ac:dyDescent="0.2">
      <c r="L147" s="13"/>
    </row>
    <row r="148" spans="12:12" x14ac:dyDescent="0.2">
      <c r="L148" s="13"/>
    </row>
    <row r="149" spans="12:12" x14ac:dyDescent="0.2">
      <c r="L149" s="13"/>
    </row>
    <row r="150" spans="12:12" x14ac:dyDescent="0.2">
      <c r="L150" s="13"/>
    </row>
    <row r="151" spans="12:12" x14ac:dyDescent="0.2">
      <c r="L151" s="13"/>
    </row>
    <row r="152" spans="12:12" x14ac:dyDescent="0.2">
      <c r="L152" s="13"/>
    </row>
    <row r="153" spans="12:12" x14ac:dyDescent="0.2">
      <c r="L153" s="13"/>
    </row>
    <row r="154" spans="12:12" x14ac:dyDescent="0.2">
      <c r="L154" s="13"/>
    </row>
    <row r="155" spans="12:12" x14ac:dyDescent="0.2">
      <c r="L155" s="13"/>
    </row>
    <row r="156" spans="12:12" x14ac:dyDescent="0.2">
      <c r="L156" s="13"/>
    </row>
    <row r="157" spans="12:12" x14ac:dyDescent="0.2">
      <c r="L157" s="13"/>
    </row>
    <row r="158" spans="12:12" x14ac:dyDescent="0.2">
      <c r="L158" s="13"/>
    </row>
    <row r="159" spans="12:12" x14ac:dyDescent="0.2">
      <c r="L159" s="13"/>
    </row>
    <row r="160" spans="12:12" x14ac:dyDescent="0.2">
      <c r="L160" s="13"/>
    </row>
    <row r="161" spans="12:12" x14ac:dyDescent="0.2">
      <c r="L161" s="13"/>
    </row>
    <row r="162" spans="12:12" x14ac:dyDescent="0.2">
      <c r="L162" s="13"/>
    </row>
    <row r="163" spans="12:12" x14ac:dyDescent="0.2">
      <c r="L163" s="13"/>
    </row>
    <row r="164" spans="12:12" x14ac:dyDescent="0.2">
      <c r="L164" s="13"/>
    </row>
    <row r="165" spans="12:12" x14ac:dyDescent="0.2">
      <c r="L165" s="13"/>
    </row>
    <row r="166" spans="12:12" x14ac:dyDescent="0.2">
      <c r="L166" s="13"/>
    </row>
    <row r="167" spans="12:12" x14ac:dyDescent="0.2">
      <c r="L167" s="13"/>
    </row>
    <row r="168" spans="12:12" x14ac:dyDescent="0.2">
      <c r="L168" s="13"/>
    </row>
    <row r="169" spans="12:12" x14ac:dyDescent="0.2">
      <c r="L169" s="13"/>
    </row>
    <row r="170" spans="12:12" x14ac:dyDescent="0.2">
      <c r="L170" s="13"/>
    </row>
    <row r="171" spans="12:12" x14ac:dyDescent="0.2">
      <c r="L171" s="13"/>
    </row>
    <row r="172" spans="12:12" x14ac:dyDescent="0.2">
      <c r="L172" s="13"/>
    </row>
    <row r="173" spans="12:12" x14ac:dyDescent="0.2">
      <c r="L173" s="13"/>
    </row>
    <row r="174" spans="12:12" x14ac:dyDescent="0.2">
      <c r="L174" s="13"/>
    </row>
    <row r="175" spans="12:12" x14ac:dyDescent="0.2">
      <c r="L175" s="13"/>
    </row>
    <row r="176" spans="12:12" x14ac:dyDescent="0.2">
      <c r="L176" s="13"/>
    </row>
    <row r="177" spans="12:12" x14ac:dyDescent="0.2">
      <c r="L177" s="13"/>
    </row>
    <row r="178" spans="12:12" x14ac:dyDescent="0.2">
      <c r="L178" s="13"/>
    </row>
    <row r="179" spans="12:12" x14ac:dyDescent="0.2">
      <c r="L179" s="13"/>
    </row>
    <row r="180" spans="12:12" x14ac:dyDescent="0.2">
      <c r="L180" s="13"/>
    </row>
    <row r="181" spans="12:12" x14ac:dyDescent="0.2">
      <c r="L181" s="13"/>
    </row>
    <row r="182" spans="12:12" x14ac:dyDescent="0.2">
      <c r="L182" s="13"/>
    </row>
    <row r="183" spans="12:12" x14ac:dyDescent="0.2">
      <c r="L183" s="13"/>
    </row>
    <row r="184" spans="12:12" x14ac:dyDescent="0.2">
      <c r="L184" s="13"/>
    </row>
    <row r="185" spans="12:12" x14ac:dyDescent="0.2">
      <c r="L185" s="13"/>
    </row>
    <row r="186" spans="12:12" x14ac:dyDescent="0.2">
      <c r="L186" s="13"/>
    </row>
    <row r="187" spans="12:12" x14ac:dyDescent="0.2">
      <c r="L187" s="13"/>
    </row>
    <row r="188" spans="12:12" x14ac:dyDescent="0.2">
      <c r="L188" s="13"/>
    </row>
    <row r="189" spans="12:12" x14ac:dyDescent="0.2">
      <c r="L189" s="13"/>
    </row>
    <row r="190" spans="12:12" x14ac:dyDescent="0.2">
      <c r="L190" s="13"/>
    </row>
    <row r="191" spans="12:12" x14ac:dyDescent="0.2">
      <c r="L191" s="13"/>
    </row>
    <row r="192" spans="12:12" x14ac:dyDescent="0.2">
      <c r="L192" s="13"/>
    </row>
    <row r="193" spans="12:12" x14ac:dyDescent="0.2">
      <c r="L193" s="13"/>
    </row>
    <row r="194" spans="12:12" x14ac:dyDescent="0.2">
      <c r="L194" s="13"/>
    </row>
    <row r="195" spans="12:12" x14ac:dyDescent="0.2">
      <c r="L195" s="13"/>
    </row>
    <row r="196" spans="12:12" x14ac:dyDescent="0.2">
      <c r="L196" s="13"/>
    </row>
    <row r="197" spans="12:12" x14ac:dyDescent="0.2">
      <c r="L197" s="13"/>
    </row>
    <row r="198" spans="12:12" x14ac:dyDescent="0.2">
      <c r="L198" s="13"/>
    </row>
    <row r="199" spans="12:12" x14ac:dyDescent="0.2">
      <c r="L199" s="13"/>
    </row>
    <row r="200" spans="12:12" x14ac:dyDescent="0.2">
      <c r="L200" s="13"/>
    </row>
    <row r="201" spans="12:12" x14ac:dyDescent="0.2">
      <c r="L201" s="13"/>
    </row>
    <row r="202" spans="12:12" x14ac:dyDescent="0.2">
      <c r="L202" s="13"/>
    </row>
    <row r="203" spans="12:12" x14ac:dyDescent="0.2">
      <c r="L203" s="13"/>
    </row>
    <row r="204" spans="12:12" x14ac:dyDescent="0.2">
      <c r="L204" s="13"/>
    </row>
    <row r="205" spans="12:12" x14ac:dyDescent="0.2">
      <c r="L205" s="13"/>
    </row>
    <row r="206" spans="12:12" x14ac:dyDescent="0.2">
      <c r="L206" s="13"/>
    </row>
    <row r="207" spans="12:12" x14ac:dyDescent="0.2">
      <c r="L207" s="13"/>
    </row>
    <row r="208" spans="12:12" x14ac:dyDescent="0.2">
      <c r="L208" s="13"/>
    </row>
    <row r="209" spans="12:12" x14ac:dyDescent="0.2">
      <c r="L209" s="13"/>
    </row>
    <row r="210" spans="12:12" x14ac:dyDescent="0.2">
      <c r="L210" s="13"/>
    </row>
    <row r="211" spans="12:12" x14ac:dyDescent="0.2">
      <c r="L211" s="13"/>
    </row>
    <row r="212" spans="12:12" x14ac:dyDescent="0.2">
      <c r="L212" s="13"/>
    </row>
    <row r="213" spans="12:12" x14ac:dyDescent="0.2">
      <c r="L213" s="13"/>
    </row>
    <row r="214" spans="12:12" x14ac:dyDescent="0.2">
      <c r="L214" s="13"/>
    </row>
    <row r="215" spans="12:12" x14ac:dyDescent="0.2">
      <c r="L215" s="13"/>
    </row>
    <row r="216" spans="12:12" x14ac:dyDescent="0.2">
      <c r="L216" s="13"/>
    </row>
    <row r="217" spans="12:12" x14ac:dyDescent="0.2">
      <c r="L217" s="13"/>
    </row>
    <row r="218" spans="12:12" x14ac:dyDescent="0.2">
      <c r="L218" s="13"/>
    </row>
    <row r="219" spans="12:12" x14ac:dyDescent="0.2">
      <c r="L219" s="13"/>
    </row>
    <row r="220" spans="12:12" x14ac:dyDescent="0.2">
      <c r="L220" s="13"/>
    </row>
    <row r="221" spans="12:12" x14ac:dyDescent="0.2">
      <c r="L221" s="13"/>
    </row>
    <row r="222" spans="12:12" x14ac:dyDescent="0.2">
      <c r="L222" s="13"/>
    </row>
    <row r="223" spans="12:12" x14ac:dyDescent="0.2">
      <c r="L223" s="13"/>
    </row>
    <row r="224" spans="12:12" x14ac:dyDescent="0.2">
      <c r="L224" s="13"/>
    </row>
    <row r="225" spans="12:12" x14ac:dyDescent="0.2">
      <c r="L225" s="13"/>
    </row>
    <row r="226" spans="12:12" x14ac:dyDescent="0.2">
      <c r="L226" s="13"/>
    </row>
    <row r="227" spans="12:12" x14ac:dyDescent="0.2">
      <c r="L227" s="13"/>
    </row>
    <row r="228" spans="12:12" x14ac:dyDescent="0.2">
      <c r="L228" s="13"/>
    </row>
    <row r="229" spans="12:12" x14ac:dyDescent="0.2">
      <c r="L229" s="13"/>
    </row>
    <row r="230" spans="12:12" x14ac:dyDescent="0.2">
      <c r="L230" s="13"/>
    </row>
    <row r="231" spans="12:12" x14ac:dyDescent="0.2">
      <c r="L231" s="13"/>
    </row>
    <row r="232" spans="12:12" x14ac:dyDescent="0.2">
      <c r="L232" s="13"/>
    </row>
    <row r="233" spans="12:12" x14ac:dyDescent="0.2">
      <c r="L233" s="13"/>
    </row>
    <row r="234" spans="12:12" x14ac:dyDescent="0.2">
      <c r="L234" s="13"/>
    </row>
    <row r="235" spans="12:12" x14ac:dyDescent="0.2">
      <c r="L235" s="13"/>
    </row>
    <row r="236" spans="12:12" x14ac:dyDescent="0.2">
      <c r="L236" s="13"/>
    </row>
    <row r="237" spans="12:12" x14ac:dyDescent="0.2">
      <c r="L237" s="13"/>
    </row>
    <row r="238" spans="12:12" x14ac:dyDescent="0.2">
      <c r="L238" s="13"/>
    </row>
    <row r="239" spans="12:12" x14ac:dyDescent="0.2">
      <c r="L239" s="13"/>
    </row>
    <row r="240" spans="12:12" x14ac:dyDescent="0.2">
      <c r="L240" s="13"/>
    </row>
    <row r="241" spans="12:12" x14ac:dyDescent="0.2">
      <c r="L241" s="13"/>
    </row>
    <row r="242" spans="12:12" x14ac:dyDescent="0.2">
      <c r="L242" s="13"/>
    </row>
    <row r="243" spans="12:12" x14ac:dyDescent="0.2">
      <c r="L243" s="13"/>
    </row>
    <row r="244" spans="12:12" x14ac:dyDescent="0.2">
      <c r="L244" s="13"/>
    </row>
    <row r="245" spans="12:12" x14ac:dyDescent="0.2">
      <c r="L245" s="13"/>
    </row>
    <row r="246" spans="12:12" x14ac:dyDescent="0.2">
      <c r="L246" s="13"/>
    </row>
    <row r="247" spans="12:12" x14ac:dyDescent="0.2">
      <c r="L247" s="13"/>
    </row>
    <row r="248" spans="12:12" x14ac:dyDescent="0.2">
      <c r="L248" s="13"/>
    </row>
    <row r="249" spans="12:12" x14ac:dyDescent="0.2">
      <c r="L249" s="13"/>
    </row>
    <row r="250" spans="12:12" x14ac:dyDescent="0.2">
      <c r="L250" s="13"/>
    </row>
    <row r="251" spans="12:12" x14ac:dyDescent="0.2">
      <c r="L251" s="13"/>
    </row>
    <row r="252" spans="12:12" x14ac:dyDescent="0.2">
      <c r="L252" s="13"/>
    </row>
    <row r="253" spans="12:12" x14ac:dyDescent="0.2">
      <c r="L253" s="13"/>
    </row>
    <row r="254" spans="12:12" x14ac:dyDescent="0.2">
      <c r="L254" s="13"/>
    </row>
    <row r="255" spans="12:12" x14ac:dyDescent="0.2">
      <c r="L255" s="13"/>
    </row>
    <row r="256" spans="12:12" x14ac:dyDescent="0.2">
      <c r="L256" s="13"/>
    </row>
    <row r="257" spans="12:12" x14ac:dyDescent="0.2">
      <c r="L257" s="13"/>
    </row>
    <row r="258" spans="12:12" x14ac:dyDescent="0.2">
      <c r="L258" s="13"/>
    </row>
    <row r="259" spans="12:12" x14ac:dyDescent="0.2">
      <c r="L259" s="13"/>
    </row>
    <row r="260" spans="12:12" x14ac:dyDescent="0.2">
      <c r="L260" s="13"/>
    </row>
    <row r="261" spans="12:12" x14ac:dyDescent="0.2">
      <c r="L261" s="13"/>
    </row>
    <row r="262" spans="12:12" x14ac:dyDescent="0.2">
      <c r="L262" s="13"/>
    </row>
    <row r="263" spans="12:12" x14ac:dyDescent="0.2">
      <c r="L263" s="13"/>
    </row>
    <row r="264" spans="12:12" x14ac:dyDescent="0.2">
      <c r="L264" s="13"/>
    </row>
    <row r="265" spans="12:12" x14ac:dyDescent="0.2">
      <c r="L265" s="13"/>
    </row>
    <row r="266" spans="12:12" x14ac:dyDescent="0.2">
      <c r="L266" s="13"/>
    </row>
    <row r="267" spans="12:12" x14ac:dyDescent="0.2">
      <c r="L267" s="13"/>
    </row>
    <row r="268" spans="12:12" x14ac:dyDescent="0.2">
      <c r="L268" s="13"/>
    </row>
    <row r="269" spans="12:12" x14ac:dyDescent="0.2">
      <c r="L269" s="13"/>
    </row>
    <row r="270" spans="12:12" x14ac:dyDescent="0.2">
      <c r="L270" s="13"/>
    </row>
    <row r="271" spans="12:12" x14ac:dyDescent="0.2">
      <c r="L271" s="13"/>
    </row>
    <row r="272" spans="12:12" x14ac:dyDescent="0.2">
      <c r="L272" s="13"/>
    </row>
    <row r="273" spans="12:12" x14ac:dyDescent="0.2">
      <c r="L273" s="13"/>
    </row>
    <row r="274" spans="12:12" x14ac:dyDescent="0.2">
      <c r="L274" s="13"/>
    </row>
    <row r="275" spans="12:12" x14ac:dyDescent="0.2">
      <c r="L275" s="13"/>
    </row>
    <row r="276" spans="12:12" x14ac:dyDescent="0.2">
      <c r="L276" s="13"/>
    </row>
    <row r="277" spans="12:12" x14ac:dyDescent="0.2">
      <c r="L277" s="13"/>
    </row>
    <row r="278" spans="12:12" x14ac:dyDescent="0.2">
      <c r="L278" s="13"/>
    </row>
    <row r="279" spans="12:12" x14ac:dyDescent="0.2">
      <c r="L279" s="13"/>
    </row>
    <row r="280" spans="12:12" x14ac:dyDescent="0.2">
      <c r="L280" s="13"/>
    </row>
    <row r="281" spans="12:12" x14ac:dyDescent="0.2">
      <c r="L281" s="13"/>
    </row>
    <row r="282" spans="12:12" x14ac:dyDescent="0.2">
      <c r="L282" s="13"/>
    </row>
    <row r="283" spans="12:12" x14ac:dyDescent="0.2">
      <c r="L283" s="13"/>
    </row>
    <row r="284" spans="12:12" x14ac:dyDescent="0.2">
      <c r="L284" s="13"/>
    </row>
    <row r="285" spans="12:12" x14ac:dyDescent="0.2">
      <c r="L285" s="13"/>
    </row>
    <row r="286" spans="12:12" x14ac:dyDescent="0.2">
      <c r="L286" s="13"/>
    </row>
    <row r="287" spans="12:12" x14ac:dyDescent="0.2">
      <c r="L287" s="13"/>
    </row>
    <row r="288" spans="12:12" x14ac:dyDescent="0.2">
      <c r="L288" s="13"/>
    </row>
    <row r="289" spans="12:12" x14ac:dyDescent="0.2">
      <c r="L289" s="13"/>
    </row>
    <row r="290" spans="12:12" x14ac:dyDescent="0.2">
      <c r="L290" s="13"/>
    </row>
    <row r="291" spans="12:12" x14ac:dyDescent="0.2">
      <c r="L291" s="13"/>
    </row>
    <row r="292" spans="12:12" x14ac:dyDescent="0.2">
      <c r="L292" s="13"/>
    </row>
    <row r="293" spans="12:12" x14ac:dyDescent="0.2">
      <c r="L293" s="13"/>
    </row>
    <row r="294" spans="12:12" x14ac:dyDescent="0.2">
      <c r="L294" s="13"/>
    </row>
    <row r="295" spans="12:12" x14ac:dyDescent="0.2">
      <c r="L295" s="13"/>
    </row>
    <row r="296" spans="12:12" x14ac:dyDescent="0.2">
      <c r="L296" s="13"/>
    </row>
    <row r="297" spans="12:12" x14ac:dyDescent="0.2">
      <c r="L297" s="13"/>
    </row>
    <row r="298" spans="12:12" x14ac:dyDescent="0.2">
      <c r="L298" s="13"/>
    </row>
    <row r="299" spans="12:12" x14ac:dyDescent="0.2">
      <c r="L299" s="13"/>
    </row>
    <row r="300" spans="12:12" x14ac:dyDescent="0.2">
      <c r="L300" s="13"/>
    </row>
    <row r="301" spans="12:12" x14ac:dyDescent="0.2">
      <c r="L301" s="13"/>
    </row>
    <row r="302" spans="12:12" x14ac:dyDescent="0.2">
      <c r="L302" s="13"/>
    </row>
    <row r="303" spans="12:12" x14ac:dyDescent="0.2">
      <c r="L303" s="13"/>
    </row>
    <row r="304" spans="12:12" x14ac:dyDescent="0.2">
      <c r="L304" s="13"/>
    </row>
    <row r="305" spans="12:12" x14ac:dyDescent="0.2">
      <c r="L305" s="13"/>
    </row>
    <row r="306" spans="12:12" x14ac:dyDescent="0.2">
      <c r="L306" s="13"/>
    </row>
    <row r="307" spans="12:12" x14ac:dyDescent="0.2">
      <c r="L307" s="13"/>
    </row>
    <row r="308" spans="12:12" x14ac:dyDescent="0.2">
      <c r="L308" s="13"/>
    </row>
    <row r="309" spans="12:12" x14ac:dyDescent="0.2">
      <c r="L309" s="13"/>
    </row>
    <row r="310" spans="12:12" x14ac:dyDescent="0.2">
      <c r="L310" s="13"/>
    </row>
    <row r="311" spans="12:12" x14ac:dyDescent="0.2">
      <c r="L311" s="13"/>
    </row>
    <row r="312" spans="12:12" x14ac:dyDescent="0.2">
      <c r="L312" s="13"/>
    </row>
    <row r="313" spans="12:12" x14ac:dyDescent="0.2">
      <c r="L313" s="13"/>
    </row>
    <row r="314" spans="12:12" x14ac:dyDescent="0.2">
      <c r="L314" s="13"/>
    </row>
    <row r="315" spans="12:12" x14ac:dyDescent="0.2">
      <c r="L315" s="13"/>
    </row>
    <row r="316" spans="12:12" x14ac:dyDescent="0.2">
      <c r="L316" s="13"/>
    </row>
    <row r="317" spans="12:12" x14ac:dyDescent="0.2">
      <c r="L317" s="13"/>
    </row>
    <row r="318" spans="12:12" x14ac:dyDescent="0.2">
      <c r="L318" s="13"/>
    </row>
    <row r="319" spans="12:12" x14ac:dyDescent="0.2">
      <c r="L319" s="13"/>
    </row>
    <row r="320" spans="12:12" x14ac:dyDescent="0.2">
      <c r="L320" s="13"/>
    </row>
    <row r="321" spans="12:12" x14ac:dyDescent="0.2">
      <c r="L321" s="13"/>
    </row>
    <row r="322" spans="12:12" x14ac:dyDescent="0.2">
      <c r="L322" s="13"/>
    </row>
    <row r="323" spans="12:12" x14ac:dyDescent="0.2">
      <c r="L323" s="13"/>
    </row>
    <row r="324" spans="12:12" x14ac:dyDescent="0.2">
      <c r="L324" s="13"/>
    </row>
    <row r="325" spans="12:12" x14ac:dyDescent="0.2">
      <c r="L325" s="13"/>
    </row>
    <row r="326" spans="12:12" x14ac:dyDescent="0.2">
      <c r="L326" s="13"/>
    </row>
    <row r="327" spans="12:12" x14ac:dyDescent="0.2">
      <c r="L327" s="13"/>
    </row>
    <row r="328" spans="12:12" x14ac:dyDescent="0.2">
      <c r="L328" s="13"/>
    </row>
    <row r="329" spans="12:12" x14ac:dyDescent="0.2">
      <c r="L329" s="13"/>
    </row>
    <row r="330" spans="12:12" x14ac:dyDescent="0.2">
      <c r="L330" s="13"/>
    </row>
    <row r="331" spans="12:12" x14ac:dyDescent="0.2">
      <c r="L331" s="13"/>
    </row>
    <row r="332" spans="12:12" x14ac:dyDescent="0.2">
      <c r="L332" s="13"/>
    </row>
    <row r="333" spans="12:12" x14ac:dyDescent="0.2">
      <c r="L333" s="13"/>
    </row>
    <row r="334" spans="12:12" x14ac:dyDescent="0.2">
      <c r="L334" s="13"/>
    </row>
    <row r="335" spans="12:12" x14ac:dyDescent="0.2">
      <c r="L335" s="13"/>
    </row>
    <row r="336" spans="12:12" x14ac:dyDescent="0.2">
      <c r="L336" s="13"/>
    </row>
    <row r="337" spans="12:12" x14ac:dyDescent="0.2">
      <c r="L337" s="13"/>
    </row>
    <row r="338" spans="12:12" x14ac:dyDescent="0.2">
      <c r="L338" s="13"/>
    </row>
    <row r="339" spans="12:12" x14ac:dyDescent="0.2">
      <c r="L339" s="13"/>
    </row>
    <row r="340" spans="12:12" x14ac:dyDescent="0.2">
      <c r="L340" s="13"/>
    </row>
    <row r="341" spans="12:12" x14ac:dyDescent="0.2">
      <c r="L341" s="13"/>
    </row>
    <row r="342" spans="12:12" x14ac:dyDescent="0.2">
      <c r="L342" s="13"/>
    </row>
    <row r="343" spans="12:12" x14ac:dyDescent="0.2">
      <c r="L343" s="13"/>
    </row>
    <row r="344" spans="12:12" x14ac:dyDescent="0.2">
      <c r="L344" s="13"/>
    </row>
    <row r="345" spans="12:12" x14ac:dyDescent="0.2">
      <c r="L345" s="13"/>
    </row>
    <row r="346" spans="12:12" x14ac:dyDescent="0.2">
      <c r="L346" s="13"/>
    </row>
    <row r="347" spans="12:12" x14ac:dyDescent="0.2">
      <c r="L347" s="13"/>
    </row>
    <row r="348" spans="12:12" x14ac:dyDescent="0.2">
      <c r="L348" s="13"/>
    </row>
    <row r="349" spans="12:12" x14ac:dyDescent="0.2">
      <c r="L349" s="13"/>
    </row>
    <row r="350" spans="12:12" x14ac:dyDescent="0.2">
      <c r="L350" s="13"/>
    </row>
    <row r="351" spans="12:12" x14ac:dyDescent="0.2">
      <c r="L351" s="13"/>
    </row>
    <row r="352" spans="12:12" x14ac:dyDescent="0.2">
      <c r="L352" s="13"/>
    </row>
    <row r="353" spans="12:12" x14ac:dyDescent="0.2">
      <c r="L353" s="13"/>
    </row>
    <row r="354" spans="12:12" x14ac:dyDescent="0.2">
      <c r="L354" s="13"/>
    </row>
    <row r="355" spans="12:12" x14ac:dyDescent="0.2">
      <c r="L355" s="13"/>
    </row>
    <row r="356" spans="12:12" x14ac:dyDescent="0.2">
      <c r="L356" s="13"/>
    </row>
    <row r="357" spans="12:12" x14ac:dyDescent="0.2">
      <c r="L357" s="13"/>
    </row>
    <row r="358" spans="12:12" x14ac:dyDescent="0.2">
      <c r="L358" s="13"/>
    </row>
    <row r="359" spans="12:12" x14ac:dyDescent="0.2">
      <c r="L359" s="13"/>
    </row>
    <row r="360" spans="12:12" x14ac:dyDescent="0.2">
      <c r="L360" s="13"/>
    </row>
    <row r="361" spans="12:12" x14ac:dyDescent="0.2">
      <c r="L361" s="13"/>
    </row>
    <row r="362" spans="12:12" x14ac:dyDescent="0.2">
      <c r="L362" s="13"/>
    </row>
    <row r="363" spans="12:12" x14ac:dyDescent="0.2">
      <c r="L363" s="13"/>
    </row>
    <row r="364" spans="12:12" x14ac:dyDescent="0.2">
      <c r="L364" s="13"/>
    </row>
    <row r="365" spans="12:12" x14ac:dyDescent="0.2">
      <c r="L365" s="13"/>
    </row>
    <row r="366" spans="12:12" x14ac:dyDescent="0.2">
      <c r="L366" s="13"/>
    </row>
    <row r="367" spans="12:12" x14ac:dyDescent="0.2">
      <c r="L367" s="13"/>
    </row>
    <row r="368" spans="12:12" x14ac:dyDescent="0.2">
      <c r="L368" s="13"/>
    </row>
    <row r="369" spans="12:12" x14ac:dyDescent="0.2">
      <c r="L369" s="13"/>
    </row>
    <row r="370" spans="12:12" x14ac:dyDescent="0.2">
      <c r="L370" s="13"/>
    </row>
    <row r="371" spans="12:12" x14ac:dyDescent="0.2">
      <c r="L371" s="13"/>
    </row>
    <row r="372" spans="12:12" x14ac:dyDescent="0.2">
      <c r="L372" s="13"/>
    </row>
    <row r="373" spans="12:12" x14ac:dyDescent="0.2">
      <c r="L373" s="13"/>
    </row>
    <row r="374" spans="12:12" x14ac:dyDescent="0.2">
      <c r="L374" s="13"/>
    </row>
    <row r="375" spans="12:12" x14ac:dyDescent="0.2">
      <c r="L375" s="13"/>
    </row>
    <row r="376" spans="12:12" x14ac:dyDescent="0.2">
      <c r="L376" s="13"/>
    </row>
    <row r="377" spans="12:12" x14ac:dyDescent="0.2">
      <c r="L377" s="13"/>
    </row>
    <row r="378" spans="12:12" x14ac:dyDescent="0.2">
      <c r="L378" s="13"/>
    </row>
    <row r="379" spans="12:12" x14ac:dyDescent="0.2">
      <c r="L379" s="13"/>
    </row>
    <row r="380" spans="12:12" x14ac:dyDescent="0.2">
      <c r="L380" s="13"/>
    </row>
    <row r="381" spans="12:12" x14ac:dyDescent="0.2">
      <c r="L381" s="13"/>
    </row>
    <row r="382" spans="12:12" x14ac:dyDescent="0.2">
      <c r="L382" s="13"/>
    </row>
    <row r="383" spans="12:12" x14ac:dyDescent="0.2">
      <c r="L383" s="13"/>
    </row>
    <row r="384" spans="12:12" x14ac:dyDescent="0.2">
      <c r="L384" s="13"/>
    </row>
    <row r="385" spans="12:12" x14ac:dyDescent="0.2">
      <c r="L385" s="13"/>
    </row>
    <row r="386" spans="12:12" x14ac:dyDescent="0.2">
      <c r="L386" s="13"/>
    </row>
    <row r="387" spans="12:12" x14ac:dyDescent="0.2">
      <c r="L387" s="13"/>
    </row>
    <row r="388" spans="12:12" x14ac:dyDescent="0.2">
      <c r="L388" s="13"/>
    </row>
    <row r="389" spans="12:12" x14ac:dyDescent="0.2">
      <c r="L389" s="13"/>
    </row>
    <row r="390" spans="12:12" x14ac:dyDescent="0.2">
      <c r="L390" s="13"/>
    </row>
    <row r="391" spans="12:12" x14ac:dyDescent="0.2">
      <c r="L391" s="13"/>
    </row>
    <row r="392" spans="12:12" x14ac:dyDescent="0.2">
      <c r="L392" s="13"/>
    </row>
    <row r="393" spans="12:12" x14ac:dyDescent="0.2">
      <c r="L393" s="13"/>
    </row>
    <row r="394" spans="12:12" x14ac:dyDescent="0.2">
      <c r="L394" s="13"/>
    </row>
    <row r="395" spans="12:12" x14ac:dyDescent="0.2">
      <c r="L395" s="13"/>
    </row>
    <row r="396" spans="12:12" x14ac:dyDescent="0.2">
      <c r="L396" s="13"/>
    </row>
    <row r="397" spans="12:12" x14ac:dyDescent="0.2">
      <c r="L397" s="13"/>
    </row>
    <row r="398" spans="12:12" x14ac:dyDescent="0.2">
      <c r="L398" s="13"/>
    </row>
    <row r="399" spans="12:12" x14ac:dyDescent="0.2">
      <c r="L399" s="13"/>
    </row>
    <row r="400" spans="12:12" x14ac:dyDescent="0.2">
      <c r="L400" s="13"/>
    </row>
    <row r="401" spans="12:12" x14ac:dyDescent="0.2">
      <c r="L401" s="13"/>
    </row>
    <row r="402" spans="12:12" x14ac:dyDescent="0.2">
      <c r="L402" s="13"/>
    </row>
    <row r="403" spans="12:12" x14ac:dyDescent="0.2">
      <c r="L403" s="13"/>
    </row>
    <row r="404" spans="12:12" x14ac:dyDescent="0.2">
      <c r="L404" s="13"/>
    </row>
    <row r="405" spans="12:12" x14ac:dyDescent="0.2">
      <c r="L405" s="13"/>
    </row>
    <row r="406" spans="12:12" x14ac:dyDescent="0.2">
      <c r="L406" s="13"/>
    </row>
    <row r="407" spans="12:12" x14ac:dyDescent="0.2">
      <c r="L407" s="13"/>
    </row>
    <row r="408" spans="12:12" x14ac:dyDescent="0.2">
      <c r="L408" s="13"/>
    </row>
    <row r="409" spans="12:12" x14ac:dyDescent="0.2">
      <c r="L409" s="13"/>
    </row>
    <row r="410" spans="12:12" x14ac:dyDescent="0.2">
      <c r="L410" s="13"/>
    </row>
    <row r="411" spans="12:12" x14ac:dyDescent="0.2">
      <c r="L411" s="13"/>
    </row>
    <row r="412" spans="12:12" x14ac:dyDescent="0.2">
      <c r="L412" s="13"/>
    </row>
    <row r="413" spans="12:12" x14ac:dyDescent="0.2">
      <c r="L413" s="13"/>
    </row>
    <row r="414" spans="12:12" x14ac:dyDescent="0.2">
      <c r="L414" s="13"/>
    </row>
    <row r="415" spans="12:12" x14ac:dyDescent="0.2">
      <c r="L415" s="13"/>
    </row>
    <row r="416" spans="12:12" x14ac:dyDescent="0.2">
      <c r="L416" s="13"/>
    </row>
    <row r="417" spans="12:12" x14ac:dyDescent="0.2">
      <c r="L417" s="13"/>
    </row>
    <row r="418" spans="12:12" x14ac:dyDescent="0.2">
      <c r="L418" s="13"/>
    </row>
    <row r="419" spans="12:12" x14ac:dyDescent="0.2">
      <c r="L419" s="13"/>
    </row>
    <row r="420" spans="12:12" x14ac:dyDescent="0.2">
      <c r="L420" s="13"/>
    </row>
    <row r="421" spans="12:12" x14ac:dyDescent="0.2">
      <c r="L421" s="13"/>
    </row>
    <row r="422" spans="12:12" x14ac:dyDescent="0.2">
      <c r="L422" s="13"/>
    </row>
    <row r="423" spans="12:12" x14ac:dyDescent="0.2">
      <c r="L423" s="13"/>
    </row>
    <row r="424" spans="12:12" x14ac:dyDescent="0.2">
      <c r="L424" s="13"/>
    </row>
    <row r="425" spans="12:12" x14ac:dyDescent="0.2">
      <c r="L425" s="13"/>
    </row>
    <row r="426" spans="12:12" x14ac:dyDescent="0.2">
      <c r="L426" s="13"/>
    </row>
    <row r="427" spans="12:12" x14ac:dyDescent="0.2">
      <c r="L427" s="13"/>
    </row>
    <row r="428" spans="12:12" x14ac:dyDescent="0.2">
      <c r="L428" s="13"/>
    </row>
    <row r="429" spans="12:12" x14ac:dyDescent="0.2">
      <c r="L429" s="13"/>
    </row>
    <row r="430" spans="12:12" x14ac:dyDescent="0.2">
      <c r="L430" s="13"/>
    </row>
    <row r="431" spans="12:12" x14ac:dyDescent="0.2">
      <c r="L431" s="13"/>
    </row>
    <row r="432" spans="12:12" x14ac:dyDescent="0.2">
      <c r="L432" s="13"/>
    </row>
    <row r="433" spans="12:12" x14ac:dyDescent="0.2">
      <c r="L433" s="13"/>
    </row>
    <row r="434" spans="12:12" x14ac:dyDescent="0.2">
      <c r="L434" s="13"/>
    </row>
    <row r="435" spans="12:12" x14ac:dyDescent="0.2">
      <c r="L435" s="13"/>
    </row>
    <row r="436" spans="12:12" x14ac:dyDescent="0.2">
      <c r="L436" s="13"/>
    </row>
    <row r="437" spans="12:12" x14ac:dyDescent="0.2">
      <c r="L437" s="13"/>
    </row>
    <row r="438" spans="12:12" x14ac:dyDescent="0.2">
      <c r="L438" s="13"/>
    </row>
    <row r="439" spans="12:12" x14ac:dyDescent="0.2">
      <c r="L439" s="13"/>
    </row>
    <row r="440" spans="12:12" x14ac:dyDescent="0.2">
      <c r="L440" s="13"/>
    </row>
    <row r="441" spans="12:12" x14ac:dyDescent="0.2">
      <c r="L441" s="13"/>
    </row>
    <row r="442" spans="12:12" x14ac:dyDescent="0.2">
      <c r="L442" s="13"/>
    </row>
    <row r="443" spans="12:12" x14ac:dyDescent="0.2">
      <c r="L443" s="13"/>
    </row>
    <row r="444" spans="12:12" x14ac:dyDescent="0.2">
      <c r="L444" s="13"/>
    </row>
    <row r="445" spans="12:12" x14ac:dyDescent="0.2">
      <c r="L445" s="13"/>
    </row>
    <row r="446" spans="12:12" x14ac:dyDescent="0.2">
      <c r="L446" s="13"/>
    </row>
    <row r="447" spans="12:12" x14ac:dyDescent="0.2">
      <c r="L447" s="13"/>
    </row>
    <row r="448" spans="12:12" x14ac:dyDescent="0.2">
      <c r="L448" s="13"/>
    </row>
    <row r="449" spans="12:12" x14ac:dyDescent="0.2">
      <c r="L449" s="13"/>
    </row>
    <row r="450" spans="12:12" x14ac:dyDescent="0.2">
      <c r="L450" s="13"/>
    </row>
    <row r="451" spans="12:12" x14ac:dyDescent="0.2">
      <c r="L451" s="13"/>
    </row>
    <row r="452" spans="12:12" x14ac:dyDescent="0.2">
      <c r="L452" s="13"/>
    </row>
    <row r="453" spans="12:12" x14ac:dyDescent="0.2">
      <c r="L453" s="13"/>
    </row>
    <row r="454" spans="12:12" x14ac:dyDescent="0.2">
      <c r="L454" s="13"/>
    </row>
    <row r="455" spans="12:12" x14ac:dyDescent="0.2">
      <c r="L455" s="13"/>
    </row>
    <row r="456" spans="12:12" x14ac:dyDescent="0.2">
      <c r="L456" s="13"/>
    </row>
    <row r="457" spans="12:12" x14ac:dyDescent="0.2">
      <c r="L457" s="13"/>
    </row>
    <row r="458" spans="12:12" x14ac:dyDescent="0.2">
      <c r="L458" s="13"/>
    </row>
    <row r="459" spans="12:12" x14ac:dyDescent="0.2">
      <c r="L459" s="13"/>
    </row>
    <row r="460" spans="12:12" x14ac:dyDescent="0.2">
      <c r="L460" s="13"/>
    </row>
    <row r="461" spans="12:12" x14ac:dyDescent="0.2">
      <c r="L461" s="13"/>
    </row>
    <row r="462" spans="12:12" x14ac:dyDescent="0.2">
      <c r="L462" s="13"/>
    </row>
    <row r="463" spans="12:12" x14ac:dyDescent="0.2">
      <c r="L463" s="13"/>
    </row>
    <row r="464" spans="12:12" x14ac:dyDescent="0.2">
      <c r="L464" s="13"/>
    </row>
    <row r="465" spans="12:12" x14ac:dyDescent="0.2">
      <c r="L465" s="13"/>
    </row>
    <row r="466" spans="12:12" x14ac:dyDescent="0.2">
      <c r="L466" s="13"/>
    </row>
    <row r="467" spans="12:12" x14ac:dyDescent="0.2">
      <c r="L467" s="13"/>
    </row>
    <row r="468" spans="12:12" x14ac:dyDescent="0.2">
      <c r="L468" s="13"/>
    </row>
    <row r="469" spans="12:12" x14ac:dyDescent="0.2">
      <c r="L469" s="13"/>
    </row>
    <row r="470" spans="12:12" x14ac:dyDescent="0.2">
      <c r="L470" s="13"/>
    </row>
    <row r="471" spans="12:12" x14ac:dyDescent="0.2">
      <c r="L471" s="13"/>
    </row>
    <row r="472" spans="12:12" x14ac:dyDescent="0.2">
      <c r="L472" s="13"/>
    </row>
    <row r="473" spans="12:12" x14ac:dyDescent="0.2">
      <c r="L473" s="13"/>
    </row>
    <row r="474" spans="12:12" x14ac:dyDescent="0.2">
      <c r="L474" s="13"/>
    </row>
    <row r="475" spans="12:12" x14ac:dyDescent="0.2">
      <c r="L475" s="13"/>
    </row>
    <row r="476" spans="12:12" x14ac:dyDescent="0.2">
      <c r="L476" s="13"/>
    </row>
    <row r="477" spans="12:12" x14ac:dyDescent="0.2">
      <c r="L477" s="13"/>
    </row>
    <row r="478" spans="12:12" x14ac:dyDescent="0.2">
      <c r="L478" s="13"/>
    </row>
    <row r="479" spans="12:12" x14ac:dyDescent="0.2">
      <c r="L479" s="13"/>
    </row>
    <row r="480" spans="12:12" x14ac:dyDescent="0.2">
      <c r="L480" s="13"/>
    </row>
    <row r="481" spans="12:12" x14ac:dyDescent="0.2">
      <c r="L481" s="13"/>
    </row>
    <row r="482" spans="12:12" x14ac:dyDescent="0.2">
      <c r="L482" s="13"/>
    </row>
    <row r="483" spans="12:12" x14ac:dyDescent="0.2">
      <c r="L483" s="13"/>
    </row>
    <row r="484" spans="12:12" x14ac:dyDescent="0.2">
      <c r="L484" s="13"/>
    </row>
    <row r="485" spans="12:12" x14ac:dyDescent="0.2">
      <c r="L485" s="13"/>
    </row>
    <row r="486" spans="12:12" x14ac:dyDescent="0.2">
      <c r="L486" s="13"/>
    </row>
    <row r="487" spans="12:12" x14ac:dyDescent="0.2">
      <c r="L487" s="13"/>
    </row>
    <row r="488" spans="12:12" x14ac:dyDescent="0.2">
      <c r="L488" s="13"/>
    </row>
    <row r="489" spans="12:12" x14ac:dyDescent="0.2">
      <c r="L489" s="13"/>
    </row>
    <row r="490" spans="12:12" x14ac:dyDescent="0.2">
      <c r="L490" s="13"/>
    </row>
    <row r="491" spans="12:12" x14ac:dyDescent="0.2">
      <c r="L491" s="13"/>
    </row>
    <row r="492" spans="12:12" x14ac:dyDescent="0.2">
      <c r="L492" s="13"/>
    </row>
    <row r="493" spans="12:12" x14ac:dyDescent="0.2">
      <c r="L493" s="13"/>
    </row>
    <row r="494" spans="12:12" x14ac:dyDescent="0.2">
      <c r="L494" s="13"/>
    </row>
    <row r="495" spans="12:12" x14ac:dyDescent="0.2">
      <c r="L495" s="13"/>
    </row>
    <row r="496" spans="12:12" x14ac:dyDescent="0.2">
      <c r="L496" s="13"/>
    </row>
    <row r="497" spans="12:12" x14ac:dyDescent="0.2">
      <c r="L497" s="13"/>
    </row>
    <row r="498" spans="12:12" x14ac:dyDescent="0.2">
      <c r="L498" s="13"/>
    </row>
    <row r="499" spans="12:12" x14ac:dyDescent="0.2">
      <c r="L499" s="13"/>
    </row>
    <row r="500" spans="12:12" x14ac:dyDescent="0.2">
      <c r="L500" s="13"/>
    </row>
    <row r="501" spans="12:12" x14ac:dyDescent="0.2">
      <c r="L501" s="13"/>
    </row>
    <row r="502" spans="12:12" x14ac:dyDescent="0.2">
      <c r="L502" s="13"/>
    </row>
    <row r="503" spans="12:12" x14ac:dyDescent="0.2">
      <c r="L503" s="13"/>
    </row>
    <row r="504" spans="12:12" x14ac:dyDescent="0.2">
      <c r="L504" s="13"/>
    </row>
    <row r="505" spans="12:12" x14ac:dyDescent="0.2">
      <c r="L505" s="13"/>
    </row>
    <row r="506" spans="12:12" x14ac:dyDescent="0.2">
      <c r="L506" s="13"/>
    </row>
    <row r="507" spans="12:12" x14ac:dyDescent="0.2">
      <c r="L507" s="13"/>
    </row>
    <row r="508" spans="12:12" x14ac:dyDescent="0.2">
      <c r="L508" s="13"/>
    </row>
    <row r="509" spans="12:12" x14ac:dyDescent="0.2">
      <c r="L509" s="13"/>
    </row>
    <row r="510" spans="12:12" x14ac:dyDescent="0.2">
      <c r="L510" s="13"/>
    </row>
    <row r="511" spans="12:12" x14ac:dyDescent="0.2">
      <c r="L511" s="13"/>
    </row>
    <row r="512" spans="12:12" x14ac:dyDescent="0.2">
      <c r="L512" s="13"/>
    </row>
    <row r="513" spans="12:12" x14ac:dyDescent="0.2">
      <c r="L513" s="13"/>
    </row>
    <row r="514" spans="12:12" x14ac:dyDescent="0.2">
      <c r="L514" s="13"/>
    </row>
    <row r="515" spans="12:12" x14ac:dyDescent="0.2">
      <c r="L515" s="13"/>
    </row>
    <row r="516" spans="12:12" x14ac:dyDescent="0.2">
      <c r="L516" s="13"/>
    </row>
    <row r="517" spans="12:12" x14ac:dyDescent="0.2">
      <c r="L517" s="13"/>
    </row>
    <row r="518" spans="12:12" x14ac:dyDescent="0.2">
      <c r="L518" s="13"/>
    </row>
    <row r="519" spans="12:12" x14ac:dyDescent="0.2">
      <c r="L519" s="13"/>
    </row>
    <row r="520" spans="12:12" x14ac:dyDescent="0.2">
      <c r="L520" s="13"/>
    </row>
    <row r="521" spans="12:12" x14ac:dyDescent="0.2">
      <c r="L521" s="13"/>
    </row>
    <row r="522" spans="12:12" x14ac:dyDescent="0.2">
      <c r="L522" s="13"/>
    </row>
    <row r="523" spans="12:12" x14ac:dyDescent="0.2">
      <c r="L523" s="13"/>
    </row>
    <row r="524" spans="12:12" x14ac:dyDescent="0.2">
      <c r="L524" s="13"/>
    </row>
    <row r="525" spans="12:12" x14ac:dyDescent="0.2">
      <c r="L525" s="13"/>
    </row>
    <row r="526" spans="12:12" x14ac:dyDescent="0.2">
      <c r="L526" s="13"/>
    </row>
    <row r="527" spans="12:12" x14ac:dyDescent="0.2">
      <c r="L527" s="13"/>
    </row>
    <row r="528" spans="12:12" x14ac:dyDescent="0.2">
      <c r="L528" s="13"/>
    </row>
    <row r="529" spans="12:12" x14ac:dyDescent="0.2">
      <c r="L529" s="13"/>
    </row>
    <row r="530" spans="12:12" x14ac:dyDescent="0.2">
      <c r="L530" s="13"/>
    </row>
    <row r="531" spans="12:12" x14ac:dyDescent="0.2">
      <c r="L531" s="13"/>
    </row>
    <row r="532" spans="12:12" x14ac:dyDescent="0.2">
      <c r="L532" s="13"/>
    </row>
    <row r="533" spans="12:12" x14ac:dyDescent="0.2">
      <c r="L533" s="13"/>
    </row>
    <row r="534" spans="12:12" x14ac:dyDescent="0.2">
      <c r="L534" s="13"/>
    </row>
    <row r="535" spans="12:12" x14ac:dyDescent="0.2">
      <c r="L535" s="13"/>
    </row>
    <row r="536" spans="12:12" x14ac:dyDescent="0.2">
      <c r="L536" s="13"/>
    </row>
    <row r="537" spans="12:12" x14ac:dyDescent="0.2">
      <c r="L537" s="13"/>
    </row>
    <row r="538" spans="12:12" x14ac:dyDescent="0.2">
      <c r="L538" s="13"/>
    </row>
    <row r="539" spans="12:12" x14ac:dyDescent="0.2">
      <c r="L539" s="13"/>
    </row>
    <row r="540" spans="12:12" x14ac:dyDescent="0.2">
      <c r="L540" s="13"/>
    </row>
    <row r="541" spans="12:12" x14ac:dyDescent="0.2">
      <c r="L541" s="13"/>
    </row>
    <row r="542" spans="12:12" x14ac:dyDescent="0.2">
      <c r="L542" s="13"/>
    </row>
    <row r="543" spans="12:12" x14ac:dyDescent="0.2">
      <c r="L543" s="13"/>
    </row>
    <row r="544" spans="12:12" x14ac:dyDescent="0.2">
      <c r="L544" s="13"/>
    </row>
    <row r="545" spans="12:12" x14ac:dyDescent="0.2">
      <c r="L545" s="13"/>
    </row>
    <row r="546" spans="12:12" x14ac:dyDescent="0.2">
      <c r="L546" s="13"/>
    </row>
    <row r="547" spans="12:12" x14ac:dyDescent="0.2">
      <c r="L547" s="13"/>
    </row>
    <row r="548" spans="12:12" x14ac:dyDescent="0.2">
      <c r="L548" s="13"/>
    </row>
    <row r="549" spans="12:12" x14ac:dyDescent="0.2">
      <c r="L549" s="13"/>
    </row>
    <row r="550" spans="12:12" x14ac:dyDescent="0.2">
      <c r="L550" s="13"/>
    </row>
    <row r="551" spans="12:12" x14ac:dyDescent="0.2">
      <c r="L551" s="13"/>
    </row>
    <row r="552" spans="12:12" x14ac:dyDescent="0.2">
      <c r="L552" s="13"/>
    </row>
    <row r="553" spans="12:12" x14ac:dyDescent="0.2">
      <c r="L553" s="13"/>
    </row>
    <row r="554" spans="12:12" x14ac:dyDescent="0.2">
      <c r="L554" s="13"/>
    </row>
    <row r="555" spans="12:12" x14ac:dyDescent="0.2">
      <c r="L555" s="13"/>
    </row>
    <row r="556" spans="12:12" x14ac:dyDescent="0.2">
      <c r="L556" s="13"/>
    </row>
    <row r="557" spans="12:12" x14ac:dyDescent="0.2">
      <c r="L557" s="13"/>
    </row>
    <row r="558" spans="12:12" x14ac:dyDescent="0.2">
      <c r="L558" s="13"/>
    </row>
    <row r="559" spans="12:12" x14ac:dyDescent="0.2">
      <c r="L559" s="13"/>
    </row>
    <row r="560" spans="12:12" x14ac:dyDescent="0.2">
      <c r="L560" s="13"/>
    </row>
    <row r="561" spans="12:12" x14ac:dyDescent="0.2">
      <c r="L561" s="13"/>
    </row>
    <row r="562" spans="12:12" x14ac:dyDescent="0.2">
      <c r="L562" s="13"/>
    </row>
    <row r="563" spans="12:12" x14ac:dyDescent="0.2">
      <c r="L563" s="13"/>
    </row>
    <row r="564" spans="12:12" x14ac:dyDescent="0.2">
      <c r="L564" s="13"/>
    </row>
    <row r="565" spans="12:12" x14ac:dyDescent="0.2">
      <c r="L565" s="13"/>
    </row>
    <row r="566" spans="12:12" x14ac:dyDescent="0.2">
      <c r="L566" s="13"/>
    </row>
    <row r="567" spans="12:12" x14ac:dyDescent="0.2">
      <c r="L567" s="13"/>
    </row>
    <row r="568" spans="12:12" x14ac:dyDescent="0.2">
      <c r="L568" s="13"/>
    </row>
    <row r="569" spans="12:12" x14ac:dyDescent="0.2">
      <c r="L569" s="13"/>
    </row>
    <row r="570" spans="12:12" x14ac:dyDescent="0.2">
      <c r="L570" s="13"/>
    </row>
    <row r="571" spans="12:12" x14ac:dyDescent="0.2">
      <c r="L571" s="13"/>
    </row>
    <row r="572" spans="12:12" x14ac:dyDescent="0.2">
      <c r="L572" s="13"/>
    </row>
    <row r="573" spans="12:12" x14ac:dyDescent="0.2">
      <c r="L573" s="13"/>
    </row>
    <row r="574" spans="12:12" x14ac:dyDescent="0.2">
      <c r="L574" s="13"/>
    </row>
    <row r="575" spans="12:12" x14ac:dyDescent="0.2">
      <c r="L575" s="13"/>
    </row>
    <row r="576" spans="12:12" x14ac:dyDescent="0.2">
      <c r="L576" s="13"/>
    </row>
    <row r="577" spans="12:12" x14ac:dyDescent="0.2">
      <c r="L577" s="13"/>
    </row>
    <row r="578" spans="12:12" x14ac:dyDescent="0.2">
      <c r="L578" s="13"/>
    </row>
    <row r="579" spans="12:12" x14ac:dyDescent="0.2">
      <c r="L579" s="13"/>
    </row>
    <row r="580" spans="12:12" x14ac:dyDescent="0.2">
      <c r="L580" s="13"/>
    </row>
    <row r="581" spans="12:12" x14ac:dyDescent="0.2">
      <c r="L581" s="13"/>
    </row>
    <row r="582" spans="12:12" x14ac:dyDescent="0.2">
      <c r="L582" s="13"/>
    </row>
    <row r="583" spans="12:12" x14ac:dyDescent="0.2">
      <c r="L583" s="13"/>
    </row>
    <row r="584" spans="12:12" x14ac:dyDescent="0.2">
      <c r="L584" s="13"/>
    </row>
    <row r="585" spans="12:12" x14ac:dyDescent="0.2">
      <c r="L585" s="13"/>
    </row>
    <row r="586" spans="12:12" x14ac:dyDescent="0.2">
      <c r="L586" s="13"/>
    </row>
    <row r="587" spans="12:12" x14ac:dyDescent="0.2">
      <c r="L587" s="13"/>
    </row>
    <row r="588" spans="12:12" x14ac:dyDescent="0.2">
      <c r="L588" s="13"/>
    </row>
    <row r="589" spans="12:12" x14ac:dyDescent="0.2">
      <c r="L589" s="13"/>
    </row>
    <row r="590" spans="12:12" x14ac:dyDescent="0.2">
      <c r="L590" s="13"/>
    </row>
    <row r="591" spans="12:12" x14ac:dyDescent="0.2">
      <c r="L591" s="13"/>
    </row>
    <row r="592" spans="12:12" x14ac:dyDescent="0.2">
      <c r="L592" s="13"/>
    </row>
    <row r="593" spans="12:12" x14ac:dyDescent="0.2">
      <c r="L593" s="13"/>
    </row>
    <row r="594" spans="12:12" x14ac:dyDescent="0.2">
      <c r="L594" s="13"/>
    </row>
    <row r="595" spans="12:12" x14ac:dyDescent="0.2">
      <c r="L595" s="13"/>
    </row>
    <row r="596" spans="12:12" x14ac:dyDescent="0.2">
      <c r="L596" s="13"/>
    </row>
    <row r="597" spans="12:12" x14ac:dyDescent="0.2">
      <c r="L597" s="13"/>
    </row>
    <row r="598" spans="12:12" x14ac:dyDescent="0.2">
      <c r="L598" s="13"/>
    </row>
    <row r="599" spans="12:12" x14ac:dyDescent="0.2">
      <c r="L599" s="13"/>
    </row>
    <row r="600" spans="12:12" x14ac:dyDescent="0.2">
      <c r="L600" s="13"/>
    </row>
    <row r="601" spans="12:12" x14ac:dyDescent="0.2">
      <c r="L601" s="13"/>
    </row>
    <row r="602" spans="12:12" x14ac:dyDescent="0.2">
      <c r="L602" s="13"/>
    </row>
    <row r="603" spans="12:12" x14ac:dyDescent="0.2">
      <c r="L603" s="13"/>
    </row>
    <row r="604" spans="12:12" x14ac:dyDescent="0.2">
      <c r="L604" s="13"/>
    </row>
    <row r="605" spans="12:12" x14ac:dyDescent="0.2">
      <c r="L605" s="13"/>
    </row>
    <row r="606" spans="12:12" x14ac:dyDescent="0.2">
      <c r="L606" s="13"/>
    </row>
    <row r="607" spans="12:12" x14ac:dyDescent="0.2">
      <c r="L607" s="13"/>
    </row>
    <row r="608" spans="12:12" x14ac:dyDescent="0.2">
      <c r="L608" s="13"/>
    </row>
    <row r="609" spans="12:12" x14ac:dyDescent="0.2">
      <c r="L609" s="13"/>
    </row>
    <row r="610" spans="12:12" x14ac:dyDescent="0.2">
      <c r="L610" s="13"/>
    </row>
    <row r="611" spans="12:12" x14ac:dyDescent="0.2">
      <c r="L611" s="13"/>
    </row>
    <row r="612" spans="12:12" x14ac:dyDescent="0.2">
      <c r="L612" s="13"/>
    </row>
    <row r="613" spans="12:12" x14ac:dyDescent="0.2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4:N113"/>
  <sheetViews>
    <sheetView tabSelected="1" workbookViewId="0">
      <pane ySplit="7" topLeftCell="A8" activePane="bottomLeft" state="frozen"/>
      <selection pane="bottomLeft" activeCell="A8" sqref="A8"/>
    </sheetView>
  </sheetViews>
  <sheetFormatPr baseColWidth="10" defaultRowHeight="12.75" x14ac:dyDescent="0.2"/>
  <cols>
    <col min="1" max="1" width="10" style="8" customWidth="1"/>
    <col min="2" max="14" width="10.7109375" style="8" customWidth="1"/>
    <col min="15" max="239" width="11.42578125" style="9"/>
    <col min="240" max="240" width="10" style="9" customWidth="1"/>
    <col min="241" max="270" width="10.7109375" style="9" customWidth="1"/>
    <col min="271" max="495" width="11.42578125" style="9"/>
    <col min="496" max="496" width="10" style="9" customWidth="1"/>
    <col min="497" max="526" width="10.7109375" style="9" customWidth="1"/>
    <col min="527" max="751" width="11.42578125" style="9"/>
    <col min="752" max="752" width="10" style="9" customWidth="1"/>
    <col min="753" max="782" width="10.7109375" style="9" customWidth="1"/>
    <col min="783" max="1007" width="11.42578125" style="9"/>
    <col min="1008" max="1008" width="10" style="9" customWidth="1"/>
    <col min="1009" max="1038" width="10.7109375" style="9" customWidth="1"/>
    <col min="1039" max="1263" width="11.42578125" style="9"/>
    <col min="1264" max="1264" width="10" style="9" customWidth="1"/>
    <col min="1265" max="1294" width="10.7109375" style="9" customWidth="1"/>
    <col min="1295" max="1519" width="11.42578125" style="9"/>
    <col min="1520" max="1520" width="10" style="9" customWidth="1"/>
    <col min="1521" max="1550" width="10.7109375" style="9" customWidth="1"/>
    <col min="1551" max="1775" width="11.42578125" style="9"/>
    <col min="1776" max="1776" width="10" style="9" customWidth="1"/>
    <col min="1777" max="1806" width="10.7109375" style="9" customWidth="1"/>
    <col min="1807" max="2031" width="11.42578125" style="9"/>
    <col min="2032" max="2032" width="10" style="9" customWidth="1"/>
    <col min="2033" max="2062" width="10.7109375" style="9" customWidth="1"/>
    <col min="2063" max="2287" width="11.42578125" style="9"/>
    <col min="2288" max="2288" width="10" style="9" customWidth="1"/>
    <col min="2289" max="2318" width="10.7109375" style="9" customWidth="1"/>
    <col min="2319" max="2543" width="11.42578125" style="9"/>
    <col min="2544" max="2544" width="10" style="9" customWidth="1"/>
    <col min="2545" max="2574" width="10.7109375" style="9" customWidth="1"/>
    <col min="2575" max="2799" width="11.42578125" style="9"/>
    <col min="2800" max="2800" width="10" style="9" customWidth="1"/>
    <col min="2801" max="2830" width="10.7109375" style="9" customWidth="1"/>
    <col min="2831" max="3055" width="11.42578125" style="9"/>
    <col min="3056" max="3056" width="10" style="9" customWidth="1"/>
    <col min="3057" max="3086" width="10.7109375" style="9" customWidth="1"/>
    <col min="3087" max="3311" width="11.42578125" style="9"/>
    <col min="3312" max="3312" width="10" style="9" customWidth="1"/>
    <col min="3313" max="3342" width="10.7109375" style="9" customWidth="1"/>
    <col min="3343" max="3567" width="11.42578125" style="9"/>
    <col min="3568" max="3568" width="10" style="9" customWidth="1"/>
    <col min="3569" max="3598" width="10.7109375" style="9" customWidth="1"/>
    <col min="3599" max="3823" width="11.42578125" style="9"/>
    <col min="3824" max="3824" width="10" style="9" customWidth="1"/>
    <col min="3825" max="3854" width="10.7109375" style="9" customWidth="1"/>
    <col min="3855" max="4079" width="11.42578125" style="9"/>
    <col min="4080" max="4080" width="10" style="9" customWidth="1"/>
    <col min="4081" max="4110" width="10.7109375" style="9" customWidth="1"/>
    <col min="4111" max="4335" width="11.42578125" style="9"/>
    <col min="4336" max="4336" width="10" style="9" customWidth="1"/>
    <col min="4337" max="4366" width="10.7109375" style="9" customWidth="1"/>
    <col min="4367" max="4591" width="11.42578125" style="9"/>
    <col min="4592" max="4592" width="10" style="9" customWidth="1"/>
    <col min="4593" max="4622" width="10.7109375" style="9" customWidth="1"/>
    <col min="4623" max="4847" width="11.42578125" style="9"/>
    <col min="4848" max="4848" width="10" style="9" customWidth="1"/>
    <col min="4849" max="4878" width="10.7109375" style="9" customWidth="1"/>
    <col min="4879" max="5103" width="11.42578125" style="9"/>
    <col min="5104" max="5104" width="10" style="9" customWidth="1"/>
    <col min="5105" max="5134" width="10.7109375" style="9" customWidth="1"/>
    <col min="5135" max="5359" width="11.42578125" style="9"/>
    <col min="5360" max="5360" width="10" style="9" customWidth="1"/>
    <col min="5361" max="5390" width="10.7109375" style="9" customWidth="1"/>
    <col min="5391" max="5615" width="11.42578125" style="9"/>
    <col min="5616" max="5616" width="10" style="9" customWidth="1"/>
    <col min="5617" max="5646" width="10.7109375" style="9" customWidth="1"/>
    <col min="5647" max="5871" width="11.42578125" style="9"/>
    <col min="5872" max="5872" width="10" style="9" customWidth="1"/>
    <col min="5873" max="5902" width="10.7109375" style="9" customWidth="1"/>
    <col min="5903" max="6127" width="11.42578125" style="9"/>
    <col min="6128" max="6128" width="10" style="9" customWidth="1"/>
    <col min="6129" max="6158" width="10.7109375" style="9" customWidth="1"/>
    <col min="6159" max="6383" width="11.42578125" style="9"/>
    <col min="6384" max="6384" width="10" style="9" customWidth="1"/>
    <col min="6385" max="6414" width="10.7109375" style="9" customWidth="1"/>
    <col min="6415" max="6639" width="11.42578125" style="9"/>
    <col min="6640" max="6640" width="10" style="9" customWidth="1"/>
    <col min="6641" max="6670" width="10.7109375" style="9" customWidth="1"/>
    <col min="6671" max="6895" width="11.42578125" style="9"/>
    <col min="6896" max="6896" width="10" style="9" customWidth="1"/>
    <col min="6897" max="6926" width="10.7109375" style="9" customWidth="1"/>
    <col min="6927" max="7151" width="11.42578125" style="9"/>
    <col min="7152" max="7152" width="10" style="9" customWidth="1"/>
    <col min="7153" max="7182" width="10.7109375" style="9" customWidth="1"/>
    <col min="7183" max="7407" width="11.42578125" style="9"/>
    <col min="7408" max="7408" width="10" style="9" customWidth="1"/>
    <col min="7409" max="7438" width="10.7109375" style="9" customWidth="1"/>
    <col min="7439" max="7663" width="11.42578125" style="9"/>
    <col min="7664" max="7664" width="10" style="9" customWidth="1"/>
    <col min="7665" max="7694" width="10.7109375" style="9" customWidth="1"/>
    <col min="7695" max="7919" width="11.42578125" style="9"/>
    <col min="7920" max="7920" width="10" style="9" customWidth="1"/>
    <col min="7921" max="7950" width="10.7109375" style="9" customWidth="1"/>
    <col min="7951" max="8175" width="11.42578125" style="9"/>
    <col min="8176" max="8176" width="10" style="9" customWidth="1"/>
    <col min="8177" max="8206" width="10.7109375" style="9" customWidth="1"/>
    <col min="8207" max="8431" width="11.42578125" style="9"/>
    <col min="8432" max="8432" width="10" style="9" customWidth="1"/>
    <col min="8433" max="8462" width="10.7109375" style="9" customWidth="1"/>
    <col min="8463" max="8687" width="11.42578125" style="9"/>
    <col min="8688" max="8688" width="10" style="9" customWidth="1"/>
    <col min="8689" max="8718" width="10.7109375" style="9" customWidth="1"/>
    <col min="8719" max="8943" width="11.42578125" style="9"/>
    <col min="8944" max="8944" width="10" style="9" customWidth="1"/>
    <col min="8945" max="8974" width="10.7109375" style="9" customWidth="1"/>
    <col min="8975" max="9199" width="11.42578125" style="9"/>
    <col min="9200" max="9200" width="10" style="9" customWidth="1"/>
    <col min="9201" max="9230" width="10.7109375" style="9" customWidth="1"/>
    <col min="9231" max="9455" width="11.42578125" style="9"/>
    <col min="9456" max="9456" width="10" style="9" customWidth="1"/>
    <col min="9457" max="9486" width="10.7109375" style="9" customWidth="1"/>
    <col min="9487" max="9711" width="11.42578125" style="9"/>
    <col min="9712" max="9712" width="10" style="9" customWidth="1"/>
    <col min="9713" max="9742" width="10.7109375" style="9" customWidth="1"/>
    <col min="9743" max="9967" width="11.42578125" style="9"/>
    <col min="9968" max="9968" width="10" style="9" customWidth="1"/>
    <col min="9969" max="9998" width="10.7109375" style="9" customWidth="1"/>
    <col min="9999" max="10223" width="11.42578125" style="9"/>
    <col min="10224" max="10224" width="10" style="9" customWidth="1"/>
    <col min="10225" max="10254" width="10.7109375" style="9" customWidth="1"/>
    <col min="10255" max="10479" width="11.42578125" style="9"/>
    <col min="10480" max="10480" width="10" style="9" customWidth="1"/>
    <col min="10481" max="10510" width="10.7109375" style="9" customWidth="1"/>
    <col min="10511" max="10735" width="11.42578125" style="9"/>
    <col min="10736" max="10736" width="10" style="9" customWidth="1"/>
    <col min="10737" max="10766" width="10.7109375" style="9" customWidth="1"/>
    <col min="10767" max="10991" width="11.42578125" style="9"/>
    <col min="10992" max="10992" width="10" style="9" customWidth="1"/>
    <col min="10993" max="11022" width="10.7109375" style="9" customWidth="1"/>
    <col min="11023" max="11247" width="11.42578125" style="9"/>
    <col min="11248" max="11248" width="10" style="9" customWidth="1"/>
    <col min="11249" max="11278" width="10.7109375" style="9" customWidth="1"/>
    <col min="11279" max="11503" width="11.42578125" style="9"/>
    <col min="11504" max="11504" width="10" style="9" customWidth="1"/>
    <col min="11505" max="11534" width="10.7109375" style="9" customWidth="1"/>
    <col min="11535" max="11759" width="11.42578125" style="9"/>
    <col min="11760" max="11760" width="10" style="9" customWidth="1"/>
    <col min="11761" max="11790" width="10.7109375" style="9" customWidth="1"/>
    <col min="11791" max="12015" width="11.42578125" style="9"/>
    <col min="12016" max="12016" width="10" style="9" customWidth="1"/>
    <col min="12017" max="12046" width="10.7109375" style="9" customWidth="1"/>
    <col min="12047" max="12271" width="11.42578125" style="9"/>
    <col min="12272" max="12272" width="10" style="9" customWidth="1"/>
    <col min="12273" max="12302" width="10.7109375" style="9" customWidth="1"/>
    <col min="12303" max="12527" width="11.42578125" style="9"/>
    <col min="12528" max="12528" width="10" style="9" customWidth="1"/>
    <col min="12529" max="12558" width="10.7109375" style="9" customWidth="1"/>
    <col min="12559" max="12783" width="11.42578125" style="9"/>
    <col min="12784" max="12784" width="10" style="9" customWidth="1"/>
    <col min="12785" max="12814" width="10.7109375" style="9" customWidth="1"/>
    <col min="12815" max="13039" width="11.42578125" style="9"/>
    <col min="13040" max="13040" width="10" style="9" customWidth="1"/>
    <col min="13041" max="13070" width="10.7109375" style="9" customWidth="1"/>
    <col min="13071" max="13295" width="11.42578125" style="9"/>
    <col min="13296" max="13296" width="10" style="9" customWidth="1"/>
    <col min="13297" max="13326" width="10.7109375" style="9" customWidth="1"/>
    <col min="13327" max="13551" width="11.42578125" style="9"/>
    <col min="13552" max="13552" width="10" style="9" customWidth="1"/>
    <col min="13553" max="13582" width="10.7109375" style="9" customWidth="1"/>
    <col min="13583" max="13807" width="11.42578125" style="9"/>
    <col min="13808" max="13808" width="10" style="9" customWidth="1"/>
    <col min="13809" max="13838" width="10.7109375" style="9" customWidth="1"/>
    <col min="13839" max="14063" width="11.42578125" style="9"/>
    <col min="14064" max="14064" width="10" style="9" customWidth="1"/>
    <col min="14065" max="14094" width="10.7109375" style="9" customWidth="1"/>
    <col min="14095" max="14319" width="11.42578125" style="9"/>
    <col min="14320" max="14320" width="10" style="9" customWidth="1"/>
    <col min="14321" max="14350" width="10.7109375" style="9" customWidth="1"/>
    <col min="14351" max="14575" width="11.42578125" style="9"/>
    <col min="14576" max="14576" width="10" style="9" customWidth="1"/>
    <col min="14577" max="14606" width="10.7109375" style="9" customWidth="1"/>
    <col min="14607" max="14831" width="11.42578125" style="9"/>
    <col min="14832" max="14832" width="10" style="9" customWidth="1"/>
    <col min="14833" max="14862" width="10.7109375" style="9" customWidth="1"/>
    <col min="14863" max="15087" width="11.42578125" style="9"/>
    <col min="15088" max="15088" width="10" style="9" customWidth="1"/>
    <col min="15089" max="15118" width="10.7109375" style="9" customWidth="1"/>
    <col min="15119" max="15343" width="11.42578125" style="9"/>
    <col min="15344" max="15344" width="10" style="9" customWidth="1"/>
    <col min="15345" max="15374" width="10.7109375" style="9" customWidth="1"/>
    <col min="15375" max="15599" width="11.42578125" style="9"/>
    <col min="15600" max="15600" width="10" style="9" customWidth="1"/>
    <col min="15601" max="15630" width="10.7109375" style="9" customWidth="1"/>
    <col min="15631" max="15855" width="11.42578125" style="9"/>
    <col min="15856" max="15856" width="10" style="9" customWidth="1"/>
    <col min="15857" max="15886" width="10.7109375" style="9" customWidth="1"/>
    <col min="15887" max="16111" width="11.42578125" style="9"/>
    <col min="16112" max="16112" width="10" style="9" customWidth="1"/>
    <col min="16113" max="16142" width="10.7109375" style="9" customWidth="1"/>
    <col min="16143" max="16384" width="11.42578125" style="9"/>
  </cols>
  <sheetData>
    <row r="4" spans="1:14" s="41" customFormat="1" ht="15.75" x14ac:dyDescent="0.25">
      <c r="A4" s="2" t="s">
        <v>28</v>
      </c>
      <c r="B4" s="40"/>
      <c r="C4" s="40"/>
      <c r="D4" s="40"/>
      <c r="E4" s="8"/>
      <c r="F4" s="40"/>
      <c r="G4" s="40"/>
      <c r="H4" s="40"/>
      <c r="I4" s="40"/>
      <c r="J4" s="40"/>
      <c r="K4" s="40"/>
      <c r="L4" s="40"/>
      <c r="M4" s="40"/>
      <c r="N4" s="40"/>
    </row>
    <row r="5" spans="1:14" ht="12.75" customHeight="1" x14ac:dyDescent="0.2">
      <c r="A5" s="12"/>
      <c r="E5" s="40"/>
    </row>
    <row r="6" spans="1:14" s="61" customFormat="1" x14ac:dyDescent="0.2">
      <c r="A6" s="60" t="s">
        <v>21</v>
      </c>
      <c r="B6" s="60">
        <v>2022</v>
      </c>
      <c r="C6" s="60">
        <v>2021</v>
      </c>
      <c r="D6" s="60">
        <v>2020</v>
      </c>
      <c r="E6" s="60">
        <v>2019</v>
      </c>
      <c r="F6" s="60">
        <v>2018</v>
      </c>
      <c r="G6" s="60">
        <v>2017</v>
      </c>
      <c r="H6" s="60">
        <v>2016</v>
      </c>
      <c r="I6" s="60">
        <v>2015</v>
      </c>
      <c r="J6" s="60">
        <v>2014</v>
      </c>
      <c r="K6" s="60">
        <v>2013</v>
      </c>
      <c r="L6" s="60">
        <v>2012</v>
      </c>
      <c r="M6" s="60">
        <v>2011</v>
      </c>
      <c r="N6" s="60">
        <v>2010</v>
      </c>
    </row>
    <row r="7" spans="1:14" x14ac:dyDescent="0.2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</row>
    <row r="8" spans="1:14" x14ac:dyDescent="0.2">
      <c r="A8" s="15">
        <v>0</v>
      </c>
      <c r="B8" s="42">
        <v>87.199941415408574</v>
      </c>
      <c r="C8" s="42">
        <v>87.28765620579496</v>
      </c>
      <c r="D8" s="42">
        <v>84.99674521451017</v>
      </c>
      <c r="E8" s="42">
        <v>87.422130705362349</v>
      </c>
      <c r="F8" s="42">
        <v>87.33219325344794</v>
      </c>
      <c r="G8" s="42">
        <v>86.727779899548239</v>
      </c>
      <c r="H8" s="42">
        <v>87.018154855480063</v>
      </c>
      <c r="I8" s="42">
        <v>86.55730483320167</v>
      </c>
      <c r="J8" s="42">
        <v>86.811746328716524</v>
      </c>
      <c r="K8" s="42">
        <v>86.656979367326642</v>
      </c>
      <c r="L8" s="42">
        <v>86.167051741123174</v>
      </c>
      <c r="M8" s="42">
        <v>86.686599212413768</v>
      </c>
      <c r="N8" s="42">
        <v>86.752666254316978</v>
      </c>
    </row>
    <row r="9" spans="1:14" x14ac:dyDescent="0.2">
      <c r="A9" s="15">
        <v>1</v>
      </c>
      <c r="B9" s="44">
        <v>86.41725455872232</v>
      </c>
      <c r="C9" s="44">
        <v>86.496826954922</v>
      </c>
      <c r="D9" s="44">
        <v>84.171082975199042</v>
      </c>
      <c r="E9" s="44">
        <v>86.647618245436547</v>
      </c>
      <c r="F9" s="44">
        <v>86.513107116912209</v>
      </c>
      <c r="G9" s="44">
        <v>85.976847448881713</v>
      </c>
      <c r="H9" s="44">
        <v>86.219246840755133</v>
      </c>
      <c r="I9" s="44">
        <v>85.76300241320989</v>
      </c>
      <c r="J9" s="39">
        <v>86.086073190755272</v>
      </c>
      <c r="K9" s="39">
        <v>86.006973867126206</v>
      </c>
      <c r="L9" s="39">
        <v>85.489515900579647</v>
      </c>
      <c r="M9" s="39">
        <v>86.008363970444108</v>
      </c>
      <c r="N9" s="39">
        <v>86.008142973961995</v>
      </c>
    </row>
    <row r="10" spans="1:14" x14ac:dyDescent="0.2">
      <c r="A10" s="15">
        <v>2</v>
      </c>
      <c r="B10" s="44">
        <v>85.424376715793898</v>
      </c>
      <c r="C10" s="44">
        <v>85.510649184396826</v>
      </c>
      <c r="D10" s="44">
        <v>83.177430994578501</v>
      </c>
      <c r="E10" s="44">
        <v>85.660245695067587</v>
      </c>
      <c r="F10" s="44">
        <v>85.53766913215172</v>
      </c>
      <c r="G10" s="44">
        <v>84.988787027982937</v>
      </c>
      <c r="H10" s="44">
        <v>85.237125014024969</v>
      </c>
      <c r="I10" s="44">
        <v>84.76901945829843</v>
      </c>
      <c r="J10" s="39">
        <v>85.091934454285436</v>
      </c>
      <c r="K10" s="39">
        <v>85.035036543157418</v>
      </c>
      <c r="L10" s="39">
        <v>84.516519845516754</v>
      </c>
      <c r="M10" s="39">
        <v>85.02947584353106</v>
      </c>
      <c r="N10" s="39">
        <v>85.033619880964935</v>
      </c>
    </row>
    <row r="11" spans="1:14" x14ac:dyDescent="0.2">
      <c r="A11" s="15">
        <v>3</v>
      </c>
      <c r="B11" s="44">
        <v>84.438510163128143</v>
      </c>
      <c r="C11" s="44">
        <v>84.51731885196233</v>
      </c>
      <c r="D11" s="44">
        <v>82.1836230549129</v>
      </c>
      <c r="E11" s="44">
        <v>84.666401783237262</v>
      </c>
      <c r="F11" s="44">
        <v>84.549655976304706</v>
      </c>
      <c r="G11" s="44">
        <v>83.994732609725261</v>
      </c>
      <c r="H11" s="44">
        <v>84.249236496144334</v>
      </c>
      <c r="I11" s="44">
        <v>83.780837035445103</v>
      </c>
      <c r="J11" s="39">
        <v>84.103501649752644</v>
      </c>
      <c r="K11" s="39">
        <v>84.05177560190991</v>
      </c>
      <c r="L11" s="39">
        <v>83.521880093050598</v>
      </c>
      <c r="M11" s="39">
        <v>84.034658680273054</v>
      </c>
      <c r="N11" s="39">
        <v>84.038827558148412</v>
      </c>
    </row>
    <row r="12" spans="1:14" x14ac:dyDescent="0.2">
      <c r="A12" s="15">
        <v>4</v>
      </c>
      <c r="B12" s="44">
        <v>83.438510163128143</v>
      </c>
      <c r="C12" s="44">
        <v>83.523818065975775</v>
      </c>
      <c r="D12" s="44">
        <v>81.189567294975376</v>
      </c>
      <c r="E12" s="44">
        <v>83.672313175411944</v>
      </c>
      <c r="F12" s="44">
        <v>83.555553576976649</v>
      </c>
      <c r="G12" s="44">
        <v>83.000691308175419</v>
      </c>
      <c r="H12" s="44">
        <v>83.261095397644738</v>
      </c>
      <c r="I12" s="44">
        <v>82.798090150390294</v>
      </c>
      <c r="J12" s="39">
        <v>83.10350164975263</v>
      </c>
      <c r="K12" s="39">
        <v>83.062786279681717</v>
      </c>
      <c r="L12" s="39">
        <v>82.527120711665233</v>
      </c>
      <c r="M12" s="39">
        <v>83.034658680273054</v>
      </c>
      <c r="N12" s="39">
        <v>83.049771628833668</v>
      </c>
    </row>
    <row r="13" spans="1:14" x14ac:dyDescent="0.2">
      <c r="A13" s="15">
        <v>5</v>
      </c>
      <c r="B13" s="42">
        <v>82.445039717840402</v>
      </c>
      <c r="C13" s="42">
        <v>82.536201416885348</v>
      </c>
      <c r="D13" s="42">
        <v>80.195270278612369</v>
      </c>
      <c r="E13" s="42">
        <v>82.695587109631518</v>
      </c>
      <c r="F13" s="42">
        <v>82.555553576976649</v>
      </c>
      <c r="G13" s="42">
        <v>82.000691308175419</v>
      </c>
      <c r="H13" s="42">
        <v>82.278337285400994</v>
      </c>
      <c r="I13" s="42">
        <v>81.803695018687591</v>
      </c>
      <c r="J13" s="42">
        <v>82.125796977360963</v>
      </c>
      <c r="K13" s="42">
        <v>82.062786279681717</v>
      </c>
      <c r="L13" s="42">
        <v>81.532415345888992</v>
      </c>
      <c r="M13" s="42">
        <v>82.034658680273054</v>
      </c>
      <c r="N13" s="42">
        <v>82.055315416592904</v>
      </c>
    </row>
    <row r="14" spans="1:14" x14ac:dyDescent="0.2">
      <c r="A14" s="15">
        <v>6</v>
      </c>
      <c r="B14" s="44">
        <v>81.457444961618862</v>
      </c>
      <c r="C14" s="44">
        <v>81.548215857209513</v>
      </c>
      <c r="D14" s="44">
        <v>79.195270278612369</v>
      </c>
      <c r="E14" s="44">
        <v>81.695587109631518</v>
      </c>
      <c r="F14" s="44">
        <v>81.555553576976649</v>
      </c>
      <c r="G14" s="44">
        <v>81.006358086625681</v>
      </c>
      <c r="H14" s="44">
        <v>81.283981158611397</v>
      </c>
      <c r="I14" s="44">
        <v>80.803695018687591</v>
      </c>
      <c r="J14" s="39">
        <v>81.131176419554365</v>
      </c>
      <c r="K14" s="39">
        <v>81.073544412805717</v>
      </c>
      <c r="L14" s="39">
        <v>80.543428551739396</v>
      </c>
      <c r="M14" s="39">
        <v>81.034658680273054</v>
      </c>
      <c r="N14" s="39">
        <v>81.066475529543752</v>
      </c>
    </row>
    <row r="15" spans="1:14" x14ac:dyDescent="0.2">
      <c r="A15" s="15">
        <v>7</v>
      </c>
      <c r="B15" s="44">
        <v>80.46339898868267</v>
      </c>
      <c r="C15" s="44">
        <v>80.55993045097604</v>
      </c>
      <c r="D15" s="44">
        <v>78.195270278612369</v>
      </c>
      <c r="E15" s="44">
        <v>80.701325110911299</v>
      </c>
      <c r="F15" s="44">
        <v>80.561190067611676</v>
      </c>
      <c r="G15" s="44">
        <v>80.011961404510146</v>
      </c>
      <c r="H15" s="44">
        <v>80.289512364148692</v>
      </c>
      <c r="I15" s="44">
        <v>79.81986708617525</v>
      </c>
      <c r="J15" s="39">
        <v>80.13117641955435</v>
      </c>
      <c r="K15" s="39">
        <v>80.073544412805717</v>
      </c>
      <c r="L15" s="39">
        <v>79.55450914402897</v>
      </c>
      <c r="M15" s="39">
        <v>80.051424509081258</v>
      </c>
      <c r="N15" s="39">
        <v>80.066475529543752</v>
      </c>
    </row>
    <row r="16" spans="1:14" x14ac:dyDescent="0.2">
      <c r="A16" s="15">
        <v>8</v>
      </c>
      <c r="B16" s="44">
        <v>79.46339898868267</v>
      </c>
      <c r="C16" s="44">
        <v>79.577486733945165</v>
      </c>
      <c r="D16" s="44">
        <v>77.195270278612369</v>
      </c>
      <c r="E16" s="44">
        <v>79.701325110911299</v>
      </c>
      <c r="F16" s="44">
        <v>79.561190067611676</v>
      </c>
      <c r="G16" s="44">
        <v>79.011961404510146</v>
      </c>
      <c r="H16" s="44">
        <v>79.289512364148692</v>
      </c>
      <c r="I16" s="44">
        <v>78.825281023803427</v>
      </c>
      <c r="J16" s="39">
        <v>79.13117641955435</v>
      </c>
      <c r="K16" s="39">
        <v>79.096060182455304</v>
      </c>
      <c r="L16" s="39">
        <v>78.582476211331496</v>
      </c>
      <c r="M16" s="39">
        <v>79.051424509081258</v>
      </c>
      <c r="N16" s="39">
        <v>79.066475529543752</v>
      </c>
    </row>
    <row r="17" spans="1:14" x14ac:dyDescent="0.2">
      <c r="A17" s="15">
        <v>9</v>
      </c>
      <c r="B17" s="44">
        <v>78.474867030366568</v>
      </c>
      <c r="C17" s="44">
        <v>78.583208234231591</v>
      </c>
      <c r="D17" s="44">
        <v>76.195270278612369</v>
      </c>
      <c r="E17" s="44">
        <v>78.701325110911299</v>
      </c>
      <c r="F17" s="44">
        <v>78.561190067611676</v>
      </c>
      <c r="G17" s="44">
        <v>78.017318130014644</v>
      </c>
      <c r="H17" s="44">
        <v>78.30034538720767</v>
      </c>
      <c r="I17" s="44">
        <v>77.825281023803441</v>
      </c>
      <c r="J17" s="39">
        <v>78.153896134271818</v>
      </c>
      <c r="K17" s="39">
        <v>78.107385263173228</v>
      </c>
      <c r="L17" s="39">
        <v>77.582476211331496</v>
      </c>
      <c r="M17" s="39">
        <v>78.057064734866358</v>
      </c>
      <c r="N17" s="39">
        <v>78.072176601710453</v>
      </c>
    </row>
    <row r="18" spans="1:14" x14ac:dyDescent="0.2">
      <c r="A18" s="15">
        <v>10</v>
      </c>
      <c r="B18" s="42">
        <v>77.480473255271832</v>
      </c>
      <c r="C18" s="42">
        <v>77.583208234231591</v>
      </c>
      <c r="D18" s="42">
        <v>75.200468420299515</v>
      </c>
      <c r="E18" s="42">
        <v>77.712072218052214</v>
      </c>
      <c r="F18" s="42">
        <v>77.561190067611676</v>
      </c>
      <c r="G18" s="42">
        <v>77.022698657512635</v>
      </c>
      <c r="H18" s="42">
        <v>77.311587732786776</v>
      </c>
      <c r="I18" s="42">
        <v>76.836489487273113</v>
      </c>
      <c r="J18" s="42">
        <v>77.165238209604851</v>
      </c>
      <c r="K18" s="42">
        <v>77.107385263173228</v>
      </c>
      <c r="L18" s="42">
        <v>76.588081190514288</v>
      </c>
      <c r="M18" s="42">
        <v>77.068442994867809</v>
      </c>
      <c r="N18" s="42">
        <v>77.072176601710467</v>
      </c>
    </row>
    <row r="19" spans="1:14" x14ac:dyDescent="0.2">
      <c r="A19" s="15">
        <v>11</v>
      </c>
      <c r="B19" s="44">
        <v>76.48586110481493</v>
      </c>
      <c r="C19" s="44">
        <v>76.593894257674151</v>
      </c>
      <c r="D19" s="44">
        <v>74.210710820973205</v>
      </c>
      <c r="E19" s="44">
        <v>76.717255627841297</v>
      </c>
      <c r="F19" s="44">
        <v>76.561190067611676</v>
      </c>
      <c r="G19" s="44">
        <v>76.022698657512635</v>
      </c>
      <c r="H19" s="44">
        <v>76.311587732786791</v>
      </c>
      <c r="I19" s="44">
        <v>75.836489487273113</v>
      </c>
      <c r="J19" s="39">
        <v>76.176549386988967</v>
      </c>
      <c r="K19" s="39">
        <v>76.113032692975153</v>
      </c>
      <c r="L19" s="39">
        <v>75.593732414607459</v>
      </c>
      <c r="M19" s="39">
        <v>76.068442994867794</v>
      </c>
      <c r="N19" s="39">
        <v>76.078006230686611</v>
      </c>
    </row>
    <row r="20" spans="1:14" x14ac:dyDescent="0.2">
      <c r="A20" s="15">
        <v>12</v>
      </c>
      <c r="B20" s="44">
        <v>75.48586110481493</v>
      </c>
      <c r="C20" s="44">
        <v>75.599164230579277</v>
      </c>
      <c r="D20" s="44">
        <v>73.215654215071439</v>
      </c>
      <c r="E20" s="44">
        <v>75.717255627841297</v>
      </c>
      <c r="F20" s="44">
        <v>75.572022294630244</v>
      </c>
      <c r="G20" s="44">
        <v>75.022698657512649</v>
      </c>
      <c r="H20" s="44">
        <v>75.311587732786791</v>
      </c>
      <c r="I20" s="44">
        <v>74.842071051091608</v>
      </c>
      <c r="J20" s="39">
        <v>75.176549386988967</v>
      </c>
      <c r="K20" s="39">
        <v>75.113032692975153</v>
      </c>
      <c r="L20" s="39">
        <v>74.605120174006132</v>
      </c>
      <c r="M20" s="39">
        <v>75.074255057857712</v>
      </c>
      <c r="N20" s="39">
        <v>75.08394766429619</v>
      </c>
    </row>
    <row r="21" spans="1:14" x14ac:dyDescent="0.2">
      <c r="A21" s="15">
        <v>13</v>
      </c>
      <c r="B21" s="44">
        <v>74.491011258296524</v>
      </c>
      <c r="C21" s="44">
        <v>74.604254903110572</v>
      </c>
      <c r="D21" s="44">
        <v>72.220617840782879</v>
      </c>
      <c r="E21" s="44">
        <v>74.717255627841297</v>
      </c>
      <c r="F21" s="44">
        <v>74.577400524547116</v>
      </c>
      <c r="G21" s="44">
        <v>74.028111581328616</v>
      </c>
      <c r="H21" s="44">
        <v>74.333428664520412</v>
      </c>
      <c r="I21" s="44">
        <v>73.842071051091594</v>
      </c>
      <c r="J21" s="39">
        <v>74.176549386988967</v>
      </c>
      <c r="K21" s="39">
        <v>74.113032692975167</v>
      </c>
      <c r="L21" s="39">
        <v>73.61087524100212</v>
      </c>
      <c r="M21" s="39">
        <v>74.074255057857727</v>
      </c>
      <c r="N21" s="39">
        <v>74.089815564667092</v>
      </c>
    </row>
    <row r="22" spans="1:14" x14ac:dyDescent="0.2">
      <c r="A22" s="15">
        <v>14</v>
      </c>
      <c r="B22" s="44">
        <v>73.495948072460493</v>
      </c>
      <c r="C22" s="44">
        <v>73.604254903110586</v>
      </c>
      <c r="D22" s="44">
        <v>71.230761335803592</v>
      </c>
      <c r="E22" s="44">
        <v>73.717255627841297</v>
      </c>
      <c r="F22" s="44">
        <v>73.582713779497951</v>
      </c>
      <c r="G22" s="44">
        <v>73.038724169108661</v>
      </c>
      <c r="H22" s="44">
        <v>73.344376814573934</v>
      </c>
      <c r="I22" s="44">
        <v>72.853117742701983</v>
      </c>
      <c r="J22" s="39">
        <v>73.193489835919934</v>
      </c>
      <c r="K22" s="39">
        <v>73.118788432659514</v>
      </c>
      <c r="L22" s="39">
        <v>72.622543111292742</v>
      </c>
      <c r="M22" s="39">
        <v>73.085894712193721</v>
      </c>
      <c r="N22" s="39">
        <v>73.095525291599216</v>
      </c>
    </row>
    <row r="23" spans="1:14" x14ac:dyDescent="0.2">
      <c r="A23" s="15">
        <v>15</v>
      </c>
      <c r="B23" s="42">
        <v>72.505899277177235</v>
      </c>
      <c r="C23" s="42">
        <v>72.61977410794465</v>
      </c>
      <c r="D23" s="42">
        <v>70.245684141453495</v>
      </c>
      <c r="E23" s="42">
        <v>72.717255627841297</v>
      </c>
      <c r="F23" s="42">
        <v>72.59319271469235</v>
      </c>
      <c r="G23" s="42">
        <v>72.049340654504235</v>
      </c>
      <c r="H23" s="42">
        <v>72.355271729467702</v>
      </c>
      <c r="I23" s="42">
        <v>71.853117742701997</v>
      </c>
      <c r="J23" s="42">
        <v>72.204915196387091</v>
      </c>
      <c r="K23" s="42">
        <v>72.136271489019194</v>
      </c>
      <c r="L23" s="42">
        <v>71.633991588313464</v>
      </c>
      <c r="M23" s="42">
        <v>72.085894712193721</v>
      </c>
      <c r="N23" s="42">
        <v>72.101255687880681</v>
      </c>
    </row>
    <row r="24" spans="1:14" x14ac:dyDescent="0.2">
      <c r="A24" s="15">
        <v>16</v>
      </c>
      <c r="B24" s="44">
        <v>71.515930089164399</v>
      </c>
      <c r="C24" s="44">
        <v>71.61977410794465</v>
      </c>
      <c r="D24" s="44">
        <v>69.260305255722201</v>
      </c>
      <c r="E24" s="44">
        <v>71.72234367910616</v>
      </c>
      <c r="F24" s="44">
        <v>71.608813080006811</v>
      </c>
      <c r="G24" s="44">
        <v>71.059912973038166</v>
      </c>
      <c r="H24" s="44">
        <v>71.366155016529675</v>
      </c>
      <c r="I24" s="44">
        <v>70.858634547726226</v>
      </c>
      <c r="J24" s="39">
        <v>71.204915196387091</v>
      </c>
      <c r="K24" s="39">
        <v>71.141988441374565</v>
      </c>
      <c r="L24" s="39">
        <v>70.633991588313464</v>
      </c>
      <c r="M24" s="39">
        <v>71.091570951714175</v>
      </c>
      <c r="N24" s="39">
        <v>71.106929546249702</v>
      </c>
    </row>
    <row r="25" spans="1:14" x14ac:dyDescent="0.2">
      <c r="A25" s="15">
        <v>17</v>
      </c>
      <c r="B25" s="44">
        <v>70.530655788706667</v>
      </c>
      <c r="C25" s="44">
        <v>70.629752859530115</v>
      </c>
      <c r="D25" s="44">
        <v>68.265116127593615</v>
      </c>
      <c r="E25" s="44">
        <v>70.737496294597079</v>
      </c>
      <c r="F25" s="44">
        <v>70.624369024094023</v>
      </c>
      <c r="G25" s="44">
        <v>70.070425584918212</v>
      </c>
      <c r="H25" s="44">
        <v>70.371575958653096</v>
      </c>
      <c r="I25" s="44">
        <v>69.875515275786839</v>
      </c>
      <c r="J25" s="39">
        <v>70.221928345241238</v>
      </c>
      <c r="K25" s="39">
        <v>70.147571684879125</v>
      </c>
      <c r="L25" s="39">
        <v>69.633991588313464</v>
      </c>
      <c r="M25" s="39">
        <v>70.097168792477959</v>
      </c>
      <c r="N25" s="39">
        <v>70.117756339095862</v>
      </c>
    </row>
    <row r="26" spans="1:14" x14ac:dyDescent="0.2">
      <c r="A26" s="15">
        <v>18</v>
      </c>
      <c r="B26" s="44">
        <v>69.530655788706667</v>
      </c>
      <c r="C26" s="44">
        <v>69.639571070179585</v>
      </c>
      <c r="D26" s="44">
        <v>67.265116127593615</v>
      </c>
      <c r="E26" s="44">
        <v>69.737496294597079</v>
      </c>
      <c r="F26" s="44">
        <v>69.624369024094023</v>
      </c>
      <c r="G26" s="44">
        <v>69.09152720520315</v>
      </c>
      <c r="H26" s="44">
        <v>69.382547825854786</v>
      </c>
      <c r="I26" s="44">
        <v>68.881033855664953</v>
      </c>
      <c r="J26" s="39">
        <v>69.232965055679742</v>
      </c>
      <c r="K26" s="39">
        <v>69.153159807933235</v>
      </c>
      <c r="L26" s="39">
        <v>68.633991588313449</v>
      </c>
      <c r="M26" s="39">
        <v>69.107828490562255</v>
      </c>
      <c r="N26" s="39">
        <v>69.122919137593328</v>
      </c>
    </row>
    <row r="27" spans="1:14" x14ac:dyDescent="0.2">
      <c r="A27" s="15">
        <v>19</v>
      </c>
      <c r="B27" s="44">
        <v>68.544369019575043</v>
      </c>
      <c r="C27" s="44">
        <v>68.649034254181501</v>
      </c>
      <c r="D27" s="44">
        <v>66.265116127593615</v>
      </c>
      <c r="E27" s="44">
        <v>68.747107274093835</v>
      </c>
      <c r="F27" s="44">
        <v>68.624369024094008</v>
      </c>
      <c r="G27" s="44">
        <v>68.096699011803807</v>
      </c>
      <c r="H27" s="44">
        <v>68.393161966524843</v>
      </c>
      <c r="I27" s="44">
        <v>67.891500330406799</v>
      </c>
      <c r="J27" s="39">
        <v>68.238408102951681</v>
      </c>
      <c r="K27" s="39">
        <v>68.153159807933235</v>
      </c>
      <c r="L27" s="39">
        <v>67.644278293467579</v>
      </c>
      <c r="M27" s="39">
        <v>68.112847351461355</v>
      </c>
      <c r="N27" s="39">
        <v>68.127896140721973</v>
      </c>
    </row>
    <row r="28" spans="1:14" x14ac:dyDescent="0.2">
      <c r="A28" s="15">
        <v>20</v>
      </c>
      <c r="B28" s="42">
        <v>67.544369019575043</v>
      </c>
      <c r="C28" s="42">
        <v>67.65802702267537</v>
      </c>
      <c r="D28" s="42">
        <v>65.278095177185676</v>
      </c>
      <c r="E28" s="42">
        <v>67.751672145320484</v>
      </c>
      <c r="F28" s="42">
        <v>67.6435982581704</v>
      </c>
      <c r="G28" s="42">
        <v>67.101580647681502</v>
      </c>
      <c r="H28" s="42">
        <v>67.408151833575104</v>
      </c>
      <c r="I28" s="42">
        <v>66.896604061496674</v>
      </c>
      <c r="J28" s="42">
        <v>67.238408102951681</v>
      </c>
      <c r="K28" s="42">
        <v>67.153159807933235</v>
      </c>
      <c r="L28" s="42">
        <v>66.663553240587845</v>
      </c>
      <c r="M28" s="42">
        <v>67.12249599182546</v>
      </c>
      <c r="N28" s="42">
        <v>67.137507495654035</v>
      </c>
    </row>
    <row r="29" spans="1:14" x14ac:dyDescent="0.2">
      <c r="A29" s="15">
        <v>21</v>
      </c>
      <c r="B29" s="44">
        <v>66.561055577996342</v>
      </c>
      <c r="C29" s="44">
        <v>66.65802702267537</v>
      </c>
      <c r="D29" s="44">
        <v>64.294531450443998</v>
      </c>
      <c r="E29" s="44">
        <v>66.760483081371746</v>
      </c>
      <c r="F29" s="44">
        <v>66.652737171775698</v>
      </c>
      <c r="G29" s="44">
        <v>66.115466908902391</v>
      </c>
      <c r="H29" s="44">
        <v>66.408151833575104</v>
      </c>
      <c r="I29" s="44">
        <v>65.896604061496689</v>
      </c>
      <c r="J29" s="39">
        <v>66.243208338914414</v>
      </c>
      <c r="K29" s="39">
        <v>66.162502508260232</v>
      </c>
      <c r="L29" s="39">
        <v>65.672776248532173</v>
      </c>
      <c r="M29" s="39">
        <v>66.131773598842855</v>
      </c>
      <c r="N29" s="39">
        <v>66.150982776061639</v>
      </c>
    </row>
    <row r="30" spans="1:14" x14ac:dyDescent="0.2">
      <c r="A30" s="15">
        <v>22</v>
      </c>
      <c r="B30" s="44">
        <v>65.561055577996342</v>
      </c>
      <c r="C30" s="44">
        <v>65.65802702267537</v>
      </c>
      <c r="D30" s="44">
        <v>63.294531450443998</v>
      </c>
      <c r="E30" s="44">
        <v>65.7688448169406</v>
      </c>
      <c r="F30" s="44">
        <v>65.657026259023851</v>
      </c>
      <c r="G30" s="44">
        <v>65.124424020061767</v>
      </c>
      <c r="H30" s="44">
        <v>65.417397694005501</v>
      </c>
      <c r="I30" s="44">
        <v>64.910241876751144</v>
      </c>
      <c r="J30" s="39">
        <v>65.252206071853138</v>
      </c>
      <c r="K30" s="39">
        <v>65.171438309642639</v>
      </c>
      <c r="L30" s="39">
        <v>64.677174316909444</v>
      </c>
      <c r="M30" s="39">
        <v>65.14465351778027</v>
      </c>
      <c r="N30" s="39">
        <v>65.159222623288002</v>
      </c>
    </row>
    <row r="31" spans="1:14" x14ac:dyDescent="0.2">
      <c r="A31" s="15">
        <v>23</v>
      </c>
      <c r="B31" s="44">
        <v>64.575933672274459</v>
      </c>
      <c r="C31" s="44">
        <v>64.665863512145165</v>
      </c>
      <c r="D31" s="44">
        <v>62.294531450444005</v>
      </c>
      <c r="E31" s="44">
        <v>64.780444386529808</v>
      </c>
      <c r="F31" s="44">
        <v>64.673449467381772</v>
      </c>
      <c r="G31" s="44">
        <v>64.141476787821233</v>
      </c>
      <c r="H31" s="44">
        <v>64.438779356399792</v>
      </c>
      <c r="I31" s="44">
        <v>63.914487509592796</v>
      </c>
      <c r="J31" s="39">
        <v>64.273482182265454</v>
      </c>
      <c r="K31" s="39">
        <v>64.175657204437456</v>
      </c>
      <c r="L31" s="39">
        <v>63.689407084108808</v>
      </c>
      <c r="M31" s="39">
        <v>64.148618596046774</v>
      </c>
      <c r="N31" s="39">
        <v>64.178271977388491</v>
      </c>
    </row>
    <row r="32" spans="1:14" x14ac:dyDescent="0.2">
      <c r="A32" s="15">
        <v>24</v>
      </c>
      <c r="B32" s="44">
        <v>63.59703367617653</v>
      </c>
      <c r="C32" s="44">
        <v>63.669492959499493</v>
      </c>
      <c r="D32" s="44">
        <v>61.294531450444005</v>
      </c>
      <c r="E32" s="44">
        <v>63.787708944860206</v>
      </c>
      <c r="F32" s="44">
        <v>63.677263866422869</v>
      </c>
      <c r="G32" s="44">
        <v>63.149166664791686</v>
      </c>
      <c r="H32" s="44">
        <v>63.442702084898613</v>
      </c>
      <c r="I32" s="44">
        <v>62.918428752089135</v>
      </c>
      <c r="J32" s="39">
        <v>63.273482182265447</v>
      </c>
      <c r="K32" s="39">
        <v>63.179567404763183</v>
      </c>
      <c r="L32" s="39">
        <v>62.708159319347587</v>
      </c>
      <c r="M32" s="39">
        <v>63.155922565819971</v>
      </c>
      <c r="N32" s="39">
        <v>63.178271977388491</v>
      </c>
    </row>
    <row r="33" spans="1:14" x14ac:dyDescent="0.2">
      <c r="A33" s="15">
        <v>25</v>
      </c>
      <c r="B33" s="42">
        <v>62.603468098450747</v>
      </c>
      <c r="C33" s="42">
        <v>62.676046496680726</v>
      </c>
      <c r="D33" s="42">
        <v>60.297676091395061</v>
      </c>
      <c r="E33" s="42">
        <v>62.797714115826125</v>
      </c>
      <c r="F33" s="42">
        <v>62.687591167422696</v>
      </c>
      <c r="G33" s="42">
        <v>62.17042832235358</v>
      </c>
      <c r="H33" s="42">
        <v>62.457500006200632</v>
      </c>
      <c r="I33" s="42">
        <v>61.922179632518301</v>
      </c>
      <c r="J33" s="42">
        <v>62.280907673005963</v>
      </c>
      <c r="K33" s="42">
        <v>62.183147764481284</v>
      </c>
      <c r="L33" s="42">
        <v>61.715010815500385</v>
      </c>
      <c r="M33" s="42">
        <v>62.162578176884963</v>
      </c>
      <c r="N33" s="42">
        <v>62.181424332263376</v>
      </c>
    </row>
    <row r="34" spans="1:14" x14ac:dyDescent="0.2">
      <c r="A34" s="15">
        <v>26</v>
      </c>
      <c r="B34" s="44">
        <v>61.612386980564764</v>
      </c>
      <c r="C34" s="44">
        <v>61.676046496680726</v>
      </c>
      <c r="D34" s="44">
        <v>59.309231912442186</v>
      </c>
      <c r="E34" s="44">
        <v>61.80375027735662</v>
      </c>
      <c r="F34" s="44">
        <v>61.709675389230881</v>
      </c>
      <c r="G34" s="44">
        <v>61.180366007114493</v>
      </c>
      <c r="H34" s="44">
        <v>61.467865166424978</v>
      </c>
      <c r="I34" s="44">
        <v>60.922179632518294</v>
      </c>
      <c r="J34" s="39">
        <v>61.29457727482896</v>
      </c>
      <c r="K34" s="39">
        <v>61.193021807664323</v>
      </c>
      <c r="L34" s="39">
        <v>60.727550699415168</v>
      </c>
      <c r="M34" s="39">
        <v>61.16858100763546</v>
      </c>
      <c r="N34" s="39">
        <v>61.189920786324478</v>
      </c>
    </row>
    <row r="35" spans="1:14" x14ac:dyDescent="0.2">
      <c r="A35" s="15">
        <v>27</v>
      </c>
      <c r="B35" s="44">
        <v>60.618034094043601</v>
      </c>
      <c r="C35" s="44">
        <v>60.684550034121465</v>
      </c>
      <c r="D35" s="44">
        <v>58.311860355898922</v>
      </c>
      <c r="E35" s="44">
        <v>60.814939390135677</v>
      </c>
      <c r="F35" s="44">
        <v>60.715651291736478</v>
      </c>
      <c r="G35" s="44">
        <v>60.186653293692416</v>
      </c>
      <c r="H35" s="44">
        <v>60.467865166424978</v>
      </c>
      <c r="I35" s="44">
        <v>59.925362569244015</v>
      </c>
      <c r="J35" s="39">
        <v>60.300924759104859</v>
      </c>
      <c r="K35" s="39">
        <v>60.196071478382997</v>
      </c>
      <c r="L35" s="39">
        <v>59.74179596318664</v>
      </c>
      <c r="M35" s="39">
        <v>60.182105893608139</v>
      </c>
      <c r="N35" s="39">
        <v>60.19514007775777</v>
      </c>
    </row>
    <row r="36" spans="1:14" x14ac:dyDescent="0.2">
      <c r="A36" s="15">
        <v>28</v>
      </c>
      <c r="B36" s="44">
        <v>59.620669123020228</v>
      </c>
      <c r="C36" s="44">
        <v>59.695180809817955</v>
      </c>
      <c r="D36" s="44">
        <v>57.314356109279181</v>
      </c>
      <c r="E36" s="44">
        <v>59.82029381682041</v>
      </c>
      <c r="F36" s="44">
        <v>59.718513184338455</v>
      </c>
      <c r="G36" s="44">
        <v>59.210137957749865</v>
      </c>
      <c r="H36" s="44">
        <v>59.473914481933257</v>
      </c>
      <c r="I36" s="44">
        <v>58.93738621744896</v>
      </c>
      <c r="J36" s="39">
        <v>59.318808530295243</v>
      </c>
      <c r="K36" s="39">
        <v>59.212925650035366</v>
      </c>
      <c r="L36" s="39">
        <v>58.754791860074469</v>
      </c>
      <c r="M36" s="39">
        <v>59.184621525376706</v>
      </c>
      <c r="N36" s="39">
        <v>59.204678137647562</v>
      </c>
    </row>
    <row r="37" spans="1:14" x14ac:dyDescent="0.2">
      <c r="A37" s="15">
        <v>29</v>
      </c>
      <c r="B37" s="44">
        <v>58.633154235224033</v>
      </c>
      <c r="C37" s="44">
        <v>58.70019475464634</v>
      </c>
      <c r="D37" s="44">
        <v>56.32395786598498</v>
      </c>
      <c r="E37" s="44">
        <v>58.822890800176367</v>
      </c>
      <c r="F37" s="44">
        <v>58.729348399339138</v>
      </c>
      <c r="G37" s="44">
        <v>58.215726517627445</v>
      </c>
      <c r="H37" s="44">
        <v>58.476766007898888</v>
      </c>
      <c r="I37" s="44">
        <v>57.94870708937421</v>
      </c>
      <c r="J37" s="39">
        <v>58.327141686704067</v>
      </c>
      <c r="K37" s="39">
        <v>58.225840091592246</v>
      </c>
      <c r="L37" s="39">
        <v>57.764568819708614</v>
      </c>
      <c r="M37" s="39">
        <v>58.191608760293306</v>
      </c>
      <c r="N37" s="39">
        <v>58.213477459859604</v>
      </c>
    </row>
    <row r="38" spans="1:14" x14ac:dyDescent="0.2">
      <c r="A38" s="15">
        <v>30</v>
      </c>
      <c r="B38" s="42">
        <v>57.637930800273566</v>
      </c>
      <c r="C38" s="42">
        <v>57.702635322130092</v>
      </c>
      <c r="D38" s="42">
        <v>55.330986684003577</v>
      </c>
      <c r="E38" s="42">
        <v>57.827895445959925</v>
      </c>
      <c r="F38" s="42">
        <v>57.734599253606625</v>
      </c>
      <c r="G38" s="42">
        <v>57.22909817750994</v>
      </c>
      <c r="H38" s="42">
        <v>57.490349531179234</v>
      </c>
      <c r="I38" s="42">
        <v>56.956750677577972</v>
      </c>
      <c r="J38" s="42">
        <v>57.334893469235745</v>
      </c>
      <c r="K38" s="42">
        <v>57.233207780180827</v>
      </c>
      <c r="L38" s="42">
        <v>56.78742755823513</v>
      </c>
      <c r="M38" s="42">
        <v>57.195927075288751</v>
      </c>
      <c r="N38" s="42">
        <v>57.223958242458643</v>
      </c>
    </row>
    <row r="39" spans="1:14" x14ac:dyDescent="0.2">
      <c r="A39" s="15">
        <v>31</v>
      </c>
      <c r="B39" s="44">
        <v>56.645013017322171</v>
      </c>
      <c r="C39" s="44">
        <v>56.712297250184889</v>
      </c>
      <c r="D39" s="44">
        <v>54.337800608991657</v>
      </c>
      <c r="E39" s="44">
        <v>56.83523232093701</v>
      </c>
      <c r="F39" s="44">
        <v>56.747377115558223</v>
      </c>
      <c r="G39" s="44">
        <v>56.242037360013121</v>
      </c>
      <c r="H39" s="44">
        <v>56.500663662878935</v>
      </c>
      <c r="I39" s="44">
        <v>55.966707528830391</v>
      </c>
      <c r="J39" s="39">
        <v>56.339813541704892</v>
      </c>
      <c r="K39" s="39">
        <v>56.240113270639732</v>
      </c>
      <c r="L39" s="39">
        <v>55.798082808974961</v>
      </c>
      <c r="M39" s="39">
        <v>56.204207781766314</v>
      </c>
      <c r="N39" s="39">
        <v>56.233997525712766</v>
      </c>
    </row>
    <row r="40" spans="1:14" x14ac:dyDescent="0.2">
      <c r="A40" s="15">
        <v>32</v>
      </c>
      <c r="B40" s="44">
        <v>55.663778628585256</v>
      </c>
      <c r="C40" s="44">
        <v>55.726368788754428</v>
      </c>
      <c r="D40" s="44">
        <v>53.346737110602888</v>
      </c>
      <c r="E40" s="44">
        <v>55.854491817895081</v>
      </c>
      <c r="F40" s="44">
        <v>55.759729131965884</v>
      </c>
      <c r="G40" s="44">
        <v>55.254306497752054</v>
      </c>
      <c r="H40" s="44">
        <v>55.50795517716405</v>
      </c>
      <c r="I40" s="44">
        <v>54.971504878617651</v>
      </c>
      <c r="J40" s="39">
        <v>55.349102937863755</v>
      </c>
      <c r="K40" s="39">
        <v>55.250874325752022</v>
      </c>
      <c r="L40" s="39">
        <v>54.808310126441341</v>
      </c>
      <c r="M40" s="39">
        <v>55.210171510451268</v>
      </c>
      <c r="N40" s="39">
        <v>55.245452463031796</v>
      </c>
    </row>
    <row r="41" spans="1:14" x14ac:dyDescent="0.2">
      <c r="A41" s="15">
        <v>33</v>
      </c>
      <c r="B41" s="44">
        <v>54.672958513842119</v>
      </c>
      <c r="C41" s="44">
        <v>54.735696961967008</v>
      </c>
      <c r="D41" s="44">
        <v>52.35787194407542</v>
      </c>
      <c r="E41" s="44">
        <v>54.868596969442336</v>
      </c>
      <c r="F41" s="44">
        <v>54.773936848409726</v>
      </c>
      <c r="G41" s="44">
        <v>54.268348590379397</v>
      </c>
      <c r="H41" s="44">
        <v>54.517395465333053</v>
      </c>
      <c r="I41" s="44">
        <v>53.980647543110628</v>
      </c>
      <c r="J41" s="39">
        <v>54.364273627066055</v>
      </c>
      <c r="K41" s="39">
        <v>54.259176831525885</v>
      </c>
      <c r="L41" s="39">
        <v>53.818184903270343</v>
      </c>
      <c r="M41" s="39">
        <v>54.219651371053992</v>
      </c>
      <c r="N41" s="39">
        <v>54.256443318776228</v>
      </c>
    </row>
    <row r="42" spans="1:14" x14ac:dyDescent="0.2">
      <c r="A42" s="15">
        <v>34</v>
      </c>
      <c r="B42" s="44">
        <v>53.684416353764497</v>
      </c>
      <c r="C42" s="44">
        <v>53.74264242929106</v>
      </c>
      <c r="D42" s="44">
        <v>51.379618102872541</v>
      </c>
      <c r="E42" s="44">
        <v>53.870870284251232</v>
      </c>
      <c r="F42" s="44">
        <v>53.787570375909269</v>
      </c>
      <c r="G42" s="44">
        <v>53.277423992095791</v>
      </c>
      <c r="H42" s="44">
        <v>53.535300423504616</v>
      </c>
      <c r="I42" s="44">
        <v>52.989182240886556</v>
      </c>
      <c r="J42" s="39">
        <v>53.376933032428497</v>
      </c>
      <c r="K42" s="39">
        <v>53.26521176381501</v>
      </c>
      <c r="L42" s="39">
        <v>52.82574508546152</v>
      </c>
      <c r="M42" s="39">
        <v>53.22876442855739</v>
      </c>
      <c r="N42" s="39">
        <v>53.261701615453916</v>
      </c>
    </row>
    <row r="43" spans="1:14" x14ac:dyDescent="0.2">
      <c r="A43" s="15">
        <v>35</v>
      </c>
      <c r="B43" s="42">
        <v>52.698118846404427</v>
      </c>
      <c r="C43" s="42">
        <v>52.756397957281109</v>
      </c>
      <c r="D43" s="42">
        <v>50.39230579030658</v>
      </c>
      <c r="E43" s="42">
        <v>52.875244497572346</v>
      </c>
      <c r="F43" s="42">
        <v>52.800846080115697</v>
      </c>
      <c r="G43" s="42">
        <v>52.283899234012338</v>
      </c>
      <c r="H43" s="42">
        <v>52.550134323176032</v>
      </c>
      <c r="I43" s="42">
        <v>51.993319993238394</v>
      </c>
      <c r="J43" s="42">
        <v>52.389140973555648</v>
      </c>
      <c r="K43" s="42">
        <v>52.272905728784934</v>
      </c>
      <c r="L43" s="42">
        <v>51.84022796679713</v>
      </c>
      <c r="M43" s="42">
        <v>52.249644006611561</v>
      </c>
      <c r="N43" s="42">
        <v>52.282142974014796</v>
      </c>
    </row>
    <row r="44" spans="1:14" x14ac:dyDescent="0.2">
      <c r="A44" s="15">
        <v>36</v>
      </c>
      <c r="B44" s="44">
        <v>51.716212746153808</v>
      </c>
      <c r="C44" s="44">
        <v>51.774065541655439</v>
      </c>
      <c r="D44" s="44">
        <v>49.410568108432344</v>
      </c>
      <c r="E44" s="44">
        <v>51.885928308130161</v>
      </c>
      <c r="F44" s="44">
        <v>51.807208068488336</v>
      </c>
      <c r="G44" s="44">
        <v>51.300323668852023</v>
      </c>
      <c r="H44" s="44">
        <v>51.554219762357903</v>
      </c>
      <c r="I44" s="44">
        <v>51.001299324350605</v>
      </c>
      <c r="J44" s="39">
        <v>51.400788885368414</v>
      </c>
      <c r="K44" s="39">
        <v>51.285798305807397</v>
      </c>
      <c r="L44" s="39">
        <v>50.850629323107192</v>
      </c>
      <c r="M44" s="39">
        <v>51.261538328098524</v>
      </c>
      <c r="N44" s="39">
        <v>51.300768730524908</v>
      </c>
    </row>
    <row r="45" spans="1:14" x14ac:dyDescent="0.2">
      <c r="A45" s="15">
        <v>37</v>
      </c>
      <c r="B45" s="44">
        <v>50.729420743198951</v>
      </c>
      <c r="C45" s="44">
        <v>50.801899355164167</v>
      </c>
      <c r="D45" s="44">
        <v>48.434486813314493</v>
      </c>
      <c r="E45" s="44">
        <v>50.898264878626676</v>
      </c>
      <c r="F45" s="44">
        <v>50.817283913045294</v>
      </c>
      <c r="G45" s="44">
        <v>50.312197077822816</v>
      </c>
      <c r="H45" s="44">
        <v>50.570092682799547</v>
      </c>
      <c r="I45" s="44">
        <v>50.01849703084261</v>
      </c>
      <c r="J45" s="39">
        <v>50.413876158692375</v>
      </c>
      <c r="K45" s="39">
        <v>50.321136160802219</v>
      </c>
      <c r="L45" s="39">
        <v>49.870925176378179</v>
      </c>
      <c r="M45" s="39">
        <v>50.268274312749028</v>
      </c>
      <c r="N45" s="39">
        <v>50.31095553975517</v>
      </c>
    </row>
    <row r="46" spans="1:14" x14ac:dyDescent="0.2">
      <c r="A46" s="15">
        <v>38</v>
      </c>
      <c r="B46" s="44">
        <v>49.742229394704083</v>
      </c>
      <c r="C46" s="44">
        <v>49.824873673463394</v>
      </c>
      <c r="D46" s="44">
        <v>47.463062455624794</v>
      </c>
      <c r="E46" s="44">
        <v>49.909983134362847</v>
      </c>
      <c r="F46" s="44">
        <v>49.830985277941679</v>
      </c>
      <c r="G46" s="44">
        <v>49.331515698014876</v>
      </c>
      <c r="H46" s="44">
        <v>49.583352543655167</v>
      </c>
      <c r="I46" s="44">
        <v>49.033144673084372</v>
      </c>
      <c r="J46" s="39">
        <v>49.435161205355072</v>
      </c>
      <c r="K46" s="39">
        <v>49.343421744289202</v>
      </c>
      <c r="L46" s="39">
        <v>48.899280099621365</v>
      </c>
      <c r="M46" s="39">
        <v>49.290147149208934</v>
      </c>
      <c r="N46" s="39">
        <v>49.343410124826157</v>
      </c>
    </row>
    <row r="47" spans="1:14" x14ac:dyDescent="0.2">
      <c r="A47" s="15">
        <v>39</v>
      </c>
      <c r="B47" s="44">
        <v>48.773422472884178</v>
      </c>
      <c r="C47" s="44">
        <v>48.842933016850829</v>
      </c>
      <c r="D47" s="44">
        <v>46.492144780222759</v>
      </c>
      <c r="E47" s="44">
        <v>48.9270649093488</v>
      </c>
      <c r="F47" s="44">
        <v>48.853791581693542</v>
      </c>
      <c r="G47" s="44">
        <v>48.349915616655501</v>
      </c>
      <c r="H47" s="44">
        <v>48.601496528470818</v>
      </c>
      <c r="I47" s="44">
        <v>48.041842214146897</v>
      </c>
      <c r="J47" s="39">
        <v>48.462689422480985</v>
      </c>
      <c r="K47" s="39">
        <v>48.368765985542993</v>
      </c>
      <c r="L47" s="39">
        <v>47.927718283728986</v>
      </c>
      <c r="M47" s="39">
        <v>48.29693215759098</v>
      </c>
      <c r="N47" s="39">
        <v>48.361989470264056</v>
      </c>
    </row>
    <row r="48" spans="1:14" x14ac:dyDescent="0.2">
      <c r="A48" s="15">
        <v>40</v>
      </c>
      <c r="B48" s="42">
        <v>47.783410031976246</v>
      </c>
      <c r="C48" s="42">
        <v>47.856348767530321</v>
      </c>
      <c r="D48" s="42">
        <v>45.51336863242566</v>
      </c>
      <c r="E48" s="42">
        <v>47.934447083877657</v>
      </c>
      <c r="F48" s="42">
        <v>47.868340638886764</v>
      </c>
      <c r="G48" s="42">
        <v>47.360515672207718</v>
      </c>
      <c r="H48" s="42">
        <v>47.618868128699638</v>
      </c>
      <c r="I48" s="42">
        <v>47.05368120522833</v>
      </c>
      <c r="J48" s="42">
        <v>47.481341914706995</v>
      </c>
      <c r="K48" s="42">
        <v>47.387335474393353</v>
      </c>
      <c r="L48" s="42">
        <v>46.949557343579102</v>
      </c>
      <c r="M48" s="42">
        <v>47.31702510344553</v>
      </c>
      <c r="N48" s="42">
        <v>47.373873055774354</v>
      </c>
    </row>
    <row r="49" spans="1:14" x14ac:dyDescent="0.2">
      <c r="A49" s="15">
        <v>41</v>
      </c>
      <c r="B49" s="44">
        <v>46.804336123843406</v>
      </c>
      <c r="C49" s="44">
        <v>46.874945508785551</v>
      </c>
      <c r="D49" s="44">
        <v>44.542542657139464</v>
      </c>
      <c r="E49" s="44">
        <v>46.957442601929962</v>
      </c>
      <c r="F49" s="44">
        <v>46.887566931164827</v>
      </c>
      <c r="G49" s="44">
        <v>46.372409216505595</v>
      </c>
      <c r="H49" s="44">
        <v>46.63579136107932</v>
      </c>
      <c r="I49" s="44">
        <v>46.076992407425216</v>
      </c>
      <c r="J49" s="39">
        <v>46.508373197184554</v>
      </c>
      <c r="K49" s="39">
        <v>46.406003855181282</v>
      </c>
      <c r="L49" s="39">
        <v>45.979401252564642</v>
      </c>
      <c r="M49" s="39">
        <v>46.338834797645518</v>
      </c>
      <c r="N49" s="39">
        <v>46.406095186712307</v>
      </c>
    </row>
    <row r="50" spans="1:14" x14ac:dyDescent="0.2">
      <c r="A50" s="15">
        <v>42</v>
      </c>
      <c r="B50" s="44">
        <v>45.828288530606827</v>
      </c>
      <c r="C50" s="44">
        <v>45.892985729787526</v>
      </c>
      <c r="D50" s="44">
        <v>43.560636683408489</v>
      </c>
      <c r="E50" s="44">
        <v>45.974447211143527</v>
      </c>
      <c r="F50" s="44">
        <v>45.90426812537946</v>
      </c>
      <c r="G50" s="44">
        <v>45.395365845651412</v>
      </c>
      <c r="H50" s="44">
        <v>45.662238435451634</v>
      </c>
      <c r="I50" s="44">
        <v>45.095214992892238</v>
      </c>
      <c r="J50" s="39">
        <v>45.540589933417493</v>
      </c>
      <c r="K50" s="39">
        <v>45.437819648766741</v>
      </c>
      <c r="L50" s="39">
        <v>45.010954761677077</v>
      </c>
      <c r="M50" s="39">
        <v>45.362377681045814</v>
      </c>
      <c r="N50" s="39">
        <v>45.441236367003235</v>
      </c>
    </row>
    <row r="51" spans="1:14" x14ac:dyDescent="0.2">
      <c r="A51" s="15">
        <v>43</v>
      </c>
      <c r="B51" s="44">
        <v>44.847966317339427</v>
      </c>
      <c r="C51" s="44">
        <v>44.917121323465302</v>
      </c>
      <c r="D51" s="44">
        <v>42.579549695409682</v>
      </c>
      <c r="E51" s="44">
        <v>44.99070783018491</v>
      </c>
      <c r="F51" s="44">
        <v>44.923703150705563</v>
      </c>
      <c r="G51" s="44">
        <v>44.421132725882465</v>
      </c>
      <c r="H51" s="44">
        <v>44.688609571428643</v>
      </c>
      <c r="I51" s="44">
        <v>44.135092978452981</v>
      </c>
      <c r="J51" s="39">
        <v>44.565689863930913</v>
      </c>
      <c r="K51" s="39">
        <v>44.459585764209805</v>
      </c>
      <c r="L51" s="39">
        <v>44.042506326386516</v>
      </c>
      <c r="M51" s="39">
        <v>44.388796939511984</v>
      </c>
      <c r="N51" s="39">
        <v>44.474002520051378</v>
      </c>
    </row>
    <row r="52" spans="1:14" x14ac:dyDescent="0.2">
      <c r="A52" s="15">
        <v>44</v>
      </c>
      <c r="B52" s="44">
        <v>43.873507222835777</v>
      </c>
      <c r="C52" s="44">
        <v>43.936985380856854</v>
      </c>
      <c r="D52" s="44">
        <v>41.612769602964683</v>
      </c>
      <c r="E52" s="44">
        <v>44.015916815427595</v>
      </c>
      <c r="F52" s="44">
        <v>43.947537740610258</v>
      </c>
      <c r="G52" s="44">
        <v>43.459553746217942</v>
      </c>
      <c r="H52" s="44">
        <v>43.71170965120497</v>
      </c>
      <c r="I52" s="44">
        <v>43.172653230303823</v>
      </c>
      <c r="J52" s="39">
        <v>43.599201355589202</v>
      </c>
      <c r="K52" s="39">
        <v>43.506310450137669</v>
      </c>
      <c r="L52" s="39">
        <v>43.07337486189644</v>
      </c>
      <c r="M52" s="39">
        <v>43.424358640805437</v>
      </c>
      <c r="N52" s="39">
        <v>43.50311794877797</v>
      </c>
    </row>
    <row r="53" spans="1:14" x14ac:dyDescent="0.2">
      <c r="A53" s="15">
        <v>45</v>
      </c>
      <c r="B53" s="42">
        <v>42.898006567064151</v>
      </c>
      <c r="C53" s="42">
        <v>42.962334299446546</v>
      </c>
      <c r="D53" s="42">
        <v>40.642069134115182</v>
      </c>
      <c r="E53" s="42">
        <v>43.051557021490254</v>
      </c>
      <c r="F53" s="42">
        <v>42.980678501663348</v>
      </c>
      <c r="G53" s="42">
        <v>42.490022346088544</v>
      </c>
      <c r="H53" s="42">
        <v>42.745763090304116</v>
      </c>
      <c r="I53" s="42">
        <v>42.201981862938588</v>
      </c>
      <c r="J53" s="42">
        <v>42.643981632965826</v>
      </c>
      <c r="K53" s="42">
        <v>42.537293648808756</v>
      </c>
      <c r="L53" s="42">
        <v>42.097268326293062</v>
      </c>
      <c r="M53" s="42">
        <v>42.469040762185536</v>
      </c>
      <c r="N53" s="42">
        <v>42.539628532492316</v>
      </c>
    </row>
    <row r="54" spans="1:14" x14ac:dyDescent="0.2">
      <c r="A54" s="15">
        <v>46</v>
      </c>
      <c r="B54" s="44">
        <v>41.933651669266922</v>
      </c>
      <c r="C54" s="44">
        <v>41.995955160950892</v>
      </c>
      <c r="D54" s="44">
        <v>39.685059298801534</v>
      </c>
      <c r="E54" s="44">
        <v>42.093071485693052</v>
      </c>
      <c r="F54" s="44">
        <v>42.015444327384529</v>
      </c>
      <c r="G54" s="44">
        <v>41.535721094965965</v>
      </c>
      <c r="H54" s="44">
        <v>41.784570879964953</v>
      </c>
      <c r="I54" s="44">
        <v>41.245624121727296</v>
      </c>
      <c r="J54" s="39">
        <v>41.676476417026564</v>
      </c>
      <c r="K54" s="39">
        <v>41.572377884782718</v>
      </c>
      <c r="L54" s="39">
        <v>41.130102720281002</v>
      </c>
      <c r="M54" s="39">
        <v>41.50805632485374</v>
      </c>
      <c r="N54" s="39">
        <v>41.594995436118495</v>
      </c>
    </row>
    <row r="55" spans="1:14" x14ac:dyDescent="0.2">
      <c r="A55" s="15">
        <v>47</v>
      </c>
      <c r="B55" s="44">
        <v>40.963490788460483</v>
      </c>
      <c r="C55" s="44">
        <v>41.037776905850066</v>
      </c>
      <c r="D55" s="44">
        <v>38.726056590476297</v>
      </c>
      <c r="E55" s="44">
        <v>41.123746538874968</v>
      </c>
      <c r="F55" s="44">
        <v>41.047992088561074</v>
      </c>
      <c r="G55" s="44">
        <v>40.578156289550847</v>
      </c>
      <c r="H55" s="44">
        <v>40.840800413857416</v>
      </c>
      <c r="I55" s="44">
        <v>40.275726458857086</v>
      </c>
      <c r="J55" s="39">
        <v>40.70822939889392</v>
      </c>
      <c r="K55" s="39">
        <v>40.628731478953469</v>
      </c>
      <c r="L55" s="39">
        <v>40.174430359530398</v>
      </c>
      <c r="M55" s="39">
        <v>40.542821724613106</v>
      </c>
      <c r="N55" s="39">
        <v>40.643816339517507</v>
      </c>
    </row>
    <row r="56" spans="1:14" x14ac:dyDescent="0.2">
      <c r="A56" s="15">
        <v>48</v>
      </c>
      <c r="B56" s="44">
        <v>40.003094804247525</v>
      </c>
      <c r="C56" s="44">
        <v>40.062939480374823</v>
      </c>
      <c r="D56" s="44">
        <v>37.77399518037398</v>
      </c>
      <c r="E56" s="44">
        <v>40.161339537837485</v>
      </c>
      <c r="F56" s="44">
        <v>40.089707335046668</v>
      </c>
      <c r="G56" s="44">
        <v>39.620168011916398</v>
      </c>
      <c r="H56" s="44">
        <v>39.879872460663755</v>
      </c>
      <c r="I56" s="44">
        <v>39.327900568796778</v>
      </c>
      <c r="J56" s="39">
        <v>39.753009871199183</v>
      </c>
      <c r="K56" s="39">
        <v>39.671474397884928</v>
      </c>
      <c r="L56" s="39">
        <v>39.215798674650095</v>
      </c>
      <c r="M56" s="39">
        <v>39.589262948507113</v>
      </c>
      <c r="N56" s="39">
        <v>39.696338360356528</v>
      </c>
    </row>
    <row r="57" spans="1:14" x14ac:dyDescent="0.2">
      <c r="A57" s="15">
        <v>49</v>
      </c>
      <c r="B57" s="44">
        <v>39.045113282660893</v>
      </c>
      <c r="C57" s="44">
        <v>39.089430048336055</v>
      </c>
      <c r="D57" s="44">
        <v>36.812513629147176</v>
      </c>
      <c r="E57" s="44">
        <v>39.210718881926397</v>
      </c>
      <c r="F57" s="44">
        <v>39.121900320682137</v>
      </c>
      <c r="G57" s="44">
        <v>38.655076842086288</v>
      </c>
      <c r="H57" s="44">
        <v>38.923894130795439</v>
      </c>
      <c r="I57" s="44">
        <v>38.380340574717884</v>
      </c>
      <c r="J57" s="39">
        <v>38.790682146681284</v>
      </c>
      <c r="K57" s="39">
        <v>38.720230971392908</v>
      </c>
      <c r="L57" s="39">
        <v>38.268442392513307</v>
      </c>
      <c r="M57" s="39">
        <v>38.64980310098089</v>
      </c>
      <c r="N57" s="39">
        <v>38.743219259422041</v>
      </c>
    </row>
    <row r="58" spans="1:14" x14ac:dyDescent="0.2">
      <c r="A58" s="15">
        <v>50</v>
      </c>
      <c r="B58" s="42">
        <v>38.082548782725667</v>
      </c>
      <c r="C58" s="42">
        <v>38.133999849935911</v>
      </c>
      <c r="D58" s="42">
        <v>35.856204785177709</v>
      </c>
      <c r="E58" s="42">
        <v>38.252246826934879</v>
      </c>
      <c r="F58" s="42">
        <v>38.157594550525843</v>
      </c>
      <c r="G58" s="42">
        <v>37.712341411658514</v>
      </c>
      <c r="H58" s="42">
        <v>37.980302790100083</v>
      </c>
      <c r="I58" s="42">
        <v>37.429926782618139</v>
      </c>
      <c r="J58" s="42">
        <v>37.844570160321275</v>
      </c>
      <c r="K58" s="42">
        <v>37.772863834791657</v>
      </c>
      <c r="L58" s="42">
        <v>37.315749962982444</v>
      </c>
      <c r="M58" s="42">
        <v>37.712657910188852</v>
      </c>
      <c r="N58" s="42">
        <v>37.797898181543808</v>
      </c>
    </row>
    <row r="59" spans="1:14" x14ac:dyDescent="0.2">
      <c r="A59" s="15">
        <v>51</v>
      </c>
      <c r="B59" s="44">
        <v>37.123231819211142</v>
      </c>
      <c r="C59" s="44">
        <v>37.188183441684266</v>
      </c>
      <c r="D59" s="44">
        <v>34.912922689941524</v>
      </c>
      <c r="E59" s="44">
        <v>37.295464693255873</v>
      </c>
      <c r="F59" s="44">
        <v>37.210915548511736</v>
      </c>
      <c r="G59" s="44">
        <v>36.755203911417901</v>
      </c>
      <c r="H59" s="44">
        <v>37.046601749780478</v>
      </c>
      <c r="I59" s="44">
        <v>36.484900129629253</v>
      </c>
      <c r="J59" s="39">
        <v>36.896480030156525</v>
      </c>
      <c r="K59" s="39">
        <v>36.846697803007636</v>
      </c>
      <c r="L59" s="39">
        <v>36.363550985412672</v>
      </c>
      <c r="M59" s="39">
        <v>36.772245833183547</v>
      </c>
      <c r="N59" s="39">
        <v>36.867384422955112</v>
      </c>
    </row>
    <row r="60" spans="1:14" x14ac:dyDescent="0.2">
      <c r="A60" s="15">
        <v>52</v>
      </c>
      <c r="B60" s="44">
        <v>36.160834858929384</v>
      </c>
      <c r="C60" s="44">
        <v>36.234785697806871</v>
      </c>
      <c r="D60" s="44">
        <v>33.953570178577827</v>
      </c>
      <c r="E60" s="44">
        <v>36.371100593272459</v>
      </c>
      <c r="F60" s="44">
        <v>36.277098131537763</v>
      </c>
      <c r="G60" s="44">
        <v>35.817919948559108</v>
      </c>
      <c r="H60" s="44">
        <v>36.100982259781183</v>
      </c>
      <c r="I60" s="44">
        <v>35.568525271592186</v>
      </c>
      <c r="J60" s="39">
        <v>35.948776567325339</v>
      </c>
      <c r="K60" s="39">
        <v>35.904794125240365</v>
      </c>
      <c r="L60" s="39">
        <v>35.42160550397368</v>
      </c>
      <c r="M60" s="39">
        <v>35.832803028113524</v>
      </c>
      <c r="N60" s="39">
        <v>35.938500527423237</v>
      </c>
    </row>
    <row r="61" spans="1:14" x14ac:dyDescent="0.2">
      <c r="A61" s="15">
        <v>53</v>
      </c>
      <c r="B61" s="44">
        <v>35.207734584312647</v>
      </c>
      <c r="C61" s="44">
        <v>35.266379932938875</v>
      </c>
      <c r="D61" s="44">
        <v>33.018465284213811</v>
      </c>
      <c r="E61" s="44">
        <v>35.418958809704293</v>
      </c>
      <c r="F61" s="44">
        <v>35.323721283124442</v>
      </c>
      <c r="G61" s="44">
        <v>34.879655226096148</v>
      </c>
      <c r="H61" s="44">
        <v>35.157522483718822</v>
      </c>
      <c r="I61" s="44">
        <v>34.642914233189465</v>
      </c>
      <c r="J61" s="39">
        <v>35.013529854409583</v>
      </c>
      <c r="K61" s="39">
        <v>34.965827890629598</v>
      </c>
      <c r="L61" s="39">
        <v>34.487771363542059</v>
      </c>
      <c r="M61" s="39">
        <v>34.925043933048684</v>
      </c>
      <c r="N61" s="39">
        <v>34.990690461928907</v>
      </c>
    </row>
    <row r="62" spans="1:14" x14ac:dyDescent="0.2">
      <c r="A62" s="15">
        <v>54</v>
      </c>
      <c r="B62" s="44">
        <v>34.263940018667888</v>
      </c>
      <c r="C62" s="44">
        <v>34.327724062486517</v>
      </c>
      <c r="D62" s="44">
        <v>32.080507017340643</v>
      </c>
      <c r="E62" s="44">
        <v>34.485479981688563</v>
      </c>
      <c r="F62" s="44">
        <v>34.384517578132645</v>
      </c>
      <c r="G62" s="44">
        <v>33.939191225561203</v>
      </c>
      <c r="H62" s="44">
        <v>34.225474533449884</v>
      </c>
      <c r="I62" s="44">
        <v>33.712566058946067</v>
      </c>
      <c r="J62" s="39">
        <v>34.092629354450466</v>
      </c>
      <c r="K62" s="39">
        <v>34.045265967632197</v>
      </c>
      <c r="L62" s="39">
        <v>33.555502485264668</v>
      </c>
      <c r="M62" s="39">
        <v>33.988159519096705</v>
      </c>
      <c r="N62" s="39">
        <v>34.050240929353741</v>
      </c>
    </row>
    <row r="63" spans="1:14" x14ac:dyDescent="0.2">
      <c r="A63" s="15">
        <v>55</v>
      </c>
      <c r="B63" s="42">
        <v>33.328991991389515</v>
      </c>
      <c r="C63" s="42">
        <v>33.40184076836568</v>
      </c>
      <c r="D63" s="42">
        <v>31.157521130869434</v>
      </c>
      <c r="E63" s="42">
        <v>33.550953944444863</v>
      </c>
      <c r="F63" s="42">
        <v>33.447076016678373</v>
      </c>
      <c r="G63" s="42">
        <v>33.005829411522122</v>
      </c>
      <c r="H63" s="42">
        <v>33.306814112311649</v>
      </c>
      <c r="I63" s="42">
        <v>32.789183765122409</v>
      </c>
      <c r="J63" s="42">
        <v>33.182515121002119</v>
      </c>
      <c r="K63" s="42">
        <v>33.12765965583533</v>
      </c>
      <c r="L63" s="42">
        <v>32.62264693083219</v>
      </c>
      <c r="M63" s="42">
        <v>33.04333451876203</v>
      </c>
      <c r="N63" s="42">
        <v>33.132155010661499</v>
      </c>
    </row>
    <row r="64" spans="1:14" x14ac:dyDescent="0.2">
      <c r="A64" s="15">
        <v>56</v>
      </c>
      <c r="B64" s="44">
        <v>32.393641638179389</v>
      </c>
      <c r="C64" s="44">
        <v>32.456173974597924</v>
      </c>
      <c r="D64" s="44">
        <v>30.22937176921593</v>
      </c>
      <c r="E64" s="44">
        <v>32.621718747384598</v>
      </c>
      <c r="F64" s="44">
        <v>32.519101501829503</v>
      </c>
      <c r="G64" s="44">
        <v>32.081342447460436</v>
      </c>
      <c r="H64" s="44">
        <v>32.376851388410849</v>
      </c>
      <c r="I64" s="44">
        <v>31.871730627770678</v>
      </c>
      <c r="J64" s="39">
        <v>32.283981287957936</v>
      </c>
      <c r="K64" s="39">
        <v>32.199072512256812</v>
      </c>
      <c r="L64" s="39">
        <v>31.69556501197788</v>
      </c>
      <c r="M64" s="39">
        <v>32.125097740242232</v>
      </c>
      <c r="N64" s="39">
        <v>32.224533100336579</v>
      </c>
    </row>
    <row r="65" spans="1:14" x14ac:dyDescent="0.2">
      <c r="A65" s="15">
        <v>57</v>
      </c>
      <c r="B65" s="44">
        <v>31.468767785665772</v>
      </c>
      <c r="C65" s="44">
        <v>31.524385962974598</v>
      </c>
      <c r="D65" s="44">
        <v>29.299889625856462</v>
      </c>
      <c r="E65" s="44">
        <v>31.723418031055282</v>
      </c>
      <c r="F65" s="44">
        <v>31.584100092167965</v>
      </c>
      <c r="G65" s="44">
        <v>31.164843565419851</v>
      </c>
      <c r="H65" s="44">
        <v>31.473585894067114</v>
      </c>
      <c r="I65" s="44">
        <v>30.966567971453159</v>
      </c>
      <c r="J65" s="39">
        <v>31.355721903706947</v>
      </c>
      <c r="K65" s="39">
        <v>31.270289712377959</v>
      </c>
      <c r="L65" s="39">
        <v>30.776246478155013</v>
      </c>
      <c r="M65" s="39">
        <v>31.217003525838685</v>
      </c>
      <c r="N65" s="39">
        <v>31.307964900677803</v>
      </c>
    </row>
    <row r="66" spans="1:14" x14ac:dyDescent="0.2">
      <c r="A66" s="15">
        <v>58</v>
      </c>
      <c r="B66" s="44">
        <v>30.556339683634917</v>
      </c>
      <c r="C66" s="44">
        <v>30.612921135545484</v>
      </c>
      <c r="D66" s="44">
        <v>28.383233857484431</v>
      </c>
      <c r="E66" s="44">
        <v>30.817514943752592</v>
      </c>
      <c r="F66" s="44">
        <v>30.662249102733124</v>
      </c>
      <c r="G66" s="44">
        <v>30.259089730457525</v>
      </c>
      <c r="H66" s="44">
        <v>30.563295104076794</v>
      </c>
      <c r="I66" s="44">
        <v>30.047946006181387</v>
      </c>
      <c r="J66" s="39">
        <v>30.440402569140616</v>
      </c>
      <c r="K66" s="39">
        <v>30.353822088201298</v>
      </c>
      <c r="L66" s="39">
        <v>29.871286085346831</v>
      </c>
      <c r="M66" s="39">
        <v>30.317843588480503</v>
      </c>
      <c r="N66" s="39">
        <v>30.414252017242699</v>
      </c>
    </row>
    <row r="67" spans="1:14" x14ac:dyDescent="0.2">
      <c r="A67" s="15">
        <v>59</v>
      </c>
      <c r="B67" s="44">
        <v>29.639357573884123</v>
      </c>
      <c r="C67" s="44">
        <v>29.682665664048098</v>
      </c>
      <c r="D67" s="44">
        <v>27.479951386628464</v>
      </c>
      <c r="E67" s="44">
        <v>29.89600772468587</v>
      </c>
      <c r="F67" s="44">
        <v>29.75102687786994</v>
      </c>
      <c r="G67" s="44">
        <v>29.346738828353079</v>
      </c>
      <c r="H67" s="44">
        <v>29.645211883323284</v>
      </c>
      <c r="I67" s="44">
        <v>29.132221486568099</v>
      </c>
      <c r="J67" s="39">
        <v>29.515009095427779</v>
      </c>
      <c r="K67" s="39">
        <v>29.424217608811162</v>
      </c>
      <c r="L67" s="39">
        <v>28.990719388503344</v>
      </c>
      <c r="M67" s="39">
        <v>29.409142779618517</v>
      </c>
      <c r="N67" s="39">
        <v>29.507885401862239</v>
      </c>
    </row>
    <row r="68" spans="1:14" x14ac:dyDescent="0.2">
      <c r="A68" s="15">
        <v>60</v>
      </c>
      <c r="B68" s="42">
        <v>28.720557824044487</v>
      </c>
      <c r="C68" s="42">
        <v>28.776761896130996</v>
      </c>
      <c r="D68" s="42">
        <v>26.571987535942139</v>
      </c>
      <c r="E68" s="42">
        <v>28.977138627026633</v>
      </c>
      <c r="F68" s="42">
        <v>28.846228507959086</v>
      </c>
      <c r="G68" s="42">
        <v>28.463759425818697</v>
      </c>
      <c r="H68" s="42">
        <v>28.736865124600151</v>
      </c>
      <c r="I68" s="42">
        <v>28.238786613807143</v>
      </c>
      <c r="J68" s="42">
        <v>28.611248685821675</v>
      </c>
      <c r="K68" s="42">
        <v>28.521441869681119</v>
      </c>
      <c r="L68" s="42">
        <v>28.084994064389942</v>
      </c>
      <c r="M68" s="42">
        <v>28.503694350443109</v>
      </c>
      <c r="N68" s="42">
        <v>28.593344986425812</v>
      </c>
    </row>
    <row r="69" spans="1:14" x14ac:dyDescent="0.2">
      <c r="A69" s="15">
        <v>61</v>
      </c>
      <c r="B69" s="44">
        <v>27.818302820373688</v>
      </c>
      <c r="C69" s="44">
        <v>27.877777870201303</v>
      </c>
      <c r="D69" s="44">
        <v>25.666891015604676</v>
      </c>
      <c r="E69" s="44">
        <v>28.074878254577101</v>
      </c>
      <c r="F69" s="44">
        <v>27.941872714218981</v>
      </c>
      <c r="G69" s="44">
        <v>27.570421635382374</v>
      </c>
      <c r="H69" s="44">
        <v>27.830490784799728</v>
      </c>
      <c r="I69" s="44">
        <v>27.338777101754065</v>
      </c>
      <c r="J69" s="39">
        <v>27.719384571248181</v>
      </c>
      <c r="K69" s="39">
        <v>27.632138620397431</v>
      </c>
      <c r="L69" s="39">
        <v>27.196073556168109</v>
      </c>
      <c r="M69" s="39">
        <v>27.613805773250633</v>
      </c>
      <c r="N69" s="39">
        <v>27.684034502966608</v>
      </c>
    </row>
    <row r="70" spans="1:14" x14ac:dyDescent="0.2">
      <c r="A70" s="15">
        <v>62</v>
      </c>
      <c r="B70" s="44">
        <v>26.908353661273431</v>
      </c>
      <c r="C70" s="44">
        <v>26.994262884380607</v>
      </c>
      <c r="D70" s="44">
        <v>24.771920023840295</v>
      </c>
      <c r="E70" s="44">
        <v>27.194437983208797</v>
      </c>
      <c r="F70" s="44">
        <v>27.053430377460106</v>
      </c>
      <c r="G70" s="44">
        <v>26.690508142472844</v>
      </c>
      <c r="H70" s="44">
        <v>26.930475477595451</v>
      </c>
      <c r="I70" s="44">
        <v>26.430476567849368</v>
      </c>
      <c r="J70" s="39">
        <v>26.811567712125935</v>
      </c>
      <c r="K70" s="39">
        <v>26.747330092111316</v>
      </c>
      <c r="L70" s="39">
        <v>26.300963746378258</v>
      </c>
      <c r="M70" s="39">
        <v>26.706714302456518</v>
      </c>
      <c r="N70" s="39">
        <v>26.766258333361105</v>
      </c>
    </row>
    <row r="71" spans="1:14" x14ac:dyDescent="0.2">
      <c r="A71" s="15">
        <v>63</v>
      </c>
      <c r="B71" s="44">
        <v>26.008973951814905</v>
      </c>
      <c r="C71" s="44">
        <v>26.104963749687702</v>
      </c>
      <c r="D71" s="44">
        <v>23.909250776486065</v>
      </c>
      <c r="E71" s="44">
        <v>26.321070119117067</v>
      </c>
      <c r="F71" s="44">
        <v>26.163407461125626</v>
      </c>
      <c r="G71" s="44">
        <v>25.780979764517856</v>
      </c>
      <c r="H71" s="44">
        <v>26.022384078390413</v>
      </c>
      <c r="I71" s="44">
        <v>25.55606059169175</v>
      </c>
      <c r="J71" s="39">
        <v>25.911258281820221</v>
      </c>
      <c r="K71" s="39">
        <v>25.851876982162441</v>
      </c>
      <c r="L71" s="39">
        <v>25.39767380534547</v>
      </c>
      <c r="M71" s="39">
        <v>25.833152589970961</v>
      </c>
      <c r="N71" s="39">
        <v>25.847484248852918</v>
      </c>
    </row>
    <row r="72" spans="1:14" x14ac:dyDescent="0.2">
      <c r="A72" s="15">
        <v>64</v>
      </c>
      <c r="B72" s="44">
        <v>25.107394414208983</v>
      </c>
      <c r="C72" s="44">
        <v>25.240009358499066</v>
      </c>
      <c r="D72" s="44">
        <v>23.038471790598955</v>
      </c>
      <c r="E72" s="44">
        <v>25.45456306886997</v>
      </c>
      <c r="F72" s="44">
        <v>25.281951362053611</v>
      </c>
      <c r="G72" s="44">
        <v>24.899924978946668</v>
      </c>
      <c r="H72" s="44">
        <v>25.124138480916791</v>
      </c>
      <c r="I72" s="44">
        <v>24.677585967036514</v>
      </c>
      <c r="J72" s="39">
        <v>25.021405979215473</v>
      </c>
      <c r="K72" s="39">
        <v>24.965048689018811</v>
      </c>
      <c r="L72" s="39">
        <v>24.51789560716627</v>
      </c>
      <c r="M72" s="39">
        <v>24.931324860127184</v>
      </c>
      <c r="N72" s="39">
        <v>24.941788685350858</v>
      </c>
    </row>
    <row r="73" spans="1:14" x14ac:dyDescent="0.2">
      <c r="A73" s="15">
        <v>65</v>
      </c>
      <c r="B73" s="42">
        <v>24.236306765992129</v>
      </c>
      <c r="C73" s="42">
        <v>24.362365849092122</v>
      </c>
      <c r="D73" s="42">
        <v>22.190145251933647</v>
      </c>
      <c r="E73" s="42">
        <v>24.568753574431664</v>
      </c>
      <c r="F73" s="42">
        <v>24.41227551054757</v>
      </c>
      <c r="G73" s="42">
        <v>24.012033433474876</v>
      </c>
      <c r="H73" s="42">
        <v>24.230072300031853</v>
      </c>
      <c r="I73" s="42">
        <v>23.792956769903991</v>
      </c>
      <c r="J73" s="42">
        <v>24.127756682249014</v>
      </c>
      <c r="K73" s="42">
        <v>24.08718552989022</v>
      </c>
      <c r="L73" s="42">
        <v>23.62993318888384</v>
      </c>
      <c r="M73" s="42">
        <v>24.016198628341893</v>
      </c>
      <c r="N73" s="42">
        <v>24.044774689278299</v>
      </c>
    </row>
    <row r="74" spans="1:14" x14ac:dyDescent="0.2">
      <c r="A74" s="15">
        <v>66</v>
      </c>
      <c r="B74" s="44">
        <v>23.373942775167674</v>
      </c>
      <c r="C74" s="44">
        <v>23.487318217134227</v>
      </c>
      <c r="D74" s="44">
        <v>21.309877565979995</v>
      </c>
      <c r="E74" s="44">
        <v>23.673265160018829</v>
      </c>
      <c r="F74" s="44">
        <v>23.541502248779398</v>
      </c>
      <c r="G74" s="44">
        <v>23.157631895293633</v>
      </c>
      <c r="H74" s="44">
        <v>23.347508509490321</v>
      </c>
      <c r="I74" s="44">
        <v>22.885374056462041</v>
      </c>
      <c r="J74" s="39">
        <v>23.257186764317002</v>
      </c>
      <c r="K74" s="39">
        <v>23.197155060171614</v>
      </c>
      <c r="L74" s="39">
        <v>22.712369519090593</v>
      </c>
      <c r="M74" s="39">
        <v>23.124283158405429</v>
      </c>
      <c r="N74" s="39">
        <v>23.157407920343136</v>
      </c>
    </row>
    <row r="75" spans="1:14" x14ac:dyDescent="0.2">
      <c r="A75" s="15">
        <v>67</v>
      </c>
      <c r="B75" s="44">
        <v>22.508712547117916</v>
      </c>
      <c r="C75" s="44">
        <v>22.60513394829551</v>
      </c>
      <c r="D75" s="44">
        <v>20.456923869571497</v>
      </c>
      <c r="E75" s="44">
        <v>22.780875925021856</v>
      </c>
      <c r="F75" s="44">
        <v>22.668891342069127</v>
      </c>
      <c r="G75" s="44">
        <v>22.28339663206016</v>
      </c>
      <c r="H75" s="44">
        <v>22.461239821546279</v>
      </c>
      <c r="I75" s="44">
        <v>22.01405768316479</v>
      </c>
      <c r="J75" s="39">
        <v>22.386941007903456</v>
      </c>
      <c r="K75" s="39">
        <v>22.298438168652595</v>
      </c>
      <c r="L75" s="39">
        <v>21.826664549474906</v>
      </c>
      <c r="M75" s="39">
        <v>22.193029454119944</v>
      </c>
      <c r="N75" s="39">
        <v>22.245126768826928</v>
      </c>
    </row>
    <row r="76" spans="1:14" x14ac:dyDescent="0.2">
      <c r="A76" s="15">
        <v>68</v>
      </c>
      <c r="B76" s="44">
        <v>21.63545826858131</v>
      </c>
      <c r="C76" s="44">
        <v>21.744213160939537</v>
      </c>
      <c r="D76" s="44">
        <v>19.623205241521735</v>
      </c>
      <c r="E76" s="44">
        <v>21.901978144626472</v>
      </c>
      <c r="F76" s="44">
        <v>21.795634847344928</v>
      </c>
      <c r="G76" s="44">
        <v>21.4238282108197</v>
      </c>
      <c r="H76" s="44">
        <v>21.590191668328419</v>
      </c>
      <c r="I76" s="44">
        <v>21.141405289185194</v>
      </c>
      <c r="J76" s="39">
        <v>21.499585908035328</v>
      </c>
      <c r="K76" s="39">
        <v>21.411788815057349</v>
      </c>
      <c r="L76" s="39">
        <v>20.968545262609194</v>
      </c>
      <c r="M76" s="39">
        <v>21.291071640866594</v>
      </c>
      <c r="N76" s="39">
        <v>21.349398596846214</v>
      </c>
    </row>
    <row r="77" spans="1:14" x14ac:dyDescent="0.2">
      <c r="A77" s="15">
        <v>69</v>
      </c>
      <c r="B77" s="44">
        <v>20.766353545308657</v>
      </c>
      <c r="C77" s="44">
        <v>20.879181395551377</v>
      </c>
      <c r="D77" s="44">
        <v>18.783868867702814</v>
      </c>
      <c r="E77" s="44">
        <v>21.046828619611066</v>
      </c>
      <c r="F77" s="44">
        <v>20.902784244818697</v>
      </c>
      <c r="G77" s="44">
        <v>20.553516472761803</v>
      </c>
      <c r="H77" s="44">
        <v>20.713791826250731</v>
      </c>
      <c r="I77" s="44">
        <v>20.257895954709308</v>
      </c>
      <c r="J77" s="39">
        <v>20.633718351385966</v>
      </c>
      <c r="K77" s="39">
        <v>20.511473635083675</v>
      </c>
      <c r="L77" s="39">
        <v>20.101842590658023</v>
      </c>
      <c r="M77" s="39">
        <v>20.437470311000506</v>
      </c>
      <c r="N77" s="39">
        <v>20.476797658704928</v>
      </c>
    </row>
    <row r="78" spans="1:14" x14ac:dyDescent="0.2">
      <c r="A78" s="15">
        <v>70</v>
      </c>
      <c r="B78" s="42">
        <v>19.90700423947596</v>
      </c>
      <c r="C78" s="42">
        <v>20.014792454840553</v>
      </c>
      <c r="D78" s="42">
        <v>17.945411999793603</v>
      </c>
      <c r="E78" s="42">
        <v>20.177121499914609</v>
      </c>
      <c r="F78" s="42">
        <v>20.027878646673251</v>
      </c>
      <c r="G78" s="42">
        <v>19.701856569829776</v>
      </c>
      <c r="H78" s="42">
        <v>19.816706973916308</v>
      </c>
      <c r="I78" s="42">
        <v>19.394124371262645</v>
      </c>
      <c r="J78" s="42">
        <v>19.779507158235635</v>
      </c>
      <c r="K78" s="42">
        <v>19.666959438903366</v>
      </c>
      <c r="L78" s="42">
        <v>19.240160271967497</v>
      </c>
      <c r="M78" s="42">
        <v>19.575209849945473</v>
      </c>
      <c r="N78" s="42">
        <v>19.601752106633569</v>
      </c>
    </row>
    <row r="79" spans="1:14" x14ac:dyDescent="0.2">
      <c r="A79" s="15">
        <v>71</v>
      </c>
      <c r="B79" s="44">
        <v>19.060005856055295</v>
      </c>
      <c r="C79" s="44">
        <v>19.17582976584713</v>
      </c>
      <c r="D79" s="44">
        <v>17.117188653649851</v>
      </c>
      <c r="E79" s="44">
        <v>19.317269598403279</v>
      </c>
      <c r="F79" s="44">
        <v>19.160177612804556</v>
      </c>
      <c r="G79" s="44">
        <v>18.836529611345032</v>
      </c>
      <c r="H79" s="44">
        <v>18.960107129283916</v>
      </c>
      <c r="I79" s="44">
        <v>18.511737151641462</v>
      </c>
      <c r="J79" s="39">
        <v>18.927342889236979</v>
      </c>
      <c r="K79" s="39">
        <v>18.810436829209674</v>
      </c>
      <c r="L79" s="39">
        <v>18.356136642308069</v>
      </c>
      <c r="M79" s="39">
        <v>18.72223593488814</v>
      </c>
      <c r="N79" s="39">
        <v>18.749363429326163</v>
      </c>
    </row>
    <row r="80" spans="1:14" x14ac:dyDescent="0.2">
      <c r="A80" s="15">
        <v>72</v>
      </c>
      <c r="B80" s="44">
        <v>18.217544187404815</v>
      </c>
      <c r="C80" s="44">
        <v>18.348044232041303</v>
      </c>
      <c r="D80" s="44">
        <v>16.275415444260481</v>
      </c>
      <c r="E80" s="44">
        <v>18.464914765823089</v>
      </c>
      <c r="F80" s="44">
        <v>18.312224737612258</v>
      </c>
      <c r="G80" s="44">
        <v>17.987305321507069</v>
      </c>
      <c r="H80" s="44">
        <v>18.105959841948803</v>
      </c>
      <c r="I80" s="44">
        <v>17.661456759353275</v>
      </c>
      <c r="J80" s="39">
        <v>18.09556175715581</v>
      </c>
      <c r="K80" s="39">
        <v>17.941071613251154</v>
      </c>
      <c r="L80" s="39">
        <v>17.498455275087991</v>
      </c>
      <c r="M80" s="39">
        <v>17.857830223710195</v>
      </c>
      <c r="N80" s="39">
        <v>17.88657668819328</v>
      </c>
    </row>
    <row r="81" spans="1:14" x14ac:dyDescent="0.2">
      <c r="A81" s="15">
        <v>73</v>
      </c>
      <c r="B81" s="44">
        <v>17.351785627469098</v>
      </c>
      <c r="C81" s="44">
        <v>17.511745411714202</v>
      </c>
      <c r="D81" s="44">
        <v>15.46388455837873</v>
      </c>
      <c r="E81" s="44">
        <v>17.603902051704768</v>
      </c>
      <c r="F81" s="44">
        <v>17.465407562121381</v>
      </c>
      <c r="G81" s="44">
        <v>17.13485253418769</v>
      </c>
      <c r="H81" s="44">
        <v>17.257169560187481</v>
      </c>
      <c r="I81" s="44">
        <v>16.799363301946133</v>
      </c>
      <c r="J81" s="39">
        <v>17.247415701508665</v>
      </c>
      <c r="K81" s="39">
        <v>17.055808516109842</v>
      </c>
      <c r="L81" s="39">
        <v>16.655296122980292</v>
      </c>
      <c r="M81" s="39">
        <v>17.006009993479775</v>
      </c>
      <c r="N81" s="39">
        <v>17.037601388551163</v>
      </c>
    </row>
    <row r="82" spans="1:14" x14ac:dyDescent="0.2">
      <c r="A82" s="15">
        <v>74</v>
      </c>
      <c r="B82" s="44">
        <v>16.510385176252324</v>
      </c>
      <c r="C82" s="44">
        <v>16.714190376259509</v>
      </c>
      <c r="D82" s="44">
        <v>14.654624607624655</v>
      </c>
      <c r="E82" s="44">
        <v>16.772869691814449</v>
      </c>
      <c r="F82" s="44">
        <v>16.630678993534584</v>
      </c>
      <c r="G82" s="44">
        <v>16.316488033609343</v>
      </c>
      <c r="H82" s="44">
        <v>16.417172944858876</v>
      </c>
      <c r="I82" s="44">
        <v>15.96196219761854</v>
      </c>
      <c r="J82" s="39">
        <v>16.401862697792776</v>
      </c>
      <c r="K82" s="39">
        <v>16.191913485824657</v>
      </c>
      <c r="L82" s="39">
        <v>15.790332792701253</v>
      </c>
      <c r="M82" s="39">
        <v>16.148001874048354</v>
      </c>
      <c r="N82" s="39">
        <v>16.20622237609226</v>
      </c>
    </row>
    <row r="83" spans="1:14" x14ac:dyDescent="0.2">
      <c r="A83" s="15">
        <v>75</v>
      </c>
      <c r="B83" s="42">
        <v>15.706871442927469</v>
      </c>
      <c r="C83" s="42">
        <v>15.884030598738784</v>
      </c>
      <c r="D83" s="42">
        <v>13.870099687120872</v>
      </c>
      <c r="E83" s="42">
        <v>15.948303002099719</v>
      </c>
      <c r="F83" s="42">
        <v>15.771400507890204</v>
      </c>
      <c r="G83" s="42">
        <v>15.479000101889211</v>
      </c>
      <c r="H83" s="42">
        <v>15.548608812735022</v>
      </c>
      <c r="I83" s="42">
        <v>15.12249280830939</v>
      </c>
      <c r="J83" s="42">
        <v>15.560571189500406</v>
      </c>
      <c r="K83" s="42">
        <v>15.367675523246509</v>
      </c>
      <c r="L83" s="42">
        <v>14.945335327137686</v>
      </c>
      <c r="M83" s="42">
        <v>15.311899681487597</v>
      </c>
      <c r="N83" s="42">
        <v>15.399636400879901</v>
      </c>
    </row>
    <row r="84" spans="1:14" x14ac:dyDescent="0.2">
      <c r="A84" s="15">
        <v>76</v>
      </c>
      <c r="B84" s="44">
        <v>14.894260218514837</v>
      </c>
      <c r="C84" s="44">
        <v>15.075023883548388</v>
      </c>
      <c r="D84" s="44">
        <v>13.101632356021858</v>
      </c>
      <c r="E84" s="44">
        <v>15.114180923797331</v>
      </c>
      <c r="F84" s="44">
        <v>14.943645323406457</v>
      </c>
      <c r="G84" s="44">
        <v>14.653380153554105</v>
      </c>
      <c r="H84" s="44">
        <v>14.698339006138836</v>
      </c>
      <c r="I84" s="44">
        <v>14.324981040763724</v>
      </c>
      <c r="J84" s="39">
        <v>14.755524426817763</v>
      </c>
      <c r="K84" s="39">
        <v>14.552809413861649</v>
      </c>
      <c r="L84" s="39">
        <v>14.150836786292452</v>
      </c>
      <c r="M84" s="39">
        <v>14.491893271293311</v>
      </c>
      <c r="N84" s="39">
        <v>14.574910619302155</v>
      </c>
    </row>
    <row r="85" spans="1:14" x14ac:dyDescent="0.2">
      <c r="A85" s="15">
        <v>77</v>
      </c>
      <c r="B85" s="44">
        <v>14.094844439888094</v>
      </c>
      <c r="C85" s="44">
        <v>14.274886141987498</v>
      </c>
      <c r="D85" s="44">
        <v>12.311933481974494</v>
      </c>
      <c r="E85" s="44">
        <v>14.285774158088556</v>
      </c>
      <c r="F85" s="44">
        <v>14.105818146110995</v>
      </c>
      <c r="G85" s="44">
        <v>13.832487128940596</v>
      </c>
      <c r="H85" s="44">
        <v>13.883819370521895</v>
      </c>
      <c r="I85" s="44">
        <v>13.525708364725414</v>
      </c>
      <c r="J85" s="39">
        <v>13.935342490374294</v>
      </c>
      <c r="K85" s="39">
        <v>13.763121779984356</v>
      </c>
      <c r="L85" s="39">
        <v>13.346083129750239</v>
      </c>
      <c r="M85" s="39">
        <v>13.69270951941882</v>
      </c>
      <c r="N85" s="39">
        <v>13.771335430337333</v>
      </c>
    </row>
    <row r="86" spans="1:14" x14ac:dyDescent="0.2">
      <c r="A86" s="15">
        <v>78</v>
      </c>
      <c r="B86" s="44">
        <v>13.308928059266963</v>
      </c>
      <c r="C86" s="44">
        <v>13.48598404959761</v>
      </c>
      <c r="D86" s="44">
        <v>11.573753215150145</v>
      </c>
      <c r="E86" s="44">
        <v>13.460755858061409</v>
      </c>
      <c r="F86" s="44">
        <v>13.28397172525888</v>
      </c>
      <c r="G86" s="44">
        <v>13.056152402386351</v>
      </c>
      <c r="H86" s="44">
        <v>13.1029476678868</v>
      </c>
      <c r="I86" s="44">
        <v>12.734048090557215</v>
      </c>
      <c r="J86" s="39">
        <v>13.133633145091158</v>
      </c>
      <c r="K86" s="39">
        <v>12.960125031219969</v>
      </c>
      <c r="L86" s="39">
        <v>12.581499214842244</v>
      </c>
      <c r="M86" s="39">
        <v>12.917632332988306</v>
      </c>
      <c r="N86" s="39">
        <v>12.981245598853052</v>
      </c>
    </row>
    <row r="87" spans="1:14" x14ac:dyDescent="0.2">
      <c r="A87" s="15">
        <v>79</v>
      </c>
      <c r="B87" s="44">
        <v>12.528150033074436</v>
      </c>
      <c r="C87" s="44">
        <v>12.733636077345363</v>
      </c>
      <c r="D87" s="44">
        <v>10.806909097455375</v>
      </c>
      <c r="E87" s="44">
        <v>12.667690140416154</v>
      </c>
      <c r="F87" s="44">
        <v>12.50533134637538</v>
      </c>
      <c r="G87" s="44">
        <v>12.288055994435872</v>
      </c>
      <c r="H87" s="44">
        <v>12.308697304706598</v>
      </c>
      <c r="I87" s="44">
        <v>11.944736308841271</v>
      </c>
      <c r="J87" s="39">
        <v>12.365273822542036</v>
      </c>
      <c r="K87" s="39">
        <v>12.202414009214934</v>
      </c>
      <c r="L87" s="39">
        <v>11.813301663994517</v>
      </c>
      <c r="M87" s="39">
        <v>12.14614082144039</v>
      </c>
      <c r="N87" s="39">
        <v>12.207458975730036</v>
      </c>
    </row>
    <row r="88" spans="1:14" x14ac:dyDescent="0.2">
      <c r="A88" s="15">
        <v>80</v>
      </c>
      <c r="B88" s="42">
        <v>11.75324642352537</v>
      </c>
      <c r="C88" s="42">
        <v>11.953822298119915</v>
      </c>
      <c r="D88" s="42">
        <v>10.086421600746016</v>
      </c>
      <c r="E88" s="42">
        <v>11.873519641815514</v>
      </c>
      <c r="F88" s="42">
        <v>11.737411447533573</v>
      </c>
      <c r="G88" s="42">
        <v>11.510203124105995</v>
      </c>
      <c r="H88" s="42">
        <v>11.536381879513725</v>
      </c>
      <c r="I88" s="42">
        <v>11.19312512574499</v>
      </c>
      <c r="J88" s="42">
        <v>11.603913335965938</v>
      </c>
      <c r="K88" s="42">
        <v>11.474108173777005</v>
      </c>
      <c r="L88" s="42">
        <v>11.07969598461932</v>
      </c>
      <c r="M88" s="42">
        <v>11.394421349579861</v>
      </c>
      <c r="N88" s="42">
        <v>11.453828696115114</v>
      </c>
    </row>
    <row r="89" spans="1:14" x14ac:dyDescent="0.2">
      <c r="A89" s="15">
        <v>81</v>
      </c>
      <c r="B89" s="44">
        <v>10.993251635016263</v>
      </c>
      <c r="C89" s="44">
        <v>11.188064478726984</v>
      </c>
      <c r="D89" s="44">
        <v>9.3926887311116971</v>
      </c>
      <c r="E89" s="44">
        <v>11.126888908746263</v>
      </c>
      <c r="F89" s="44">
        <v>10.996824363149374</v>
      </c>
      <c r="G89" s="44">
        <v>10.740576394389979</v>
      </c>
      <c r="H89" s="44">
        <v>10.777002318023337</v>
      </c>
      <c r="I89" s="44">
        <v>10.474740448469408</v>
      </c>
      <c r="J89" s="39">
        <v>10.841759494687603</v>
      </c>
      <c r="K89" s="39">
        <v>10.729507641521311</v>
      </c>
      <c r="L89" s="39">
        <v>10.362925364724566</v>
      </c>
      <c r="M89" s="39">
        <v>10.672801399993896</v>
      </c>
      <c r="N89" s="39">
        <v>10.722813679444245</v>
      </c>
    </row>
    <row r="90" spans="1:14" x14ac:dyDescent="0.2">
      <c r="A90" s="15">
        <v>82</v>
      </c>
      <c r="B90" s="44">
        <v>10.213535577608139</v>
      </c>
      <c r="C90" s="44">
        <v>10.495918793383122</v>
      </c>
      <c r="D90" s="44">
        <v>8.7189007038844224</v>
      </c>
      <c r="E90" s="44">
        <v>10.410272612979497</v>
      </c>
      <c r="F90" s="44">
        <v>10.259226648046203</v>
      </c>
      <c r="G90" s="44">
        <v>9.9921697797233442</v>
      </c>
      <c r="H90" s="44">
        <v>10.062210251772918</v>
      </c>
      <c r="I90" s="44">
        <v>9.7683960763861801</v>
      </c>
      <c r="J90" s="39">
        <v>10.129656135610199</v>
      </c>
      <c r="K90" s="39">
        <v>10.02400718091854</v>
      </c>
      <c r="L90" s="39">
        <v>9.6676557484070909</v>
      </c>
      <c r="M90" s="39">
        <v>9.9695756629969736</v>
      </c>
      <c r="N90" s="39">
        <v>10.008721411410619</v>
      </c>
    </row>
    <row r="91" spans="1:14" x14ac:dyDescent="0.2">
      <c r="A91" s="15">
        <v>83</v>
      </c>
      <c r="B91" s="44">
        <v>9.5094779838843504</v>
      </c>
      <c r="C91" s="44">
        <v>9.8203949657314684</v>
      </c>
      <c r="D91" s="44">
        <v>8.0935891349638851</v>
      </c>
      <c r="E91" s="44">
        <v>9.6918368375882764</v>
      </c>
      <c r="F91" s="44">
        <v>9.543336051906067</v>
      </c>
      <c r="G91" s="44">
        <v>9.2773990370824979</v>
      </c>
      <c r="H91" s="44">
        <v>9.3449129024397681</v>
      </c>
      <c r="I91" s="44">
        <v>9.0497384649483799</v>
      </c>
      <c r="J91" s="39">
        <v>9.4545231663717448</v>
      </c>
      <c r="K91" s="39">
        <v>9.325869896890989</v>
      </c>
      <c r="L91" s="39">
        <v>8.966313126515411</v>
      </c>
      <c r="M91" s="39">
        <v>9.3175683009139583</v>
      </c>
      <c r="N91" s="39">
        <v>9.3441567790333941</v>
      </c>
    </row>
    <row r="92" spans="1:14" x14ac:dyDescent="0.2">
      <c r="A92" s="15">
        <v>84</v>
      </c>
      <c r="B92" s="44">
        <v>8.8300899945040836</v>
      </c>
      <c r="C92" s="44">
        <v>9.128829774302913</v>
      </c>
      <c r="D92" s="44">
        <v>7.486022720561186</v>
      </c>
      <c r="E92" s="44">
        <v>8.9982425978821645</v>
      </c>
      <c r="F92" s="44">
        <v>8.8398388732800353</v>
      </c>
      <c r="G92" s="44">
        <v>8.6046444829681619</v>
      </c>
      <c r="H92" s="44">
        <v>8.6612258758277001</v>
      </c>
      <c r="I92" s="44">
        <v>8.3837232524347609</v>
      </c>
      <c r="J92" s="39">
        <v>8.8022373264765665</v>
      </c>
      <c r="K92" s="39">
        <v>8.653558947807948</v>
      </c>
      <c r="L92" s="39">
        <v>8.3377342652191331</v>
      </c>
      <c r="M92" s="39">
        <v>8.6609310022676045</v>
      </c>
      <c r="N92" s="39">
        <v>8.6942079196955255</v>
      </c>
    </row>
    <row r="93" spans="1:14" x14ac:dyDescent="0.2">
      <c r="A93" s="15">
        <v>85</v>
      </c>
      <c r="B93" s="42">
        <v>8.1738315821279173</v>
      </c>
      <c r="C93" s="42">
        <v>8.4746515075830171</v>
      </c>
      <c r="D93" s="42">
        <v>6.9310098485301355</v>
      </c>
      <c r="E93" s="42">
        <v>8.3334049628536526</v>
      </c>
      <c r="F93" s="42">
        <v>8.1824164138043631</v>
      </c>
      <c r="G93" s="42">
        <v>7.9451119897920552</v>
      </c>
      <c r="H93" s="42">
        <v>8.0068981919472133</v>
      </c>
      <c r="I93" s="42">
        <v>7.7575386577319758</v>
      </c>
      <c r="J93" s="42">
        <v>8.1836774247001323</v>
      </c>
      <c r="K93" s="42">
        <v>8.0337801547331065</v>
      </c>
      <c r="L93" s="42">
        <v>7.6953217689395581</v>
      </c>
      <c r="M93" s="42">
        <v>8.0367776164894771</v>
      </c>
      <c r="N93" s="42">
        <v>8.1043657605976485</v>
      </c>
    </row>
    <row r="94" spans="1:14" x14ac:dyDescent="0.2">
      <c r="A94" s="15">
        <v>86</v>
      </c>
      <c r="B94" s="44">
        <v>7.5440808009361122</v>
      </c>
      <c r="C94" s="44">
        <v>7.8473410629484279</v>
      </c>
      <c r="D94" s="44">
        <v>6.3617751003217098</v>
      </c>
      <c r="E94" s="44">
        <v>7.7102461045069814</v>
      </c>
      <c r="F94" s="44">
        <v>7.5502421269847186</v>
      </c>
      <c r="G94" s="44">
        <v>7.3071733125399838</v>
      </c>
      <c r="H94" s="44">
        <v>7.4011701012880362</v>
      </c>
      <c r="I94" s="44">
        <v>7.1655132846803316</v>
      </c>
      <c r="J94" s="39">
        <v>7.5635794017768054</v>
      </c>
      <c r="K94" s="39">
        <v>7.4286644789611325</v>
      </c>
      <c r="L94" s="39">
        <v>7.1143607109986382</v>
      </c>
      <c r="M94" s="39">
        <v>7.4371941367388938</v>
      </c>
      <c r="N94" s="39">
        <v>7.5262765008708961</v>
      </c>
    </row>
    <row r="95" spans="1:14" x14ac:dyDescent="0.2">
      <c r="A95" s="15">
        <v>87</v>
      </c>
      <c r="B95" s="44">
        <v>6.9288702143733225</v>
      </c>
      <c r="C95" s="44">
        <v>7.2238126277968897</v>
      </c>
      <c r="D95" s="44">
        <v>5.8436792443547043</v>
      </c>
      <c r="E95" s="44">
        <v>7.110016064705925</v>
      </c>
      <c r="F95" s="44">
        <v>6.9429357588986953</v>
      </c>
      <c r="G95" s="44">
        <v>6.7287108265469735</v>
      </c>
      <c r="H95" s="44">
        <v>6.8092364509460506</v>
      </c>
      <c r="I95" s="44">
        <v>6.5900671331506571</v>
      </c>
      <c r="J95" s="39">
        <v>6.9930656395507427</v>
      </c>
      <c r="K95" s="39">
        <v>6.9010653844927514</v>
      </c>
      <c r="L95" s="39">
        <v>6.5574944013921206</v>
      </c>
      <c r="M95" s="39">
        <v>6.8533881543810535</v>
      </c>
      <c r="N95" s="39">
        <v>6.9813279607979934</v>
      </c>
    </row>
    <row r="96" spans="1:14" x14ac:dyDescent="0.2">
      <c r="A96" s="15">
        <v>88</v>
      </c>
      <c r="B96" s="44">
        <v>6.3644653605645285</v>
      </c>
      <c r="C96" s="44">
        <v>6.6559962870083584</v>
      </c>
      <c r="D96" s="44">
        <v>5.3451175392037813</v>
      </c>
      <c r="E96" s="44">
        <v>6.5384285333901397</v>
      </c>
      <c r="F96" s="44">
        <v>6.3642755640214554</v>
      </c>
      <c r="G96" s="44">
        <v>6.1697393692316664</v>
      </c>
      <c r="H96" s="44">
        <v>6.2697322268948517</v>
      </c>
      <c r="I96" s="44">
        <v>6.0420388194245138</v>
      </c>
      <c r="J96" s="39">
        <v>6.4693459576441201</v>
      </c>
      <c r="K96" s="39">
        <v>6.3293840371798131</v>
      </c>
      <c r="L96" s="39">
        <v>6.035197784365824</v>
      </c>
      <c r="M96" s="39">
        <v>6.3088749676009002</v>
      </c>
      <c r="N96" s="39">
        <v>6.4293825671666305</v>
      </c>
    </row>
    <row r="97" spans="1:14" x14ac:dyDescent="0.2">
      <c r="A97" s="15">
        <v>89</v>
      </c>
      <c r="B97" s="44">
        <v>5.7869538432877494</v>
      </c>
      <c r="C97" s="44">
        <v>6.1244052813369434</v>
      </c>
      <c r="D97" s="44">
        <v>4.8898820832643617</v>
      </c>
      <c r="E97" s="44">
        <v>6.0129951084175213</v>
      </c>
      <c r="F97" s="44">
        <v>5.8666991730535809</v>
      </c>
      <c r="G97" s="44">
        <v>5.6321218524630758</v>
      </c>
      <c r="H97" s="44">
        <v>5.7863961144109064</v>
      </c>
      <c r="I97" s="44">
        <v>5.5485126436013097</v>
      </c>
      <c r="J97" s="39">
        <v>5.9601117141507416</v>
      </c>
      <c r="K97" s="39">
        <v>5.8186162415120997</v>
      </c>
      <c r="L97" s="39">
        <v>5.582077414496589</v>
      </c>
      <c r="M97" s="39">
        <v>5.8287307620492355</v>
      </c>
      <c r="N97" s="39">
        <v>5.919400291549386</v>
      </c>
    </row>
    <row r="98" spans="1:14" x14ac:dyDescent="0.2">
      <c r="A98" s="15">
        <v>90</v>
      </c>
      <c r="B98" s="42">
        <v>5.2778489750808752</v>
      </c>
      <c r="C98" s="42">
        <v>5.6410455004839948</v>
      </c>
      <c r="D98" s="42">
        <v>4.4549075781740246</v>
      </c>
      <c r="E98" s="42">
        <v>5.5204257767906295</v>
      </c>
      <c r="F98" s="42">
        <v>5.3954969129496808</v>
      </c>
      <c r="G98" s="42">
        <v>5.1581915316899929</v>
      </c>
      <c r="H98" s="42">
        <v>5.3025330824584662</v>
      </c>
      <c r="I98" s="42">
        <v>5.0496226584728188</v>
      </c>
      <c r="J98" s="42">
        <v>5.5122878538593616</v>
      </c>
      <c r="K98" s="42">
        <v>5.3592755767394955</v>
      </c>
      <c r="L98" s="42">
        <v>5.1171553752813077</v>
      </c>
      <c r="M98" s="42">
        <v>5.3500334612714235</v>
      </c>
      <c r="N98" s="42">
        <v>5.4576364308952376</v>
      </c>
    </row>
    <row r="99" spans="1:14" x14ac:dyDescent="0.2">
      <c r="A99" s="15">
        <v>91</v>
      </c>
      <c r="B99" s="44">
        <v>4.8037896485935452</v>
      </c>
      <c r="C99" s="44">
        <v>5.1600295924792556</v>
      </c>
      <c r="D99" s="44">
        <v>4.0724413070114363</v>
      </c>
      <c r="E99" s="44">
        <v>5.0777869752950364</v>
      </c>
      <c r="F99" s="44">
        <v>4.9653734181716684</v>
      </c>
      <c r="G99" s="44">
        <v>4.7349974006858311</v>
      </c>
      <c r="H99" s="44">
        <v>4.8800182220600679</v>
      </c>
      <c r="I99" s="44">
        <v>4.6216299672860188</v>
      </c>
      <c r="J99" s="39">
        <v>5.0744968506399166</v>
      </c>
      <c r="K99" s="39">
        <v>4.9212756694908197</v>
      </c>
      <c r="L99" s="39">
        <v>4.7560496958836387</v>
      </c>
      <c r="M99" s="39">
        <v>4.9166843018225741</v>
      </c>
      <c r="N99" s="39">
        <v>5.025986496670976</v>
      </c>
    </row>
    <row r="100" spans="1:14" x14ac:dyDescent="0.2">
      <c r="A100" s="15">
        <v>92</v>
      </c>
      <c r="B100" s="44">
        <v>4.3971499045986047</v>
      </c>
      <c r="C100" s="44">
        <v>4.7247571949892553</v>
      </c>
      <c r="D100" s="44">
        <v>3.7769661735873168</v>
      </c>
      <c r="E100" s="44">
        <v>4.6386114752564795</v>
      </c>
      <c r="F100" s="44">
        <v>4.5555003493051096</v>
      </c>
      <c r="G100" s="44">
        <v>4.371762358305574</v>
      </c>
      <c r="H100" s="44">
        <v>4.4816807162409624</v>
      </c>
      <c r="I100" s="44">
        <v>4.2444077199418251</v>
      </c>
      <c r="J100" s="39">
        <v>4.6880367264707452</v>
      </c>
      <c r="K100" s="39">
        <v>4.505006948659223</v>
      </c>
      <c r="L100" s="39">
        <v>4.3698888291857063</v>
      </c>
      <c r="M100" s="39">
        <v>4.5289871204238699</v>
      </c>
      <c r="N100" s="39">
        <v>4.650733496211453</v>
      </c>
    </row>
    <row r="101" spans="1:14" x14ac:dyDescent="0.2">
      <c r="A101" s="15">
        <v>93</v>
      </c>
      <c r="B101" s="44">
        <v>3.9921013746333047</v>
      </c>
      <c r="C101" s="44">
        <v>4.3902291408733864</v>
      </c>
      <c r="D101" s="44">
        <v>3.4498268736021847</v>
      </c>
      <c r="E101" s="44">
        <v>4.2654931475735749</v>
      </c>
      <c r="F101" s="44">
        <v>4.1466913269075301</v>
      </c>
      <c r="G101" s="44">
        <v>3.9927646443364924</v>
      </c>
      <c r="H101" s="44">
        <v>4.2009305653254527</v>
      </c>
      <c r="I101" s="44">
        <v>3.9255960558855643</v>
      </c>
      <c r="J101" s="39">
        <v>4.3182899223336353</v>
      </c>
      <c r="K101" s="39">
        <v>4.1392914389689137</v>
      </c>
      <c r="L101" s="39">
        <v>4.003185853768632</v>
      </c>
      <c r="M101" s="39">
        <v>4.1310271516506729</v>
      </c>
      <c r="N101" s="39">
        <v>4.3087514822069144</v>
      </c>
    </row>
    <row r="102" spans="1:14" x14ac:dyDescent="0.2">
      <c r="A102" s="15">
        <v>94</v>
      </c>
      <c r="B102" s="44">
        <v>3.613591821003117</v>
      </c>
      <c r="C102" s="44">
        <v>4.0313206887542075</v>
      </c>
      <c r="D102" s="44">
        <v>3.1839965942421733</v>
      </c>
      <c r="E102" s="44">
        <v>3.9142514250440739</v>
      </c>
      <c r="F102" s="44">
        <v>3.8242675385819442</v>
      </c>
      <c r="G102" s="44">
        <v>3.6768333420103789</v>
      </c>
      <c r="H102" s="44">
        <v>3.8781660586562188</v>
      </c>
      <c r="I102" s="44">
        <v>3.6021126709110027</v>
      </c>
      <c r="J102" s="39">
        <v>4.0528628357303766</v>
      </c>
      <c r="K102" s="39">
        <v>3.8050556761285952</v>
      </c>
      <c r="L102" s="39">
        <v>3.7235319148248607</v>
      </c>
      <c r="M102" s="39">
        <v>3.815826132005844</v>
      </c>
      <c r="N102" s="39">
        <v>3.9525933824577781</v>
      </c>
    </row>
    <row r="103" spans="1:14" x14ac:dyDescent="0.2">
      <c r="A103" s="15">
        <v>95</v>
      </c>
      <c r="B103" s="42">
        <v>3.284613073325068</v>
      </c>
      <c r="C103" s="42">
        <v>3.6970075375209319</v>
      </c>
      <c r="D103" s="42">
        <v>2.9233049038533978</v>
      </c>
      <c r="E103" s="42">
        <v>3.5707303350361141</v>
      </c>
      <c r="F103" s="42">
        <v>3.5603888412016418</v>
      </c>
      <c r="G103" s="42">
        <v>3.3805204649543903</v>
      </c>
      <c r="H103" s="42">
        <v>3.6207847305902834</v>
      </c>
      <c r="I103" s="42">
        <v>3.3315594395729704</v>
      </c>
      <c r="J103" s="42">
        <v>3.7954730780266916</v>
      </c>
      <c r="K103" s="42">
        <v>3.5257741917697314</v>
      </c>
      <c r="L103" s="42">
        <v>3.4600610991884673</v>
      </c>
      <c r="M103" s="42">
        <v>3.5568308442326755</v>
      </c>
      <c r="N103" s="42">
        <v>3.6941019976190166</v>
      </c>
    </row>
    <row r="104" spans="1:14" x14ac:dyDescent="0.2">
      <c r="A104" s="15">
        <v>96</v>
      </c>
      <c r="B104" s="44">
        <v>2.9869431330175784</v>
      </c>
      <c r="C104" s="44">
        <v>3.4031940153961107</v>
      </c>
      <c r="D104" s="44">
        <v>2.7362796917114305</v>
      </c>
      <c r="E104" s="44">
        <v>3.350041919515093</v>
      </c>
      <c r="F104" s="44">
        <v>3.2798391119738892</v>
      </c>
      <c r="G104" s="44">
        <v>3.1072318513392894</v>
      </c>
      <c r="H104" s="44">
        <v>3.3753363977366897</v>
      </c>
      <c r="I104" s="44">
        <v>3.1069046708908634</v>
      </c>
      <c r="J104" s="39">
        <v>3.536253508500105</v>
      </c>
      <c r="K104" s="39">
        <v>3.3368064493574949</v>
      </c>
      <c r="L104" s="39">
        <v>3.2960042799778031</v>
      </c>
      <c r="M104" s="39">
        <v>3.3069239009968943</v>
      </c>
      <c r="N104" s="39">
        <v>3.4179718259528928</v>
      </c>
    </row>
    <row r="105" spans="1:14" x14ac:dyDescent="0.2">
      <c r="A105" s="15">
        <v>97</v>
      </c>
      <c r="B105" s="44">
        <v>2.6861110066640439</v>
      </c>
      <c r="C105" s="44">
        <v>3.1037619128742318</v>
      </c>
      <c r="D105" s="44">
        <v>2.602643204514727</v>
      </c>
      <c r="E105" s="44">
        <v>3.1930710788894485</v>
      </c>
      <c r="F105" s="44">
        <v>3.0813101761241759</v>
      </c>
      <c r="G105" s="44">
        <v>2.9392719800846452</v>
      </c>
      <c r="H105" s="44">
        <v>3.2745740354234267</v>
      </c>
      <c r="I105" s="44">
        <v>2.8920160650969029</v>
      </c>
      <c r="J105" s="39">
        <v>3.359243610082622</v>
      </c>
      <c r="K105" s="39">
        <v>3.1920021920578594</v>
      </c>
      <c r="L105" s="39">
        <v>3.0731342413485985</v>
      </c>
      <c r="M105" s="39">
        <v>3.0817455864842498</v>
      </c>
      <c r="N105" s="39">
        <v>3.1971228449161599</v>
      </c>
    </row>
    <row r="106" spans="1:14" x14ac:dyDescent="0.2">
      <c r="A106" s="15">
        <v>98</v>
      </c>
      <c r="B106" s="44">
        <v>2.4702344785816996</v>
      </c>
      <c r="C106" s="44">
        <v>2.913684509771659</v>
      </c>
      <c r="D106" s="44">
        <v>2.4142343894458791</v>
      </c>
      <c r="E106" s="44">
        <v>3.0584346388650059</v>
      </c>
      <c r="F106" s="44">
        <v>2.8679733395276341</v>
      </c>
      <c r="G106" s="44">
        <v>2.755745642273185</v>
      </c>
      <c r="H106" s="44">
        <v>3.1529109318663302</v>
      </c>
      <c r="I106" s="44">
        <v>2.832950253576672</v>
      </c>
      <c r="J106" s="39">
        <v>3.1605014262550779</v>
      </c>
      <c r="K106" s="39">
        <v>2.9687988444924658</v>
      </c>
      <c r="L106" s="39">
        <v>2.9367203908423054</v>
      </c>
      <c r="M106" s="39">
        <v>2.8513473904275615</v>
      </c>
      <c r="N106" s="39">
        <v>3.0693692944451656</v>
      </c>
    </row>
    <row r="107" spans="1:14" x14ac:dyDescent="0.2">
      <c r="A107" s="15">
        <v>99</v>
      </c>
      <c r="B107" s="44">
        <v>2.303796170649016</v>
      </c>
      <c r="C107" s="44">
        <v>2.7879539294911293</v>
      </c>
      <c r="D107" s="44">
        <v>2.3125343875146265</v>
      </c>
      <c r="E107" s="44">
        <v>2.9082220307338793</v>
      </c>
      <c r="F107" s="44">
        <v>2.6028616173120729</v>
      </c>
      <c r="G107" s="44">
        <v>2.5426292319306953</v>
      </c>
      <c r="H107" s="44">
        <v>2.9427335235514294</v>
      </c>
      <c r="I107" s="44">
        <v>2.6610987298125055</v>
      </c>
      <c r="J107" s="39">
        <v>3.0376178659764435</v>
      </c>
      <c r="K107" s="39">
        <v>2.7828145625681544</v>
      </c>
      <c r="L107" s="39">
        <v>2.8019889372719784</v>
      </c>
      <c r="M107" s="39">
        <v>2.6807540285801159</v>
      </c>
      <c r="N107" s="39">
        <v>2.9136254918601963</v>
      </c>
    </row>
    <row r="108" spans="1:14" x14ac:dyDescent="0.2">
      <c r="A108" s="15" t="s">
        <v>22</v>
      </c>
      <c r="B108" s="42">
        <v>2.0025641025641026</v>
      </c>
      <c r="C108" s="42">
        <v>2.6277890466531439</v>
      </c>
      <c r="D108" s="42">
        <v>2.2990654205607477</v>
      </c>
      <c r="E108" s="42">
        <v>2.8021327014218009</v>
      </c>
      <c r="F108" s="42">
        <v>2.566964285714286</v>
      </c>
      <c r="G108" s="42">
        <v>2.5055555555555555</v>
      </c>
      <c r="H108" s="42">
        <v>2.7269326683291766</v>
      </c>
      <c r="I108" s="42">
        <v>2.5</v>
      </c>
      <c r="J108" s="42">
        <v>2.998484848484849</v>
      </c>
      <c r="K108" s="42">
        <v>2.7185628742514969</v>
      </c>
      <c r="L108" s="42">
        <v>2.8378839590443685</v>
      </c>
      <c r="M108" s="42">
        <v>2.5301003344481607</v>
      </c>
      <c r="N108" s="42">
        <v>2.6538461538461537</v>
      </c>
    </row>
    <row r="109" spans="1:14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</row>
    <row r="110" spans="1:14" x14ac:dyDescent="0.2">
      <c r="A110" s="12"/>
      <c r="E110" s="59"/>
    </row>
    <row r="111" spans="1:14" ht="14.25" x14ac:dyDescent="0.2">
      <c r="A111" s="6"/>
      <c r="E111" s="12"/>
    </row>
    <row r="112" spans="1:14" x14ac:dyDescent="0.2">
      <c r="A112" s="12"/>
    </row>
    <row r="113" spans="1:1" x14ac:dyDescent="0.2">
      <c r="A113" s="4" t="s">
        <v>46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75" x14ac:dyDescent="0.2"/>
  <cols>
    <col min="1" max="1" width="8.7109375" style="8" customWidth="1"/>
    <col min="2" max="4" width="13" style="8" customWidth="1"/>
    <col min="5" max="7" width="13" style="9" customWidth="1"/>
    <col min="8" max="11" width="13" style="8" customWidth="1"/>
    <col min="12" max="12" width="13" style="9" customWidth="1"/>
    <col min="13" max="256" width="10.85546875" style="9"/>
    <col min="257" max="257" width="8.7109375" style="9" customWidth="1"/>
    <col min="258" max="260" width="12.7109375" style="9" customWidth="1"/>
    <col min="261" max="512" width="10.85546875" style="9"/>
    <col min="513" max="513" width="8.7109375" style="9" customWidth="1"/>
    <col min="514" max="516" width="12.7109375" style="9" customWidth="1"/>
    <col min="517" max="768" width="10.85546875" style="9"/>
    <col min="769" max="769" width="8.7109375" style="9" customWidth="1"/>
    <col min="770" max="772" width="12.7109375" style="9" customWidth="1"/>
    <col min="773" max="1024" width="10.85546875" style="9"/>
    <col min="1025" max="1025" width="8.7109375" style="9" customWidth="1"/>
    <col min="1026" max="1028" width="12.7109375" style="9" customWidth="1"/>
    <col min="1029" max="1280" width="10.85546875" style="9"/>
    <col min="1281" max="1281" width="8.7109375" style="9" customWidth="1"/>
    <col min="1282" max="1284" width="12.7109375" style="9" customWidth="1"/>
    <col min="1285" max="1536" width="10.85546875" style="9"/>
    <col min="1537" max="1537" width="8.7109375" style="9" customWidth="1"/>
    <col min="1538" max="1540" width="12.7109375" style="9" customWidth="1"/>
    <col min="1541" max="1792" width="10.85546875" style="9"/>
    <col min="1793" max="1793" width="8.7109375" style="9" customWidth="1"/>
    <col min="1794" max="1796" width="12.7109375" style="9" customWidth="1"/>
    <col min="1797" max="2048" width="10.85546875" style="9"/>
    <col min="2049" max="2049" width="8.7109375" style="9" customWidth="1"/>
    <col min="2050" max="2052" width="12.7109375" style="9" customWidth="1"/>
    <col min="2053" max="2304" width="10.85546875" style="9"/>
    <col min="2305" max="2305" width="8.7109375" style="9" customWidth="1"/>
    <col min="2306" max="2308" width="12.7109375" style="9" customWidth="1"/>
    <col min="2309" max="2560" width="10.85546875" style="9"/>
    <col min="2561" max="2561" width="8.7109375" style="9" customWidth="1"/>
    <col min="2562" max="2564" width="12.7109375" style="9" customWidth="1"/>
    <col min="2565" max="2816" width="10.85546875" style="9"/>
    <col min="2817" max="2817" width="8.7109375" style="9" customWidth="1"/>
    <col min="2818" max="2820" width="12.7109375" style="9" customWidth="1"/>
    <col min="2821" max="3072" width="10.85546875" style="9"/>
    <col min="3073" max="3073" width="8.7109375" style="9" customWidth="1"/>
    <col min="3074" max="3076" width="12.7109375" style="9" customWidth="1"/>
    <col min="3077" max="3328" width="10.85546875" style="9"/>
    <col min="3329" max="3329" width="8.7109375" style="9" customWidth="1"/>
    <col min="3330" max="3332" width="12.7109375" style="9" customWidth="1"/>
    <col min="3333" max="3584" width="10.85546875" style="9"/>
    <col min="3585" max="3585" width="8.7109375" style="9" customWidth="1"/>
    <col min="3586" max="3588" width="12.7109375" style="9" customWidth="1"/>
    <col min="3589" max="3840" width="10.85546875" style="9"/>
    <col min="3841" max="3841" width="8.7109375" style="9" customWidth="1"/>
    <col min="3842" max="3844" width="12.7109375" style="9" customWidth="1"/>
    <col min="3845" max="4096" width="10.85546875" style="9"/>
    <col min="4097" max="4097" width="8.7109375" style="9" customWidth="1"/>
    <col min="4098" max="4100" width="12.7109375" style="9" customWidth="1"/>
    <col min="4101" max="4352" width="10.85546875" style="9"/>
    <col min="4353" max="4353" width="8.7109375" style="9" customWidth="1"/>
    <col min="4354" max="4356" width="12.7109375" style="9" customWidth="1"/>
    <col min="4357" max="4608" width="10.85546875" style="9"/>
    <col min="4609" max="4609" width="8.7109375" style="9" customWidth="1"/>
    <col min="4610" max="4612" width="12.7109375" style="9" customWidth="1"/>
    <col min="4613" max="4864" width="10.85546875" style="9"/>
    <col min="4865" max="4865" width="8.7109375" style="9" customWidth="1"/>
    <col min="4866" max="4868" width="12.7109375" style="9" customWidth="1"/>
    <col min="4869" max="5120" width="10.85546875" style="9"/>
    <col min="5121" max="5121" width="8.7109375" style="9" customWidth="1"/>
    <col min="5122" max="5124" width="12.7109375" style="9" customWidth="1"/>
    <col min="5125" max="5376" width="10.85546875" style="9"/>
    <col min="5377" max="5377" width="8.7109375" style="9" customWidth="1"/>
    <col min="5378" max="5380" width="12.7109375" style="9" customWidth="1"/>
    <col min="5381" max="5632" width="10.85546875" style="9"/>
    <col min="5633" max="5633" width="8.7109375" style="9" customWidth="1"/>
    <col min="5634" max="5636" width="12.7109375" style="9" customWidth="1"/>
    <col min="5637" max="5888" width="10.85546875" style="9"/>
    <col min="5889" max="5889" width="8.7109375" style="9" customWidth="1"/>
    <col min="5890" max="5892" width="12.7109375" style="9" customWidth="1"/>
    <col min="5893" max="6144" width="10.85546875" style="9"/>
    <col min="6145" max="6145" width="8.7109375" style="9" customWidth="1"/>
    <col min="6146" max="6148" width="12.7109375" style="9" customWidth="1"/>
    <col min="6149" max="6400" width="10.85546875" style="9"/>
    <col min="6401" max="6401" width="8.7109375" style="9" customWidth="1"/>
    <col min="6402" max="6404" width="12.7109375" style="9" customWidth="1"/>
    <col min="6405" max="6656" width="10.85546875" style="9"/>
    <col min="6657" max="6657" width="8.7109375" style="9" customWidth="1"/>
    <col min="6658" max="6660" width="12.7109375" style="9" customWidth="1"/>
    <col min="6661" max="6912" width="10.85546875" style="9"/>
    <col min="6913" max="6913" width="8.7109375" style="9" customWidth="1"/>
    <col min="6914" max="6916" width="12.7109375" style="9" customWidth="1"/>
    <col min="6917" max="7168" width="10.85546875" style="9"/>
    <col min="7169" max="7169" width="8.7109375" style="9" customWidth="1"/>
    <col min="7170" max="7172" width="12.7109375" style="9" customWidth="1"/>
    <col min="7173" max="7424" width="10.85546875" style="9"/>
    <col min="7425" max="7425" width="8.7109375" style="9" customWidth="1"/>
    <col min="7426" max="7428" width="12.7109375" style="9" customWidth="1"/>
    <col min="7429" max="7680" width="10.85546875" style="9"/>
    <col min="7681" max="7681" width="8.7109375" style="9" customWidth="1"/>
    <col min="7682" max="7684" width="12.7109375" style="9" customWidth="1"/>
    <col min="7685" max="7936" width="10.85546875" style="9"/>
    <col min="7937" max="7937" width="8.7109375" style="9" customWidth="1"/>
    <col min="7938" max="7940" width="12.7109375" style="9" customWidth="1"/>
    <col min="7941" max="8192" width="10.85546875" style="9"/>
    <col min="8193" max="8193" width="8.7109375" style="9" customWidth="1"/>
    <col min="8194" max="8196" width="12.7109375" style="9" customWidth="1"/>
    <col min="8197" max="8448" width="10.85546875" style="9"/>
    <col min="8449" max="8449" width="8.7109375" style="9" customWidth="1"/>
    <col min="8450" max="8452" width="12.7109375" style="9" customWidth="1"/>
    <col min="8453" max="8704" width="10.85546875" style="9"/>
    <col min="8705" max="8705" width="8.7109375" style="9" customWidth="1"/>
    <col min="8706" max="8708" width="12.7109375" style="9" customWidth="1"/>
    <col min="8709" max="8960" width="10.85546875" style="9"/>
    <col min="8961" max="8961" width="8.7109375" style="9" customWidth="1"/>
    <col min="8962" max="8964" width="12.7109375" style="9" customWidth="1"/>
    <col min="8965" max="9216" width="10.85546875" style="9"/>
    <col min="9217" max="9217" width="8.7109375" style="9" customWidth="1"/>
    <col min="9218" max="9220" width="12.7109375" style="9" customWidth="1"/>
    <col min="9221" max="9472" width="10.85546875" style="9"/>
    <col min="9473" max="9473" width="8.7109375" style="9" customWidth="1"/>
    <col min="9474" max="9476" width="12.7109375" style="9" customWidth="1"/>
    <col min="9477" max="9728" width="10.85546875" style="9"/>
    <col min="9729" max="9729" width="8.7109375" style="9" customWidth="1"/>
    <col min="9730" max="9732" width="12.7109375" style="9" customWidth="1"/>
    <col min="9733" max="9984" width="10.85546875" style="9"/>
    <col min="9985" max="9985" width="8.7109375" style="9" customWidth="1"/>
    <col min="9986" max="9988" width="12.7109375" style="9" customWidth="1"/>
    <col min="9989" max="10240" width="10.85546875" style="9"/>
    <col min="10241" max="10241" width="8.7109375" style="9" customWidth="1"/>
    <col min="10242" max="10244" width="12.7109375" style="9" customWidth="1"/>
    <col min="10245" max="10496" width="10.85546875" style="9"/>
    <col min="10497" max="10497" width="8.7109375" style="9" customWidth="1"/>
    <col min="10498" max="10500" width="12.7109375" style="9" customWidth="1"/>
    <col min="10501" max="10752" width="10.85546875" style="9"/>
    <col min="10753" max="10753" width="8.7109375" style="9" customWidth="1"/>
    <col min="10754" max="10756" width="12.7109375" style="9" customWidth="1"/>
    <col min="10757" max="11008" width="10.85546875" style="9"/>
    <col min="11009" max="11009" width="8.7109375" style="9" customWidth="1"/>
    <col min="11010" max="11012" width="12.7109375" style="9" customWidth="1"/>
    <col min="11013" max="11264" width="10.85546875" style="9"/>
    <col min="11265" max="11265" width="8.7109375" style="9" customWidth="1"/>
    <col min="11266" max="11268" width="12.7109375" style="9" customWidth="1"/>
    <col min="11269" max="11520" width="10.85546875" style="9"/>
    <col min="11521" max="11521" width="8.7109375" style="9" customWidth="1"/>
    <col min="11522" max="11524" width="12.7109375" style="9" customWidth="1"/>
    <col min="11525" max="11776" width="10.85546875" style="9"/>
    <col min="11777" max="11777" width="8.7109375" style="9" customWidth="1"/>
    <col min="11778" max="11780" width="12.7109375" style="9" customWidth="1"/>
    <col min="11781" max="12032" width="10.85546875" style="9"/>
    <col min="12033" max="12033" width="8.7109375" style="9" customWidth="1"/>
    <col min="12034" max="12036" width="12.7109375" style="9" customWidth="1"/>
    <col min="12037" max="12288" width="10.85546875" style="9"/>
    <col min="12289" max="12289" width="8.7109375" style="9" customWidth="1"/>
    <col min="12290" max="12292" width="12.7109375" style="9" customWidth="1"/>
    <col min="12293" max="12544" width="10.85546875" style="9"/>
    <col min="12545" max="12545" width="8.7109375" style="9" customWidth="1"/>
    <col min="12546" max="12548" width="12.7109375" style="9" customWidth="1"/>
    <col min="12549" max="12800" width="10.85546875" style="9"/>
    <col min="12801" max="12801" width="8.7109375" style="9" customWidth="1"/>
    <col min="12802" max="12804" width="12.7109375" style="9" customWidth="1"/>
    <col min="12805" max="13056" width="10.85546875" style="9"/>
    <col min="13057" max="13057" width="8.7109375" style="9" customWidth="1"/>
    <col min="13058" max="13060" width="12.7109375" style="9" customWidth="1"/>
    <col min="13061" max="13312" width="10.85546875" style="9"/>
    <col min="13313" max="13313" width="8.7109375" style="9" customWidth="1"/>
    <col min="13314" max="13316" width="12.7109375" style="9" customWidth="1"/>
    <col min="13317" max="13568" width="10.85546875" style="9"/>
    <col min="13569" max="13569" width="8.7109375" style="9" customWidth="1"/>
    <col min="13570" max="13572" width="12.7109375" style="9" customWidth="1"/>
    <col min="13573" max="13824" width="10.85546875" style="9"/>
    <col min="13825" max="13825" width="8.7109375" style="9" customWidth="1"/>
    <col min="13826" max="13828" width="12.7109375" style="9" customWidth="1"/>
    <col min="13829" max="14080" width="10.85546875" style="9"/>
    <col min="14081" max="14081" width="8.7109375" style="9" customWidth="1"/>
    <col min="14082" max="14084" width="12.7109375" style="9" customWidth="1"/>
    <col min="14085" max="14336" width="10.85546875" style="9"/>
    <col min="14337" max="14337" width="8.7109375" style="9" customWidth="1"/>
    <col min="14338" max="14340" width="12.7109375" style="9" customWidth="1"/>
    <col min="14341" max="14592" width="10.85546875" style="9"/>
    <col min="14593" max="14593" width="8.7109375" style="9" customWidth="1"/>
    <col min="14594" max="14596" width="12.7109375" style="9" customWidth="1"/>
    <col min="14597" max="14848" width="10.85546875" style="9"/>
    <col min="14849" max="14849" width="8.7109375" style="9" customWidth="1"/>
    <col min="14850" max="14852" width="12.7109375" style="9" customWidth="1"/>
    <col min="14853" max="15104" width="10.85546875" style="9"/>
    <col min="15105" max="15105" width="8.7109375" style="9" customWidth="1"/>
    <col min="15106" max="15108" width="12.7109375" style="9" customWidth="1"/>
    <col min="15109" max="15360" width="10.85546875" style="9"/>
    <col min="15361" max="15361" width="8.7109375" style="9" customWidth="1"/>
    <col min="15362" max="15364" width="12.7109375" style="9" customWidth="1"/>
    <col min="15365" max="15616" width="10.85546875" style="9"/>
    <col min="15617" max="15617" width="8.7109375" style="9" customWidth="1"/>
    <col min="15618" max="15620" width="12.7109375" style="9" customWidth="1"/>
    <col min="15621" max="15872" width="10.85546875" style="9"/>
    <col min="15873" max="15873" width="8.7109375" style="9" customWidth="1"/>
    <col min="15874" max="15876" width="12.7109375" style="9" customWidth="1"/>
    <col min="15877" max="16128" width="10.85546875" style="9"/>
    <col min="16129" max="16129" width="8.7109375" style="9" customWidth="1"/>
    <col min="16130" max="16132" width="12.7109375" style="9" customWidth="1"/>
    <col min="16133" max="16384" width="10.8554687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48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37" customFormat="1" ht="79.5" customHeight="1" x14ac:dyDescent="0.2">
      <c r="A6" s="48" t="s">
        <v>0</v>
      </c>
      <c r="B6" s="49" t="s">
        <v>29</v>
      </c>
      <c r="C6" s="62" t="s">
        <v>30</v>
      </c>
      <c r="D6" s="62"/>
      <c r="E6" s="50" t="s">
        <v>31</v>
      </c>
      <c r="F6" s="50" t="s">
        <v>32</v>
      </c>
      <c r="G6" s="50" t="s">
        <v>33</v>
      </c>
      <c r="H6" s="49" t="s">
        <v>34</v>
      </c>
      <c r="I6" s="49" t="s">
        <v>35</v>
      </c>
      <c r="J6" s="49" t="s">
        <v>36</v>
      </c>
      <c r="K6" s="49" t="s">
        <v>37</v>
      </c>
      <c r="L6" s="50" t="s">
        <v>38</v>
      </c>
    </row>
    <row r="7" spans="1:13" s="37" customFormat="1" ht="15" customHeight="1" x14ac:dyDescent="0.2">
      <c r="A7" s="51"/>
      <c r="B7" s="52"/>
      <c r="C7" s="54">
        <v>44562</v>
      </c>
      <c r="D7" s="54">
        <v>44927</v>
      </c>
      <c r="E7" s="55" t="s">
        <v>1</v>
      </c>
      <c r="F7" s="55" t="s">
        <v>2</v>
      </c>
      <c r="G7" s="55" t="s">
        <v>3</v>
      </c>
      <c r="H7" s="56" t="s">
        <v>4</v>
      </c>
      <c r="I7" s="56" t="s">
        <v>5</v>
      </c>
      <c r="J7" s="56" t="s">
        <v>6</v>
      </c>
      <c r="K7" s="56" t="s">
        <v>7</v>
      </c>
      <c r="L7" s="55" t="s">
        <v>8</v>
      </c>
    </row>
    <row r="8" spans="1:13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3"/>
    </row>
    <row r="9" spans="1:13" x14ac:dyDescent="0.2">
      <c r="A9" s="15">
        <v>0</v>
      </c>
      <c r="B9" s="16">
        <v>30</v>
      </c>
      <c r="C9" s="16">
        <v>12040</v>
      </c>
      <c r="D9" s="16">
        <v>12020</v>
      </c>
      <c r="E9" s="17">
        <v>7.3300000000000004E-2</v>
      </c>
      <c r="F9" s="18">
        <f>B9/((C9+D9)/2)</f>
        <v>2.4937655860349127E-3</v>
      </c>
      <c r="G9" s="18">
        <f t="shared" ref="G9:G72" si="0">F9/((1+(1-E9)*F9))</f>
        <v>2.4880158496561684E-3</v>
      </c>
      <c r="H9" s="12">
        <v>100000</v>
      </c>
      <c r="I9" s="12">
        <f>H9*G9</f>
        <v>248.80158496561685</v>
      </c>
      <c r="J9" s="12">
        <f t="shared" ref="J9:J72" si="1">H10+I9*E9</f>
        <v>99769.435571212351</v>
      </c>
      <c r="K9" s="12">
        <f t="shared" ref="K9:K72" si="2">K10+J9</f>
        <v>8719994.141540857</v>
      </c>
      <c r="L9" s="19">
        <f>K9/H9</f>
        <v>87.199941415408574</v>
      </c>
    </row>
    <row r="10" spans="1:13" x14ac:dyDescent="0.2">
      <c r="A10" s="15">
        <v>1</v>
      </c>
      <c r="B10" s="16">
        <v>1</v>
      </c>
      <c r="C10" s="16">
        <v>12097</v>
      </c>
      <c r="D10" s="16">
        <v>12038</v>
      </c>
      <c r="E10" s="17">
        <v>0.47399999999999998</v>
      </c>
      <c r="F10" s="18">
        <f t="shared" ref="F10:F73" si="3">B10/((C10+D10)/2)</f>
        <v>8.2867205303501133E-5</v>
      </c>
      <c r="G10" s="18">
        <f t="shared" si="0"/>
        <v>8.2863593432761911E-5</v>
      </c>
      <c r="H10" s="12">
        <f>H9-I9</f>
        <v>99751.198415034378</v>
      </c>
      <c r="I10" s="12">
        <f t="shared" ref="I10:I73" si="4">H10*G10</f>
        <v>8.2657427498941729</v>
      </c>
      <c r="J10" s="12">
        <f t="shared" si="1"/>
        <v>99746.850634347938</v>
      </c>
      <c r="K10" s="12">
        <f t="shared" si="2"/>
        <v>8620224.7059696447</v>
      </c>
      <c r="L10" s="20">
        <f t="shared" ref="L10:L73" si="5">K10/H10</f>
        <v>86.41725455872232</v>
      </c>
    </row>
    <row r="11" spans="1:13" x14ac:dyDescent="0.2">
      <c r="A11" s="15">
        <v>2</v>
      </c>
      <c r="B11" s="16">
        <v>2</v>
      </c>
      <c r="C11" s="16">
        <v>12317</v>
      </c>
      <c r="D11" s="16">
        <v>11806</v>
      </c>
      <c r="E11" s="17">
        <v>0.1918</v>
      </c>
      <c r="F11" s="18">
        <f t="shared" si="3"/>
        <v>1.6581685528333954E-4</v>
      </c>
      <c r="G11" s="18">
        <f t="shared" si="0"/>
        <v>1.6579463661645511E-4</v>
      </c>
      <c r="H11" s="12">
        <f t="shared" ref="H11:H74" si="6">H10-I10</f>
        <v>99742.932672284485</v>
      </c>
      <c r="I11" s="12">
        <f t="shared" si="4"/>
        <v>16.536843277460953</v>
      </c>
      <c r="J11" s="12">
        <f t="shared" si="1"/>
        <v>99729.567595547647</v>
      </c>
      <c r="K11" s="12">
        <f t="shared" si="2"/>
        <v>8520477.8553352971</v>
      </c>
      <c r="L11" s="20">
        <f t="shared" si="5"/>
        <v>85.424376715793898</v>
      </c>
    </row>
    <row r="12" spans="1:13" x14ac:dyDescent="0.2">
      <c r="A12" s="15">
        <v>3</v>
      </c>
      <c r="B12" s="16">
        <v>0</v>
      </c>
      <c r="C12" s="16">
        <v>12505</v>
      </c>
      <c r="D12" s="16">
        <v>12318</v>
      </c>
      <c r="E12" s="17">
        <v>0</v>
      </c>
      <c r="F12" s="18">
        <f t="shared" si="3"/>
        <v>0</v>
      </c>
      <c r="G12" s="18">
        <f t="shared" si="0"/>
        <v>0</v>
      </c>
      <c r="H12" s="12">
        <f t="shared" si="6"/>
        <v>99726.39582900703</v>
      </c>
      <c r="I12" s="12">
        <f t="shared" si="4"/>
        <v>0</v>
      </c>
      <c r="J12" s="12">
        <f t="shared" si="1"/>
        <v>99726.39582900703</v>
      </c>
      <c r="K12" s="12">
        <f t="shared" si="2"/>
        <v>8420748.28773975</v>
      </c>
      <c r="L12" s="20">
        <f t="shared" si="5"/>
        <v>84.438510163128143</v>
      </c>
    </row>
    <row r="13" spans="1:13" x14ac:dyDescent="0.2">
      <c r="A13" s="15">
        <v>4</v>
      </c>
      <c r="B13" s="16">
        <v>1</v>
      </c>
      <c r="C13" s="16">
        <v>12878</v>
      </c>
      <c r="D13" s="16">
        <v>12650</v>
      </c>
      <c r="E13" s="17">
        <v>9.5899999999999999E-2</v>
      </c>
      <c r="F13" s="18">
        <f t="shared" si="3"/>
        <v>7.8345346286430584E-5</v>
      </c>
      <c r="G13" s="18">
        <f t="shared" si="0"/>
        <v>7.833979731974641E-5</v>
      </c>
      <c r="H13" s="12">
        <f t="shared" si="6"/>
        <v>99726.39582900703</v>
      </c>
      <c r="I13" s="12">
        <f t="shared" si="4"/>
        <v>7.8125456366732147</v>
      </c>
      <c r="J13" s="12">
        <f t="shared" si="1"/>
        <v>99719.332506496925</v>
      </c>
      <c r="K13" s="12">
        <f t="shared" si="2"/>
        <v>8321021.891910743</v>
      </c>
      <c r="L13" s="20">
        <f t="shared" si="5"/>
        <v>83.438510163128143</v>
      </c>
    </row>
    <row r="14" spans="1:13" x14ac:dyDescent="0.2">
      <c r="A14" s="15">
        <v>5</v>
      </c>
      <c r="B14" s="16">
        <v>2</v>
      </c>
      <c r="C14" s="16">
        <v>13383</v>
      </c>
      <c r="D14" s="16">
        <v>13002</v>
      </c>
      <c r="E14" s="17">
        <v>0.62470000000000003</v>
      </c>
      <c r="F14" s="18">
        <f t="shared" si="3"/>
        <v>1.5160128861095318E-4</v>
      </c>
      <c r="G14" s="18">
        <f t="shared" si="0"/>
        <v>1.5159266360028056E-4</v>
      </c>
      <c r="H14" s="12">
        <f t="shared" si="6"/>
        <v>99718.583283370361</v>
      </c>
      <c r="I14" s="12">
        <f t="shared" si="4"/>
        <v>15.116605650372524</v>
      </c>
      <c r="J14" s="12">
        <f t="shared" si="1"/>
        <v>99712.910021269781</v>
      </c>
      <c r="K14" s="12">
        <f t="shared" si="2"/>
        <v>8221302.5594042456</v>
      </c>
      <c r="L14" s="20">
        <f t="shared" si="5"/>
        <v>82.445039717840402</v>
      </c>
    </row>
    <row r="15" spans="1:13" x14ac:dyDescent="0.2">
      <c r="A15" s="15">
        <v>6</v>
      </c>
      <c r="B15" s="16">
        <v>1</v>
      </c>
      <c r="C15" s="16">
        <v>13763</v>
      </c>
      <c r="D15" s="16">
        <v>13579</v>
      </c>
      <c r="E15" s="17">
        <v>6.0299999999999999E-2</v>
      </c>
      <c r="F15" s="18">
        <f t="shared" si="3"/>
        <v>7.3147538585326602E-5</v>
      </c>
      <c r="G15" s="18">
        <f t="shared" si="0"/>
        <v>7.3142511007417613E-5</v>
      </c>
      <c r="H15" s="12">
        <f t="shared" si="6"/>
        <v>99703.466677719989</v>
      </c>
      <c r="I15" s="12">
        <f t="shared" si="4"/>
        <v>7.2925619089528295</v>
      </c>
      <c r="J15" s="12">
        <f t="shared" si="1"/>
        <v>99696.613857294142</v>
      </c>
      <c r="K15" s="12">
        <f t="shared" si="2"/>
        <v>8121589.6493829759</v>
      </c>
      <c r="L15" s="20">
        <f t="shared" si="5"/>
        <v>81.457444961618862</v>
      </c>
    </row>
    <row r="16" spans="1:13" x14ac:dyDescent="0.2">
      <c r="A16" s="15">
        <v>7</v>
      </c>
      <c r="B16" s="16">
        <v>0</v>
      </c>
      <c r="C16" s="16">
        <v>13748</v>
      </c>
      <c r="D16" s="16">
        <v>13992</v>
      </c>
      <c r="E16" s="17">
        <v>0</v>
      </c>
      <c r="F16" s="18">
        <f t="shared" si="3"/>
        <v>0</v>
      </c>
      <c r="G16" s="18">
        <f t="shared" si="0"/>
        <v>0</v>
      </c>
      <c r="H16" s="12">
        <f t="shared" si="6"/>
        <v>99696.174115811038</v>
      </c>
      <c r="I16" s="12">
        <f t="shared" si="4"/>
        <v>0</v>
      </c>
      <c r="J16" s="12">
        <f t="shared" si="1"/>
        <v>99696.174115811038</v>
      </c>
      <c r="K16" s="12">
        <f t="shared" si="2"/>
        <v>8021893.0355256815</v>
      </c>
      <c r="L16" s="20">
        <f t="shared" si="5"/>
        <v>80.46339898868267</v>
      </c>
    </row>
    <row r="17" spans="1:12" x14ac:dyDescent="0.2">
      <c r="A17" s="15">
        <v>8</v>
      </c>
      <c r="B17" s="16">
        <v>2</v>
      </c>
      <c r="C17" s="16">
        <v>13459</v>
      </c>
      <c r="D17" s="16">
        <v>14086</v>
      </c>
      <c r="E17" s="17">
        <v>0.49730000000000002</v>
      </c>
      <c r="F17" s="18">
        <f t="shared" si="3"/>
        <v>1.4521691777092031E-4</v>
      </c>
      <c r="G17" s="18">
        <f t="shared" si="0"/>
        <v>1.4520631763065921E-4</v>
      </c>
      <c r="H17" s="12">
        <f t="shared" si="6"/>
        <v>99696.174115811038</v>
      </c>
      <c r="I17" s="12">
        <f t="shared" si="4"/>
        <v>14.476514325221963</v>
      </c>
      <c r="J17" s="12">
        <f t="shared" si="1"/>
        <v>99688.896772059757</v>
      </c>
      <c r="K17" s="12">
        <f t="shared" si="2"/>
        <v>7922196.86140987</v>
      </c>
      <c r="L17" s="20">
        <f t="shared" si="5"/>
        <v>79.46339898868267</v>
      </c>
    </row>
    <row r="18" spans="1:12" x14ac:dyDescent="0.2">
      <c r="A18" s="15">
        <v>9</v>
      </c>
      <c r="B18" s="16">
        <v>1</v>
      </c>
      <c r="C18" s="16">
        <v>14109</v>
      </c>
      <c r="D18" s="16">
        <v>13735</v>
      </c>
      <c r="E18" s="17">
        <v>0.4274</v>
      </c>
      <c r="F18" s="18">
        <f t="shared" si="3"/>
        <v>7.1828760235598328E-5</v>
      </c>
      <c r="G18" s="18">
        <f t="shared" si="0"/>
        <v>7.182580610138101E-5</v>
      </c>
      <c r="H18" s="12">
        <f t="shared" si="6"/>
        <v>99681.697601485823</v>
      </c>
      <c r="I18" s="12">
        <f t="shared" si="4"/>
        <v>7.1597182837808173</v>
      </c>
      <c r="J18" s="12">
        <f t="shared" si="1"/>
        <v>99677.597946796523</v>
      </c>
      <c r="K18" s="12">
        <f t="shared" si="2"/>
        <v>7822507.9646378104</v>
      </c>
      <c r="L18" s="20">
        <f t="shared" si="5"/>
        <v>78.474867030366568</v>
      </c>
    </row>
    <row r="19" spans="1:12" x14ac:dyDescent="0.2">
      <c r="A19" s="15">
        <v>10</v>
      </c>
      <c r="B19" s="16">
        <v>1</v>
      </c>
      <c r="C19" s="16">
        <v>14305</v>
      </c>
      <c r="D19" s="16">
        <v>14351</v>
      </c>
      <c r="E19" s="17">
        <v>0.28489999999999999</v>
      </c>
      <c r="F19" s="18">
        <f t="shared" si="3"/>
        <v>6.9793411501954217E-5</v>
      </c>
      <c r="G19" s="18">
        <f t="shared" si="0"/>
        <v>6.9789928337677678E-5</v>
      </c>
      <c r="H19" s="12">
        <f t="shared" si="6"/>
        <v>99674.537883202036</v>
      </c>
      <c r="I19" s="12">
        <f t="shared" si="4"/>
        <v>6.956278855959809</v>
      </c>
      <c r="J19" s="12">
        <f t="shared" si="1"/>
        <v>99669.563448192144</v>
      </c>
      <c r="K19" s="12">
        <f t="shared" si="2"/>
        <v>7722830.3666910138</v>
      </c>
      <c r="L19" s="20">
        <f t="shared" si="5"/>
        <v>77.480473255271832</v>
      </c>
    </row>
    <row r="20" spans="1:12" x14ac:dyDescent="0.2">
      <c r="A20" s="15">
        <v>11</v>
      </c>
      <c r="B20" s="16">
        <v>0</v>
      </c>
      <c r="C20" s="16">
        <v>14292</v>
      </c>
      <c r="D20" s="16">
        <v>14500</v>
      </c>
      <c r="E20" s="17">
        <v>0</v>
      </c>
      <c r="F20" s="18">
        <f t="shared" si="3"/>
        <v>0</v>
      </c>
      <c r="G20" s="18">
        <f t="shared" si="0"/>
        <v>0</v>
      </c>
      <c r="H20" s="12">
        <f t="shared" si="6"/>
        <v>99667.58160434608</v>
      </c>
      <c r="I20" s="12">
        <f t="shared" si="4"/>
        <v>0</v>
      </c>
      <c r="J20" s="12">
        <f t="shared" si="1"/>
        <v>99667.58160434608</v>
      </c>
      <c r="K20" s="12">
        <f t="shared" si="2"/>
        <v>7623160.8032428212</v>
      </c>
      <c r="L20" s="20">
        <f t="shared" si="5"/>
        <v>76.48586110481493</v>
      </c>
    </row>
    <row r="21" spans="1:12" x14ac:dyDescent="0.2">
      <c r="A21" s="15">
        <v>12</v>
      </c>
      <c r="B21" s="16">
        <v>1</v>
      </c>
      <c r="C21" s="16">
        <v>14432</v>
      </c>
      <c r="D21" s="16">
        <v>14592</v>
      </c>
      <c r="E21" s="17">
        <v>0.75070000000000003</v>
      </c>
      <c r="F21" s="18">
        <f t="shared" si="3"/>
        <v>6.8908489525909593E-5</v>
      </c>
      <c r="G21" s="18">
        <f t="shared" si="0"/>
        <v>6.8907305775128887E-5</v>
      </c>
      <c r="H21" s="12">
        <f t="shared" si="6"/>
        <v>99667.58160434608</v>
      </c>
      <c r="I21" s="12">
        <f t="shared" si="4"/>
        <v>6.867824521478286</v>
      </c>
      <c r="J21" s="12">
        <f t="shared" si="1"/>
        <v>99665.869455692868</v>
      </c>
      <c r="K21" s="12">
        <f t="shared" si="2"/>
        <v>7523493.2216384755</v>
      </c>
      <c r="L21" s="20">
        <f t="shared" si="5"/>
        <v>75.48586110481493</v>
      </c>
    </row>
    <row r="22" spans="1:12" x14ac:dyDescent="0.2">
      <c r="A22" s="15">
        <v>13</v>
      </c>
      <c r="B22" s="16">
        <v>1</v>
      </c>
      <c r="C22" s="16">
        <v>15034</v>
      </c>
      <c r="D22" s="16">
        <v>14776</v>
      </c>
      <c r="E22" s="17">
        <v>0.9123</v>
      </c>
      <c r="F22" s="18">
        <f t="shared" si="3"/>
        <v>6.7091580006709163E-5</v>
      </c>
      <c r="G22" s="18">
        <f t="shared" si="0"/>
        <v>6.7091185246766452E-5</v>
      </c>
      <c r="H22" s="12">
        <f t="shared" si="6"/>
        <v>99660.713779824597</v>
      </c>
      <c r="I22" s="12">
        <f t="shared" si="4"/>
        <v>6.6863554100271818</v>
      </c>
      <c r="J22" s="12">
        <f t="shared" si="1"/>
        <v>99660.127386455133</v>
      </c>
      <c r="K22" s="12">
        <f t="shared" si="2"/>
        <v>7423827.3521827823</v>
      </c>
      <c r="L22" s="20">
        <f t="shared" si="5"/>
        <v>74.491011258296524</v>
      </c>
    </row>
    <row r="23" spans="1:12" x14ac:dyDescent="0.2">
      <c r="A23" s="15">
        <v>14</v>
      </c>
      <c r="B23" s="16">
        <v>2</v>
      </c>
      <c r="C23" s="16">
        <v>14109</v>
      </c>
      <c r="D23" s="16">
        <v>15397</v>
      </c>
      <c r="E23" s="17">
        <v>9.1800000000000007E-2</v>
      </c>
      <c r="F23" s="18">
        <f t="shared" si="3"/>
        <v>1.3556564766488172E-4</v>
      </c>
      <c r="G23" s="18">
        <f t="shared" si="0"/>
        <v>1.3554895877931764E-4</v>
      </c>
      <c r="H23" s="12">
        <f t="shared" si="6"/>
        <v>99654.027424414569</v>
      </c>
      <c r="I23" s="12">
        <f t="shared" si="4"/>
        <v>13.50799965554496</v>
      </c>
      <c r="J23" s="12">
        <f t="shared" si="1"/>
        <v>99641.75945912741</v>
      </c>
      <c r="K23" s="12">
        <f t="shared" si="2"/>
        <v>7324167.2247963268</v>
      </c>
      <c r="L23" s="20">
        <f t="shared" si="5"/>
        <v>73.495948072460493</v>
      </c>
    </row>
    <row r="24" spans="1:12" x14ac:dyDescent="0.2">
      <c r="A24" s="15">
        <v>15</v>
      </c>
      <c r="B24" s="16">
        <v>2</v>
      </c>
      <c r="C24" s="16">
        <v>14230</v>
      </c>
      <c r="D24" s="16">
        <v>14580</v>
      </c>
      <c r="E24" s="17">
        <v>0.2616</v>
      </c>
      <c r="F24" s="18">
        <f t="shared" si="3"/>
        <v>1.3884068031933357E-4</v>
      </c>
      <c r="G24" s="18">
        <f t="shared" si="0"/>
        <v>1.388264478376837E-4</v>
      </c>
      <c r="H24" s="12">
        <f t="shared" si="6"/>
        <v>99640.519424759026</v>
      </c>
      <c r="I24" s="12">
        <f t="shared" si="4"/>
        <v>13.832739372441019</v>
      </c>
      <c r="J24" s="12">
        <f t="shared" si="1"/>
        <v>99630.305330006406</v>
      </c>
      <c r="K24" s="12">
        <f t="shared" si="2"/>
        <v>7224525.4653371992</v>
      </c>
      <c r="L24" s="20">
        <f t="shared" si="5"/>
        <v>72.505899277177235</v>
      </c>
    </row>
    <row r="25" spans="1:12" x14ac:dyDescent="0.2">
      <c r="A25" s="15">
        <v>16</v>
      </c>
      <c r="B25" s="16">
        <v>3</v>
      </c>
      <c r="C25" s="16">
        <v>14264</v>
      </c>
      <c r="D25" s="16">
        <v>14656</v>
      </c>
      <c r="E25" s="17">
        <v>0.54610000000000003</v>
      </c>
      <c r="F25" s="18">
        <f t="shared" si="3"/>
        <v>2.0746887966804979E-4</v>
      </c>
      <c r="G25" s="18">
        <f t="shared" si="0"/>
        <v>2.0744934413748878E-4</v>
      </c>
      <c r="H25" s="12">
        <f t="shared" si="6"/>
        <v>99626.686685386579</v>
      </c>
      <c r="I25" s="12">
        <f t="shared" si="4"/>
        <v>20.667490811474533</v>
      </c>
      <c r="J25" s="12">
        <f t="shared" si="1"/>
        <v>99617.305711307243</v>
      </c>
      <c r="K25" s="12">
        <f t="shared" si="2"/>
        <v>7124895.1600071928</v>
      </c>
      <c r="L25" s="20">
        <f t="shared" si="5"/>
        <v>71.515930089164399</v>
      </c>
    </row>
    <row r="26" spans="1:12" x14ac:dyDescent="0.2">
      <c r="A26" s="15">
        <v>17</v>
      </c>
      <c r="B26" s="16">
        <v>0</v>
      </c>
      <c r="C26" s="16">
        <v>14296</v>
      </c>
      <c r="D26" s="16">
        <v>14742</v>
      </c>
      <c r="E26" s="17">
        <v>0</v>
      </c>
      <c r="F26" s="18">
        <f t="shared" si="3"/>
        <v>0</v>
      </c>
      <c r="G26" s="18">
        <f t="shared" si="0"/>
        <v>0</v>
      </c>
      <c r="H26" s="12">
        <f t="shared" si="6"/>
        <v>99606.019194575099</v>
      </c>
      <c r="I26" s="12">
        <f t="shared" si="4"/>
        <v>0</v>
      </c>
      <c r="J26" s="12">
        <f t="shared" si="1"/>
        <v>99606.019194575099</v>
      </c>
      <c r="K26" s="12">
        <f t="shared" si="2"/>
        <v>7025277.8542958852</v>
      </c>
      <c r="L26" s="20">
        <f t="shared" si="5"/>
        <v>70.530655788706667</v>
      </c>
    </row>
    <row r="27" spans="1:12" x14ac:dyDescent="0.2">
      <c r="A27" s="15">
        <v>18</v>
      </c>
      <c r="B27" s="16">
        <v>3</v>
      </c>
      <c r="C27" s="16">
        <v>14813</v>
      </c>
      <c r="D27" s="16">
        <v>15436</v>
      </c>
      <c r="E27" s="17">
        <v>0.40089999999999998</v>
      </c>
      <c r="F27" s="18">
        <f t="shared" si="3"/>
        <v>1.9835366458395318E-4</v>
      </c>
      <c r="G27" s="18">
        <f t="shared" si="0"/>
        <v>1.9833009628866674E-4</v>
      </c>
      <c r="H27" s="12">
        <f t="shared" si="6"/>
        <v>99606.019194575099</v>
      </c>
      <c r="I27" s="12">
        <f t="shared" si="4"/>
        <v>19.754871377790867</v>
      </c>
      <c r="J27" s="12">
        <f t="shared" si="1"/>
        <v>99594.184051132659</v>
      </c>
      <c r="K27" s="12">
        <f t="shared" si="2"/>
        <v>6925671.8351013102</v>
      </c>
      <c r="L27" s="20">
        <f t="shared" si="5"/>
        <v>69.530655788706667</v>
      </c>
    </row>
    <row r="28" spans="1:12" x14ac:dyDescent="0.2">
      <c r="A28" s="15">
        <v>19</v>
      </c>
      <c r="B28" s="16">
        <v>0</v>
      </c>
      <c r="C28" s="16">
        <v>15196</v>
      </c>
      <c r="D28" s="16">
        <v>16317</v>
      </c>
      <c r="E28" s="17">
        <v>0</v>
      </c>
      <c r="F28" s="18">
        <f t="shared" si="3"/>
        <v>0</v>
      </c>
      <c r="G28" s="18">
        <f t="shared" si="0"/>
        <v>0</v>
      </c>
      <c r="H28" s="12">
        <f t="shared" si="6"/>
        <v>99586.264323197305</v>
      </c>
      <c r="I28" s="12">
        <f t="shared" si="4"/>
        <v>0</v>
      </c>
      <c r="J28" s="12">
        <f t="shared" si="1"/>
        <v>99586.264323197305</v>
      </c>
      <c r="K28" s="12">
        <f t="shared" si="2"/>
        <v>6826077.6510501774</v>
      </c>
      <c r="L28" s="20">
        <f t="shared" si="5"/>
        <v>68.544369019575043</v>
      </c>
    </row>
    <row r="29" spans="1:12" x14ac:dyDescent="0.2">
      <c r="A29" s="15">
        <v>20</v>
      </c>
      <c r="B29" s="16">
        <v>4</v>
      </c>
      <c r="C29" s="16">
        <v>15559</v>
      </c>
      <c r="D29" s="16">
        <v>16638</v>
      </c>
      <c r="E29" s="17">
        <v>0.39379999999999998</v>
      </c>
      <c r="F29" s="18">
        <f t="shared" si="3"/>
        <v>2.4847035438084296E-4</v>
      </c>
      <c r="G29" s="18">
        <f t="shared" si="0"/>
        <v>2.4843293473428312E-4</v>
      </c>
      <c r="H29" s="12">
        <f t="shared" si="6"/>
        <v>99586.264323197305</v>
      </c>
      <c r="I29" s="12">
        <f t="shared" si="4"/>
        <v>24.740507905035944</v>
      </c>
      <c r="J29" s="12">
        <f t="shared" si="1"/>
        <v>99571.266627305275</v>
      </c>
      <c r="K29" s="12">
        <f t="shared" si="2"/>
        <v>6726491.3867269801</v>
      </c>
      <c r="L29" s="20">
        <f t="shared" si="5"/>
        <v>67.544369019575043</v>
      </c>
    </row>
    <row r="30" spans="1:12" x14ac:dyDescent="0.2">
      <c r="A30" s="15">
        <v>21</v>
      </c>
      <c r="B30" s="16">
        <v>0</v>
      </c>
      <c r="C30" s="16">
        <v>16178</v>
      </c>
      <c r="D30" s="16">
        <v>17085</v>
      </c>
      <c r="E30" s="17">
        <v>0</v>
      </c>
      <c r="F30" s="18">
        <f t="shared" si="3"/>
        <v>0</v>
      </c>
      <c r="G30" s="18">
        <f t="shared" si="0"/>
        <v>0</v>
      </c>
      <c r="H30" s="12">
        <f t="shared" si="6"/>
        <v>99561.523815292268</v>
      </c>
      <c r="I30" s="12">
        <f t="shared" si="4"/>
        <v>0</v>
      </c>
      <c r="J30" s="12">
        <f t="shared" si="1"/>
        <v>99561.523815292268</v>
      </c>
      <c r="K30" s="12">
        <f t="shared" si="2"/>
        <v>6626920.1200996749</v>
      </c>
      <c r="L30" s="20">
        <f t="shared" si="5"/>
        <v>66.561055577996342</v>
      </c>
    </row>
    <row r="31" spans="1:12" x14ac:dyDescent="0.2">
      <c r="A31" s="15">
        <v>22</v>
      </c>
      <c r="B31" s="16">
        <v>4</v>
      </c>
      <c r="C31" s="16">
        <v>16794</v>
      </c>
      <c r="D31" s="16">
        <v>18191</v>
      </c>
      <c r="E31" s="17">
        <v>0.50480000000000003</v>
      </c>
      <c r="F31" s="18">
        <f t="shared" si="3"/>
        <v>2.2866942975560955E-4</v>
      </c>
      <c r="G31" s="18">
        <f t="shared" si="0"/>
        <v>2.2864353882397011E-4</v>
      </c>
      <c r="H31" s="12">
        <f t="shared" si="6"/>
        <v>99561.523815292268</v>
      </c>
      <c r="I31" s="12">
        <f t="shared" si="4"/>
        <v>22.764099135835401</v>
      </c>
      <c r="J31" s="12">
        <f t="shared" si="1"/>
        <v>99550.2510334002</v>
      </c>
      <c r="K31" s="12">
        <f t="shared" si="2"/>
        <v>6527358.596284383</v>
      </c>
      <c r="L31" s="20">
        <f t="shared" si="5"/>
        <v>65.561055577996342</v>
      </c>
    </row>
    <row r="32" spans="1:12" x14ac:dyDescent="0.2">
      <c r="A32" s="15">
        <v>23</v>
      </c>
      <c r="B32" s="16">
        <v>6</v>
      </c>
      <c r="C32" s="16">
        <v>17237</v>
      </c>
      <c r="D32" s="16">
        <v>19208</v>
      </c>
      <c r="E32" s="17">
        <v>0.50409999999999999</v>
      </c>
      <c r="F32" s="18">
        <f t="shared" si="3"/>
        <v>3.2926327342570997E-4</v>
      </c>
      <c r="G32" s="18">
        <f t="shared" si="0"/>
        <v>3.2920951954976162E-4</v>
      </c>
      <c r="H32" s="12">
        <f t="shared" si="6"/>
        <v>99538.759716156434</v>
      </c>
      <c r="I32" s="12">
        <f t="shared" si="4"/>
        <v>32.769107262735027</v>
      </c>
      <c r="J32" s="12">
        <f t="shared" si="1"/>
        <v>99522.509515864847</v>
      </c>
      <c r="K32" s="12">
        <f t="shared" si="2"/>
        <v>6427808.3452509828</v>
      </c>
      <c r="L32" s="20">
        <f t="shared" si="5"/>
        <v>64.575933672274459</v>
      </c>
    </row>
    <row r="33" spans="1:12" x14ac:dyDescent="0.2">
      <c r="A33" s="15">
        <v>24</v>
      </c>
      <c r="B33" s="16">
        <v>2</v>
      </c>
      <c r="C33" s="16">
        <v>18901</v>
      </c>
      <c r="D33" s="16">
        <v>20104</v>
      </c>
      <c r="E33" s="17">
        <v>0.8589</v>
      </c>
      <c r="F33" s="18">
        <f t="shared" si="3"/>
        <v>1.0255095500576849E-4</v>
      </c>
      <c r="G33" s="18">
        <f t="shared" si="0"/>
        <v>1.0254947112109984E-4</v>
      </c>
      <c r="H33" s="12">
        <f t="shared" si="6"/>
        <v>99505.990608893699</v>
      </c>
      <c r="I33" s="12">
        <f t="shared" si="4"/>
        <v>10.204286710323176</v>
      </c>
      <c r="J33" s="12">
        <f t="shared" si="1"/>
        <v>99504.55078403886</v>
      </c>
      <c r="K33" s="12">
        <f t="shared" si="2"/>
        <v>6328285.835735118</v>
      </c>
      <c r="L33" s="20">
        <f t="shared" si="5"/>
        <v>63.59703367617653</v>
      </c>
    </row>
    <row r="34" spans="1:12" x14ac:dyDescent="0.2">
      <c r="A34" s="15">
        <v>25</v>
      </c>
      <c r="B34" s="16">
        <v>3</v>
      </c>
      <c r="C34" s="16">
        <v>19674</v>
      </c>
      <c r="D34" s="16">
        <v>22082</v>
      </c>
      <c r="E34" s="17">
        <v>0.53879999999999995</v>
      </c>
      <c r="F34" s="18">
        <f t="shared" si="3"/>
        <v>1.4369192451384232E-4</v>
      </c>
      <c r="G34" s="18">
        <f t="shared" si="0"/>
        <v>1.4368240257820638E-4</v>
      </c>
      <c r="H34" s="12">
        <f t="shared" si="6"/>
        <v>99495.786322183369</v>
      </c>
      <c r="I34" s="12">
        <f t="shared" si="4"/>
        <v>14.295793625179151</v>
      </c>
      <c r="J34" s="12">
        <f t="shared" si="1"/>
        <v>99489.193102163437</v>
      </c>
      <c r="K34" s="12">
        <f t="shared" si="2"/>
        <v>6228781.2849510787</v>
      </c>
      <c r="L34" s="20">
        <f t="shared" si="5"/>
        <v>62.603468098450747</v>
      </c>
    </row>
    <row r="35" spans="1:12" x14ac:dyDescent="0.2">
      <c r="A35" s="15">
        <v>26</v>
      </c>
      <c r="B35" s="16">
        <v>2</v>
      </c>
      <c r="C35" s="16">
        <v>20672</v>
      </c>
      <c r="D35" s="16">
        <v>22907</v>
      </c>
      <c r="E35" s="17">
        <v>8.8999999999999996E-2</v>
      </c>
      <c r="F35" s="18">
        <f t="shared" si="3"/>
        <v>9.1787328759264787E-5</v>
      </c>
      <c r="G35" s="18">
        <f t="shared" si="0"/>
        <v>9.1779654304589706E-5</v>
      </c>
      <c r="H35" s="12">
        <f t="shared" si="6"/>
        <v>99481.490528558192</v>
      </c>
      <c r="I35" s="12">
        <f t="shared" si="4"/>
        <v>9.1303768104163865</v>
      </c>
      <c r="J35" s="12">
        <f t="shared" si="1"/>
        <v>99473.1727552839</v>
      </c>
      <c r="K35" s="12">
        <f t="shared" si="2"/>
        <v>6129292.0918489154</v>
      </c>
      <c r="L35" s="20">
        <f t="shared" si="5"/>
        <v>61.612386980564764</v>
      </c>
    </row>
    <row r="36" spans="1:12" x14ac:dyDescent="0.2">
      <c r="A36" s="15">
        <v>27</v>
      </c>
      <c r="B36" s="16">
        <v>1</v>
      </c>
      <c r="C36" s="16">
        <v>22088</v>
      </c>
      <c r="D36" s="16">
        <v>23631</v>
      </c>
      <c r="E36" s="17">
        <v>0.3836</v>
      </c>
      <c r="F36" s="18">
        <f t="shared" si="3"/>
        <v>4.3745488746473023E-5</v>
      </c>
      <c r="G36" s="18">
        <f t="shared" si="0"/>
        <v>4.3744309193456259E-5</v>
      </c>
      <c r="H36" s="12">
        <f t="shared" si="6"/>
        <v>99472.36015174778</v>
      </c>
      <c r="I36" s="12">
        <f t="shared" si="4"/>
        <v>4.3513496786808927</v>
      </c>
      <c r="J36" s="12">
        <f t="shared" si="1"/>
        <v>99469.677979805841</v>
      </c>
      <c r="K36" s="12">
        <f t="shared" si="2"/>
        <v>6029818.9190936312</v>
      </c>
      <c r="L36" s="20">
        <f t="shared" si="5"/>
        <v>60.618034094043601</v>
      </c>
    </row>
    <row r="37" spans="1:12" x14ac:dyDescent="0.2">
      <c r="A37" s="15">
        <v>28</v>
      </c>
      <c r="B37" s="16">
        <v>5</v>
      </c>
      <c r="C37" s="16">
        <v>23005</v>
      </c>
      <c r="D37" s="16">
        <v>24543</v>
      </c>
      <c r="E37" s="17">
        <v>0.25969999999999999</v>
      </c>
      <c r="F37" s="18">
        <f t="shared" si="3"/>
        <v>2.1031378817195257E-4</v>
      </c>
      <c r="G37" s="18">
        <f t="shared" si="0"/>
        <v>2.1028104840158749E-4</v>
      </c>
      <c r="H37" s="12">
        <f t="shared" si="6"/>
        <v>99468.008802069104</v>
      </c>
      <c r="I37" s="12">
        <f t="shared" si="4"/>
        <v>20.916237173317423</v>
      </c>
      <c r="J37" s="12">
        <f t="shared" si="1"/>
        <v>99452.524511689699</v>
      </c>
      <c r="K37" s="12">
        <f t="shared" si="2"/>
        <v>5930349.2411138257</v>
      </c>
      <c r="L37" s="20">
        <f t="shared" si="5"/>
        <v>59.620669123020228</v>
      </c>
    </row>
    <row r="38" spans="1:12" x14ac:dyDescent="0.2">
      <c r="A38" s="15">
        <v>29</v>
      </c>
      <c r="B38" s="16">
        <v>2</v>
      </c>
      <c r="C38" s="16">
        <v>23627</v>
      </c>
      <c r="D38" s="16">
        <v>25299</v>
      </c>
      <c r="E38" s="17">
        <v>0.20960000000000001</v>
      </c>
      <c r="F38" s="18">
        <f t="shared" si="3"/>
        <v>8.1756121489596535E-5</v>
      </c>
      <c r="G38" s="18">
        <f t="shared" si="0"/>
        <v>8.1750838747255387E-5</v>
      </c>
      <c r="H38" s="12">
        <f t="shared" si="6"/>
        <v>99447.092564895793</v>
      </c>
      <c r="I38" s="12">
        <f t="shared" si="4"/>
        <v>8.1298832281561761</v>
      </c>
      <c r="J38" s="12">
        <f t="shared" si="1"/>
        <v>99440.666705192256</v>
      </c>
      <c r="K38" s="12">
        <f t="shared" si="2"/>
        <v>5830896.7166021364</v>
      </c>
      <c r="L38" s="20">
        <f t="shared" si="5"/>
        <v>58.633154235224033</v>
      </c>
    </row>
    <row r="39" spans="1:12" x14ac:dyDescent="0.2">
      <c r="A39" s="15">
        <v>30</v>
      </c>
      <c r="B39" s="16">
        <v>3</v>
      </c>
      <c r="C39" s="16">
        <v>23063</v>
      </c>
      <c r="D39" s="16">
        <v>25411</v>
      </c>
      <c r="E39" s="17">
        <v>0.42370000000000002</v>
      </c>
      <c r="F39" s="18">
        <f t="shared" si="3"/>
        <v>1.2377769525931428E-4</v>
      </c>
      <c r="G39" s="18">
        <f t="shared" si="0"/>
        <v>1.2376886644414756E-4</v>
      </c>
      <c r="H39" s="12">
        <f t="shared" si="6"/>
        <v>99438.962681667632</v>
      </c>
      <c r="I39" s="12">
        <f t="shared" si="4"/>
        <v>12.307447691491895</v>
      </c>
      <c r="J39" s="12">
        <f t="shared" si="1"/>
        <v>99431.869899563026</v>
      </c>
      <c r="K39" s="12">
        <f t="shared" si="2"/>
        <v>5731456.0498969443</v>
      </c>
      <c r="L39" s="20">
        <f t="shared" si="5"/>
        <v>57.637930800273566</v>
      </c>
    </row>
    <row r="40" spans="1:12" x14ac:dyDescent="0.2">
      <c r="A40" s="15">
        <v>31</v>
      </c>
      <c r="B40" s="16">
        <v>8</v>
      </c>
      <c r="C40" s="16">
        <v>23380</v>
      </c>
      <c r="D40" s="16">
        <v>24506</v>
      </c>
      <c r="E40" s="17">
        <v>0.49109999999999998</v>
      </c>
      <c r="F40" s="18">
        <f t="shared" si="3"/>
        <v>3.341268846844589E-4</v>
      </c>
      <c r="G40" s="18">
        <f t="shared" si="0"/>
        <v>3.3407008035287415E-4</v>
      </c>
      <c r="H40" s="12">
        <f t="shared" si="6"/>
        <v>99426.65523397614</v>
      </c>
      <c r="I40" s="12">
        <f t="shared" si="4"/>
        <v>33.215470703231922</v>
      </c>
      <c r="J40" s="12">
        <f t="shared" si="1"/>
        <v>99409.751880935262</v>
      </c>
      <c r="K40" s="12">
        <f t="shared" si="2"/>
        <v>5632024.1799973818</v>
      </c>
      <c r="L40" s="20">
        <f t="shared" si="5"/>
        <v>56.645013017322171</v>
      </c>
    </row>
    <row r="41" spans="1:12" x14ac:dyDescent="0.2">
      <c r="A41" s="15">
        <v>32</v>
      </c>
      <c r="B41" s="16">
        <v>4</v>
      </c>
      <c r="C41" s="16">
        <v>23489</v>
      </c>
      <c r="D41" s="16">
        <v>24478</v>
      </c>
      <c r="E41" s="17">
        <v>0.62809999999999999</v>
      </c>
      <c r="F41" s="18">
        <f t="shared" si="3"/>
        <v>1.6678132883023747E-4</v>
      </c>
      <c r="G41" s="18">
        <f t="shared" si="0"/>
        <v>1.6677098469711115E-4</v>
      </c>
      <c r="H41" s="12">
        <f t="shared" si="6"/>
        <v>99393.439763272909</v>
      </c>
      <c r="I41" s="12">
        <f t="shared" si="4"/>
        <v>16.575941821754025</v>
      </c>
      <c r="J41" s="12">
        <f t="shared" si="1"/>
        <v>99387.275170509398</v>
      </c>
      <c r="K41" s="12">
        <f t="shared" si="2"/>
        <v>5532614.4281164464</v>
      </c>
      <c r="L41" s="20">
        <f t="shared" si="5"/>
        <v>55.663778628585256</v>
      </c>
    </row>
    <row r="42" spans="1:12" x14ac:dyDescent="0.2">
      <c r="A42" s="15">
        <v>33</v>
      </c>
      <c r="B42" s="16">
        <v>5</v>
      </c>
      <c r="C42" s="16">
        <v>22965</v>
      </c>
      <c r="D42" s="16">
        <v>24347</v>
      </c>
      <c r="E42" s="17">
        <v>0.46899999999999997</v>
      </c>
      <c r="F42" s="18">
        <f t="shared" si="3"/>
        <v>2.1136286777138992E-4</v>
      </c>
      <c r="G42" s="18">
        <f t="shared" si="0"/>
        <v>2.1133914840044797E-4</v>
      </c>
      <c r="H42" s="12">
        <f t="shared" si="6"/>
        <v>99376.863821451159</v>
      </c>
      <c r="I42" s="12">
        <f t="shared" si="4"/>
        <v>21.002221770732774</v>
      </c>
      <c r="J42" s="12">
        <f t="shared" si="1"/>
        <v>99365.711641690898</v>
      </c>
      <c r="K42" s="12">
        <f t="shared" si="2"/>
        <v>5433227.1529459367</v>
      </c>
      <c r="L42" s="20">
        <f t="shared" si="5"/>
        <v>54.672958513842119</v>
      </c>
    </row>
    <row r="43" spans="1:12" x14ac:dyDescent="0.2">
      <c r="A43" s="15">
        <v>34</v>
      </c>
      <c r="B43" s="16">
        <v>6</v>
      </c>
      <c r="C43" s="16">
        <v>22628</v>
      </c>
      <c r="D43" s="16">
        <v>23803</v>
      </c>
      <c r="E43" s="17">
        <v>0.67530000000000001</v>
      </c>
      <c r="F43" s="18">
        <f t="shared" si="3"/>
        <v>2.5844801964204948E-4</v>
      </c>
      <c r="G43" s="18">
        <f t="shared" si="0"/>
        <v>2.584263330024356E-4</v>
      </c>
      <c r="H43" s="12">
        <f t="shared" si="6"/>
        <v>99355.861599680429</v>
      </c>
      <c r="I43" s="12">
        <f t="shared" si="4"/>
        <v>25.676170975502917</v>
      </c>
      <c r="J43" s="12">
        <f t="shared" si="1"/>
        <v>99347.524546964676</v>
      </c>
      <c r="K43" s="12">
        <f t="shared" si="2"/>
        <v>5333861.441304246</v>
      </c>
      <c r="L43" s="20">
        <f t="shared" si="5"/>
        <v>53.684416353764497</v>
      </c>
    </row>
    <row r="44" spans="1:12" x14ac:dyDescent="0.2">
      <c r="A44" s="15">
        <v>35</v>
      </c>
      <c r="B44" s="16">
        <v>8</v>
      </c>
      <c r="C44" s="16">
        <v>22833</v>
      </c>
      <c r="D44" s="16">
        <v>23257</v>
      </c>
      <c r="E44" s="17">
        <v>0.58699999999999997</v>
      </c>
      <c r="F44" s="18">
        <f t="shared" si="3"/>
        <v>3.4714688652636149E-4</v>
      </c>
      <c r="G44" s="18">
        <f t="shared" si="0"/>
        <v>3.4709712263427279E-4</v>
      </c>
      <c r="H44" s="12">
        <f t="shared" si="6"/>
        <v>99330.185428704921</v>
      </c>
      <c r="I44" s="12">
        <f t="shared" si="4"/>
        <v>34.477221553032251</v>
      </c>
      <c r="J44" s="12">
        <f t="shared" si="1"/>
        <v>99315.946336203517</v>
      </c>
      <c r="K44" s="12">
        <f t="shared" si="2"/>
        <v>5234513.9167572809</v>
      </c>
      <c r="L44" s="20">
        <f t="shared" si="5"/>
        <v>52.698118846404427</v>
      </c>
    </row>
    <row r="45" spans="1:12" x14ac:dyDescent="0.2">
      <c r="A45" s="15">
        <v>36</v>
      </c>
      <c r="B45" s="16">
        <v>6</v>
      </c>
      <c r="C45" s="16">
        <v>23335</v>
      </c>
      <c r="D45" s="16">
        <v>23411</v>
      </c>
      <c r="E45" s="17">
        <v>0.26800000000000002</v>
      </c>
      <c r="F45" s="18">
        <f t="shared" si="3"/>
        <v>2.5670645616737258E-4</v>
      </c>
      <c r="G45" s="18">
        <f t="shared" si="0"/>
        <v>2.5665822774413843E-4</v>
      </c>
      <c r="H45" s="12">
        <f t="shared" si="6"/>
        <v>99295.708207151882</v>
      </c>
      <c r="I45" s="12">
        <f t="shared" si="4"/>
        <v>25.485060491046703</v>
      </c>
      <c r="J45" s="12">
        <f t="shared" si="1"/>
        <v>99277.053142872435</v>
      </c>
      <c r="K45" s="12">
        <f t="shared" si="2"/>
        <v>5135197.9704210777</v>
      </c>
      <c r="L45" s="20">
        <f t="shared" si="5"/>
        <v>51.716212746153808</v>
      </c>
    </row>
    <row r="46" spans="1:12" x14ac:dyDescent="0.2">
      <c r="A46" s="15">
        <v>37</v>
      </c>
      <c r="B46" s="16">
        <v>6</v>
      </c>
      <c r="C46" s="16">
        <v>23575</v>
      </c>
      <c r="D46" s="16">
        <v>23665</v>
      </c>
      <c r="E46" s="17">
        <v>0.31</v>
      </c>
      <c r="F46" s="18">
        <f t="shared" si="3"/>
        <v>2.5402201524132092E-4</v>
      </c>
      <c r="G46" s="18">
        <f t="shared" si="0"/>
        <v>2.5397749928674656E-4</v>
      </c>
      <c r="H46" s="12">
        <f t="shared" si="6"/>
        <v>99270.223146660835</v>
      </c>
      <c r="I46" s="12">
        <f t="shared" si="4"/>
        <v>25.212403028426223</v>
      </c>
      <c r="J46" s="12">
        <f t="shared" si="1"/>
        <v>99252.826588571217</v>
      </c>
      <c r="K46" s="12">
        <f t="shared" si="2"/>
        <v>5035920.917278205</v>
      </c>
      <c r="L46" s="20">
        <f t="shared" si="5"/>
        <v>50.729420743198951</v>
      </c>
    </row>
    <row r="47" spans="1:12" x14ac:dyDescent="0.2">
      <c r="A47" s="15">
        <v>38</v>
      </c>
      <c r="B47" s="16">
        <v>15</v>
      </c>
      <c r="C47" s="16">
        <v>23509</v>
      </c>
      <c r="D47" s="16">
        <v>23828</v>
      </c>
      <c r="E47" s="17">
        <v>0.53949999999999998</v>
      </c>
      <c r="F47" s="18">
        <f t="shared" si="3"/>
        <v>6.3375372330312445E-4</v>
      </c>
      <c r="G47" s="18">
        <f t="shared" si="0"/>
        <v>6.3356882030436018E-4</v>
      </c>
      <c r="H47" s="12">
        <f t="shared" si="6"/>
        <v>99245.010743632403</v>
      </c>
      <c r="I47" s="12">
        <f t="shared" si="4"/>
        <v>62.878544377936734</v>
      </c>
      <c r="J47" s="12">
        <f t="shared" si="1"/>
        <v>99216.05517394637</v>
      </c>
      <c r="K47" s="12">
        <f t="shared" si="2"/>
        <v>4936668.090689634</v>
      </c>
      <c r="L47" s="20">
        <f t="shared" si="5"/>
        <v>49.742229394704083</v>
      </c>
    </row>
    <row r="48" spans="1:12" x14ac:dyDescent="0.2">
      <c r="A48" s="15">
        <v>39</v>
      </c>
      <c r="B48" s="16">
        <v>5</v>
      </c>
      <c r="C48" s="16">
        <v>24575</v>
      </c>
      <c r="D48" s="16">
        <v>23747</v>
      </c>
      <c r="E48" s="17">
        <v>0.51670000000000005</v>
      </c>
      <c r="F48" s="18">
        <f t="shared" si="3"/>
        <v>2.0694507677662349E-4</v>
      </c>
      <c r="G48" s="18">
        <f t="shared" si="0"/>
        <v>2.0692438091277364E-4</v>
      </c>
      <c r="H48" s="12">
        <f t="shared" si="6"/>
        <v>99182.132199254469</v>
      </c>
      <c r="I48" s="12">
        <f t="shared" si="4"/>
        <v>20.523201302939604</v>
      </c>
      <c r="J48" s="12">
        <f t="shared" si="1"/>
        <v>99172.213336064757</v>
      </c>
      <c r="K48" s="12">
        <f t="shared" si="2"/>
        <v>4837452.0355156874</v>
      </c>
      <c r="L48" s="20">
        <f t="shared" si="5"/>
        <v>48.773422472884178</v>
      </c>
    </row>
    <row r="49" spans="1:12" x14ac:dyDescent="0.2">
      <c r="A49" s="15">
        <v>40</v>
      </c>
      <c r="B49" s="16">
        <v>11</v>
      </c>
      <c r="C49" s="16">
        <v>24941</v>
      </c>
      <c r="D49" s="16">
        <v>24736</v>
      </c>
      <c r="E49" s="17">
        <v>0.54269999999999996</v>
      </c>
      <c r="F49" s="18">
        <f t="shared" si="3"/>
        <v>4.428608812931538E-4</v>
      </c>
      <c r="G49" s="18">
        <f t="shared" si="0"/>
        <v>4.4277121114304755E-4</v>
      </c>
      <c r="H49" s="12">
        <f t="shared" si="6"/>
        <v>99161.608997951524</v>
      </c>
      <c r="I49" s="12">
        <f t="shared" si="4"/>
        <v>43.905905714916315</v>
      </c>
      <c r="J49" s="12">
        <f t="shared" si="1"/>
        <v>99141.5308272681</v>
      </c>
      <c r="K49" s="12">
        <f t="shared" si="2"/>
        <v>4738279.8221796229</v>
      </c>
      <c r="L49" s="20">
        <f t="shared" si="5"/>
        <v>47.783410031976246</v>
      </c>
    </row>
    <row r="50" spans="1:12" x14ac:dyDescent="0.2">
      <c r="A50" s="15">
        <v>41</v>
      </c>
      <c r="B50" s="16">
        <v>13</v>
      </c>
      <c r="C50" s="16">
        <v>25137</v>
      </c>
      <c r="D50" s="16">
        <v>25160</v>
      </c>
      <c r="E50" s="17">
        <v>0.47989999999999999</v>
      </c>
      <c r="F50" s="18">
        <f t="shared" si="3"/>
        <v>5.1692943913155855E-4</v>
      </c>
      <c r="G50" s="18">
        <f t="shared" si="0"/>
        <v>5.167904974217063E-4</v>
      </c>
      <c r="H50" s="12">
        <f t="shared" si="6"/>
        <v>99117.70309223661</v>
      </c>
      <c r="I50" s="12">
        <f t="shared" si="4"/>
        <v>51.223087084333955</v>
      </c>
      <c r="J50" s="12">
        <f t="shared" si="1"/>
        <v>99091.061964644046</v>
      </c>
      <c r="K50" s="12">
        <f t="shared" si="2"/>
        <v>4639138.2913523549</v>
      </c>
      <c r="L50" s="20">
        <f t="shared" si="5"/>
        <v>46.804336123843406</v>
      </c>
    </row>
    <row r="51" spans="1:12" x14ac:dyDescent="0.2">
      <c r="A51" s="15">
        <v>42</v>
      </c>
      <c r="B51" s="16">
        <v>11</v>
      </c>
      <c r="C51" s="16">
        <v>25522</v>
      </c>
      <c r="D51" s="16">
        <v>25369</v>
      </c>
      <c r="E51" s="17">
        <v>0.31530000000000002</v>
      </c>
      <c r="F51" s="18">
        <f t="shared" si="3"/>
        <v>4.3229647678371422E-4</v>
      </c>
      <c r="G51" s="18">
        <f t="shared" si="0"/>
        <v>4.3216855774394844E-4</v>
      </c>
      <c r="H51" s="12">
        <f t="shared" si="6"/>
        <v>99066.480005152276</v>
      </c>
      <c r="I51" s="12">
        <f t="shared" si="4"/>
        <v>42.813417784596368</v>
      </c>
      <c r="J51" s="12">
        <f t="shared" si="1"/>
        <v>99037.165657995167</v>
      </c>
      <c r="K51" s="12">
        <f t="shared" si="2"/>
        <v>4540047.2293877108</v>
      </c>
      <c r="L51" s="20">
        <f t="shared" si="5"/>
        <v>45.828288530606827</v>
      </c>
    </row>
    <row r="52" spans="1:12" x14ac:dyDescent="0.2">
      <c r="A52" s="15">
        <v>43</v>
      </c>
      <c r="B52" s="16">
        <v>15</v>
      </c>
      <c r="C52" s="16">
        <v>26466</v>
      </c>
      <c r="D52" s="16">
        <v>25694</v>
      </c>
      <c r="E52" s="17">
        <v>0.45240000000000002</v>
      </c>
      <c r="F52" s="18">
        <f t="shared" si="3"/>
        <v>5.7515337423312887E-4</v>
      </c>
      <c r="G52" s="18">
        <f t="shared" si="0"/>
        <v>5.7497228441931675E-4</v>
      </c>
      <c r="H52" s="12">
        <f t="shared" si="6"/>
        <v>99023.666587367683</v>
      </c>
      <c r="I52" s="12">
        <f t="shared" si="4"/>
        <v>56.935863789315562</v>
      </c>
      <c r="J52" s="12">
        <f t="shared" si="1"/>
        <v>98992.488508356648</v>
      </c>
      <c r="K52" s="12">
        <f t="shared" si="2"/>
        <v>4441010.0637297155</v>
      </c>
      <c r="L52" s="20">
        <f t="shared" si="5"/>
        <v>44.847966317339427</v>
      </c>
    </row>
    <row r="53" spans="1:12" x14ac:dyDescent="0.2">
      <c r="A53" s="15">
        <v>44</v>
      </c>
      <c r="B53" s="16">
        <v>15</v>
      </c>
      <c r="C53" s="16">
        <v>26610</v>
      </c>
      <c r="D53" s="16">
        <v>26691</v>
      </c>
      <c r="E53" s="17">
        <v>0.35420000000000001</v>
      </c>
      <c r="F53" s="18">
        <f t="shared" si="3"/>
        <v>5.6284122249113523E-4</v>
      </c>
      <c r="G53" s="18">
        <f t="shared" si="0"/>
        <v>5.6263671368846741E-4</v>
      </c>
      <c r="H53" s="12">
        <f t="shared" si="6"/>
        <v>98966.730723578366</v>
      </c>
      <c r="I53" s="12">
        <f t="shared" si="4"/>
        <v>55.682316138805611</v>
      </c>
      <c r="J53" s="12">
        <f t="shared" si="1"/>
        <v>98930.771083815926</v>
      </c>
      <c r="K53" s="12">
        <f t="shared" si="2"/>
        <v>4342017.5752213588</v>
      </c>
      <c r="L53" s="20">
        <f t="shared" si="5"/>
        <v>43.873507222835777</v>
      </c>
    </row>
    <row r="54" spans="1:12" x14ac:dyDescent="0.2">
      <c r="A54" s="15">
        <v>45</v>
      </c>
      <c r="B54" s="16">
        <v>23</v>
      </c>
      <c r="C54" s="16">
        <v>27830</v>
      </c>
      <c r="D54" s="16">
        <v>26907</v>
      </c>
      <c r="E54" s="17">
        <v>0.50049999999999994</v>
      </c>
      <c r="F54" s="18">
        <f t="shared" si="3"/>
        <v>8.4038219120521765E-4</v>
      </c>
      <c r="G54" s="18">
        <f t="shared" si="0"/>
        <v>8.4002957123228874E-4</v>
      </c>
      <c r="H54" s="12">
        <f t="shared" si="6"/>
        <v>98911.048407439564</v>
      </c>
      <c r="I54" s="12">
        <f t="shared" si="4"/>
        <v>83.08820558383762</v>
      </c>
      <c r="J54" s="12">
        <f t="shared" si="1"/>
        <v>98869.545848750437</v>
      </c>
      <c r="K54" s="12">
        <f t="shared" si="2"/>
        <v>4243086.8041375428</v>
      </c>
      <c r="L54" s="20">
        <f t="shared" si="5"/>
        <v>42.898006567064151</v>
      </c>
    </row>
    <row r="55" spans="1:12" x14ac:dyDescent="0.2">
      <c r="A55" s="15">
        <v>46</v>
      </c>
      <c r="B55" s="16">
        <v>20</v>
      </c>
      <c r="C55" s="16">
        <v>27380</v>
      </c>
      <c r="D55" s="16">
        <v>28164</v>
      </c>
      <c r="E55" s="17">
        <v>0.51439999999999997</v>
      </c>
      <c r="F55" s="18">
        <f t="shared" si="3"/>
        <v>7.2014979115656052E-4</v>
      </c>
      <c r="G55" s="18">
        <f t="shared" si="0"/>
        <v>7.1989803940088355E-4</v>
      </c>
      <c r="H55" s="12">
        <f t="shared" si="6"/>
        <v>98827.96020185572</v>
      </c>
      <c r="I55" s="12">
        <f t="shared" si="4"/>
        <v>71.146054787304479</v>
      </c>
      <c r="J55" s="12">
        <f t="shared" si="1"/>
        <v>98793.411677651005</v>
      </c>
      <c r="K55" s="12">
        <f t="shared" si="2"/>
        <v>4144217.2582887923</v>
      </c>
      <c r="L55" s="20">
        <f t="shared" si="5"/>
        <v>41.933651669266922</v>
      </c>
    </row>
    <row r="56" spans="1:12" x14ac:dyDescent="0.2">
      <c r="A56" s="15">
        <v>47</v>
      </c>
      <c r="B56" s="16">
        <v>27</v>
      </c>
      <c r="C56" s="16">
        <v>27702</v>
      </c>
      <c r="D56" s="16">
        <v>27480</v>
      </c>
      <c r="E56" s="17">
        <v>0.51290000000000002</v>
      </c>
      <c r="F56" s="18">
        <f t="shared" si="3"/>
        <v>9.7857997172991185E-4</v>
      </c>
      <c r="G56" s="18">
        <f t="shared" si="0"/>
        <v>9.7811373786936529E-4</v>
      </c>
      <c r="H56" s="12">
        <f t="shared" si="6"/>
        <v>98756.81414706842</v>
      </c>
      <c r="I56" s="12">
        <f t="shared" si="4"/>
        <v>96.595396625459301</v>
      </c>
      <c r="J56" s="12">
        <f t="shared" si="1"/>
        <v>98709.762529372165</v>
      </c>
      <c r="K56" s="12">
        <f t="shared" si="2"/>
        <v>4045423.8466111412</v>
      </c>
      <c r="L56" s="20">
        <f t="shared" si="5"/>
        <v>40.963490788460483</v>
      </c>
    </row>
    <row r="57" spans="1:12" x14ac:dyDescent="0.2">
      <c r="A57" s="15">
        <v>48</v>
      </c>
      <c r="B57" s="16">
        <v>29</v>
      </c>
      <c r="C57" s="16">
        <v>26589</v>
      </c>
      <c r="D57" s="16">
        <v>27892</v>
      </c>
      <c r="E57" s="17">
        <v>0.55740000000000001</v>
      </c>
      <c r="F57" s="18">
        <f t="shared" si="3"/>
        <v>1.0645913254162002E-3</v>
      </c>
      <c r="G57" s="18">
        <f t="shared" si="0"/>
        <v>1.06408993887772E-3</v>
      </c>
      <c r="H57" s="12">
        <f t="shared" si="6"/>
        <v>98660.21875044296</v>
      </c>
      <c r="I57" s="12">
        <f t="shared" si="4"/>
        <v>104.98334613982134</v>
      </c>
      <c r="J57" s="12">
        <f t="shared" si="1"/>
        <v>98613.753121441478</v>
      </c>
      <c r="K57" s="12">
        <f t="shared" si="2"/>
        <v>3946714.084081769</v>
      </c>
      <c r="L57" s="20">
        <f t="shared" si="5"/>
        <v>40.003094804247525</v>
      </c>
    </row>
    <row r="58" spans="1:12" x14ac:dyDescent="0.2">
      <c r="A58" s="15">
        <v>49</v>
      </c>
      <c r="B58" s="16">
        <v>26</v>
      </c>
      <c r="C58" s="16">
        <v>26674</v>
      </c>
      <c r="D58" s="16">
        <v>26900</v>
      </c>
      <c r="E58" s="17">
        <v>0.495</v>
      </c>
      <c r="F58" s="18">
        <f t="shared" si="3"/>
        <v>9.7062007690297536E-4</v>
      </c>
      <c r="G58" s="18">
        <f t="shared" si="0"/>
        <v>9.7014454780629787E-4</v>
      </c>
      <c r="H58" s="12">
        <f t="shared" si="6"/>
        <v>98555.235404303137</v>
      </c>
      <c r="I58" s="12">
        <f t="shared" si="4"/>
        <v>95.612824285250909</v>
      </c>
      <c r="J58" s="12">
        <f t="shared" si="1"/>
        <v>98506.950928039078</v>
      </c>
      <c r="K58" s="12">
        <f t="shared" si="2"/>
        <v>3848100.3309603273</v>
      </c>
      <c r="L58" s="20">
        <f t="shared" si="5"/>
        <v>39.045113282660893</v>
      </c>
    </row>
    <row r="59" spans="1:12" x14ac:dyDescent="0.2">
      <c r="A59" s="15">
        <v>50</v>
      </c>
      <c r="B59" s="16">
        <v>29</v>
      </c>
      <c r="C59" s="16">
        <v>26614</v>
      </c>
      <c r="D59" s="16">
        <v>26964</v>
      </c>
      <c r="E59" s="17">
        <v>0.52249999999999996</v>
      </c>
      <c r="F59" s="18">
        <f t="shared" si="3"/>
        <v>1.082533875844563E-3</v>
      </c>
      <c r="G59" s="18">
        <f t="shared" si="0"/>
        <v>1.0819745924383593E-3</v>
      </c>
      <c r="H59" s="12">
        <f t="shared" si="6"/>
        <v>98459.62258001788</v>
      </c>
      <c r="I59" s="12">
        <f t="shared" si="4"/>
        <v>106.53081001264952</v>
      </c>
      <c r="J59" s="12">
        <f t="shared" si="1"/>
        <v>98408.75411823683</v>
      </c>
      <c r="K59" s="12">
        <f t="shared" si="2"/>
        <v>3749593.3800322884</v>
      </c>
      <c r="L59" s="20">
        <f t="shared" si="5"/>
        <v>38.082548782725667</v>
      </c>
    </row>
    <row r="60" spans="1:12" x14ac:dyDescent="0.2">
      <c r="A60" s="15">
        <v>51</v>
      </c>
      <c r="B60" s="16">
        <v>27</v>
      </c>
      <c r="C60" s="16">
        <v>25729</v>
      </c>
      <c r="D60" s="16">
        <v>26885</v>
      </c>
      <c r="E60" s="17">
        <v>0.50429999999999997</v>
      </c>
      <c r="F60" s="18">
        <f t="shared" si="3"/>
        <v>1.0263427984946972E-3</v>
      </c>
      <c r="G60" s="18">
        <f t="shared" si="0"/>
        <v>1.0258209037748874E-3</v>
      </c>
      <c r="H60" s="12">
        <f t="shared" si="6"/>
        <v>98353.091770005223</v>
      </c>
      <c r="I60" s="12">
        <f t="shared" si="4"/>
        <v>100.8926574885612</v>
      </c>
      <c r="J60" s="12">
        <f t="shared" si="1"/>
        <v>98303.079279688143</v>
      </c>
      <c r="K60" s="12">
        <f t="shared" si="2"/>
        <v>3651184.6259140517</v>
      </c>
      <c r="L60" s="20">
        <f t="shared" si="5"/>
        <v>37.123231819211142</v>
      </c>
    </row>
    <row r="61" spans="1:12" x14ac:dyDescent="0.2">
      <c r="A61" s="15">
        <v>52</v>
      </c>
      <c r="B61" s="16">
        <v>34</v>
      </c>
      <c r="C61" s="16">
        <v>25786</v>
      </c>
      <c r="D61" s="16">
        <v>26033</v>
      </c>
      <c r="E61" s="17">
        <v>0.44190000000000002</v>
      </c>
      <c r="F61" s="18">
        <f t="shared" si="3"/>
        <v>1.3122599818599355E-3</v>
      </c>
      <c r="G61" s="18">
        <f t="shared" si="0"/>
        <v>1.3112996223449372E-3</v>
      </c>
      <c r="H61" s="12">
        <f t="shared" si="6"/>
        <v>98252.199112516668</v>
      </c>
      <c r="I61" s="12">
        <f t="shared" si="4"/>
        <v>128.83807159080268</v>
      </c>
      <c r="J61" s="12">
        <f t="shared" si="1"/>
        <v>98180.294584761839</v>
      </c>
      <c r="K61" s="12">
        <f t="shared" si="2"/>
        <v>3552881.5466343635</v>
      </c>
      <c r="L61" s="20">
        <f t="shared" si="5"/>
        <v>36.160834858929384</v>
      </c>
    </row>
    <row r="62" spans="1:12" x14ac:dyDescent="0.2">
      <c r="A62" s="15">
        <v>53</v>
      </c>
      <c r="B62" s="16">
        <v>42</v>
      </c>
      <c r="C62" s="16">
        <v>25894</v>
      </c>
      <c r="D62" s="16">
        <v>25988</v>
      </c>
      <c r="E62" s="17">
        <v>0.5222</v>
      </c>
      <c r="F62" s="18">
        <f t="shared" si="3"/>
        <v>1.6190586330519256E-3</v>
      </c>
      <c r="G62" s="18">
        <f t="shared" si="0"/>
        <v>1.6178071197657528E-3</v>
      </c>
      <c r="H62" s="12">
        <f t="shared" si="6"/>
        <v>98123.361040925869</v>
      </c>
      <c r="I62" s="12">
        <f t="shared" si="4"/>
        <v>158.74467210735537</v>
      </c>
      <c r="J62" s="12">
        <f t="shared" si="1"/>
        <v>98047.512836592985</v>
      </c>
      <c r="K62" s="12">
        <f t="shared" si="2"/>
        <v>3454701.2520496016</v>
      </c>
      <c r="L62" s="20">
        <f t="shared" si="5"/>
        <v>35.207734584312647</v>
      </c>
    </row>
    <row r="63" spans="1:12" x14ac:dyDescent="0.2">
      <c r="A63" s="15">
        <v>54</v>
      </c>
      <c r="B63" s="16">
        <v>50</v>
      </c>
      <c r="C63" s="16">
        <v>25903</v>
      </c>
      <c r="D63" s="16">
        <v>26070</v>
      </c>
      <c r="E63" s="17">
        <v>0.48609999999999998</v>
      </c>
      <c r="F63" s="18">
        <f t="shared" si="3"/>
        <v>1.9240759625190002E-3</v>
      </c>
      <c r="G63" s="18">
        <f t="shared" si="0"/>
        <v>1.9221753489084641E-3</v>
      </c>
      <c r="H63" s="12">
        <f t="shared" si="6"/>
        <v>97964.616368818519</v>
      </c>
      <c r="I63" s="12">
        <f t="shared" si="4"/>
        <v>188.30517064941756</v>
      </c>
      <c r="J63" s="12">
        <f t="shared" si="1"/>
        <v>97867.846341621786</v>
      </c>
      <c r="K63" s="12">
        <f t="shared" si="2"/>
        <v>3356653.7392130084</v>
      </c>
      <c r="L63" s="20">
        <f t="shared" si="5"/>
        <v>34.263940018667888</v>
      </c>
    </row>
    <row r="64" spans="1:12" x14ac:dyDescent="0.2">
      <c r="A64" s="15">
        <v>55</v>
      </c>
      <c r="B64" s="16">
        <v>51</v>
      </c>
      <c r="C64" s="16">
        <v>25790</v>
      </c>
      <c r="D64" s="16">
        <v>26123</v>
      </c>
      <c r="E64" s="17">
        <v>0.45490000000000003</v>
      </c>
      <c r="F64" s="18">
        <f t="shared" si="3"/>
        <v>1.9648257661857337E-3</v>
      </c>
      <c r="G64" s="18">
        <f t="shared" si="0"/>
        <v>1.9627236371088552E-3</v>
      </c>
      <c r="H64" s="12">
        <f t="shared" si="6"/>
        <v>97776.311198169104</v>
      </c>
      <c r="I64" s="12">
        <f t="shared" si="4"/>
        <v>191.90787713795777</v>
      </c>
      <c r="J64" s="12">
        <f t="shared" si="1"/>
        <v>97671.702214341203</v>
      </c>
      <c r="K64" s="12">
        <f t="shared" si="2"/>
        <v>3258785.8928713868</v>
      </c>
      <c r="L64" s="20">
        <f t="shared" si="5"/>
        <v>33.328991991389515</v>
      </c>
    </row>
    <row r="65" spans="1:12" x14ac:dyDescent="0.2">
      <c r="A65" s="15">
        <v>56</v>
      </c>
      <c r="B65" s="16">
        <v>61</v>
      </c>
      <c r="C65" s="16">
        <v>25963</v>
      </c>
      <c r="D65" s="16">
        <v>25884</v>
      </c>
      <c r="E65" s="17">
        <v>0.50480000000000003</v>
      </c>
      <c r="F65" s="18">
        <f t="shared" si="3"/>
        <v>2.3530773236638573E-3</v>
      </c>
      <c r="G65" s="18">
        <f t="shared" si="0"/>
        <v>2.3503386059622344E-3</v>
      </c>
      <c r="H65" s="12">
        <f t="shared" si="6"/>
        <v>97584.403321031146</v>
      </c>
      <c r="I65" s="12">
        <f t="shared" si="4"/>
        <v>229.35639046520879</v>
      </c>
      <c r="J65" s="12">
        <f t="shared" si="1"/>
        <v>97470.826036472776</v>
      </c>
      <c r="K65" s="12">
        <f t="shared" si="2"/>
        <v>3161114.1906570457</v>
      </c>
      <c r="L65" s="20">
        <f t="shared" si="5"/>
        <v>32.393641638179389</v>
      </c>
    </row>
    <row r="66" spans="1:12" x14ac:dyDescent="0.2">
      <c r="A66" s="15">
        <v>57</v>
      </c>
      <c r="B66" s="16">
        <v>74</v>
      </c>
      <c r="C66" s="16">
        <v>26216</v>
      </c>
      <c r="D66" s="16">
        <v>26134</v>
      </c>
      <c r="E66" s="17">
        <v>0.54049999999999998</v>
      </c>
      <c r="F66" s="18">
        <f t="shared" si="3"/>
        <v>2.8271251193887296E-3</v>
      </c>
      <c r="G66" s="18">
        <f t="shared" si="0"/>
        <v>2.8234572677182722E-3</v>
      </c>
      <c r="H66" s="12">
        <f t="shared" si="6"/>
        <v>97355.046930565935</v>
      </c>
      <c r="I66" s="12">
        <f t="shared" si="4"/>
        <v>274.87781480515986</v>
      </c>
      <c r="J66" s="12">
        <f t="shared" si="1"/>
        <v>97228.740574662967</v>
      </c>
      <c r="K66" s="12">
        <f t="shared" si="2"/>
        <v>3063643.3646205729</v>
      </c>
      <c r="L66" s="20">
        <f t="shared" si="5"/>
        <v>31.468767785665772</v>
      </c>
    </row>
    <row r="67" spans="1:12" x14ac:dyDescent="0.2">
      <c r="A67" s="15">
        <v>58</v>
      </c>
      <c r="B67" s="16">
        <v>71</v>
      </c>
      <c r="C67" s="16">
        <v>25271</v>
      </c>
      <c r="D67" s="16">
        <v>26215</v>
      </c>
      <c r="E67" s="17">
        <v>0.49719999999999998</v>
      </c>
      <c r="F67" s="18">
        <f t="shared" si="3"/>
        <v>2.7580313094821892E-3</v>
      </c>
      <c r="G67" s="18">
        <f t="shared" si="0"/>
        <v>2.7542119387344711E-3</v>
      </c>
      <c r="H67" s="12">
        <f t="shared" si="6"/>
        <v>97080.169115760771</v>
      </c>
      <c r="I67" s="12">
        <f t="shared" si="4"/>
        <v>267.37936079298981</v>
      </c>
      <c r="J67" s="12">
        <f t="shared" si="1"/>
        <v>96945.730773154064</v>
      </c>
      <c r="K67" s="12">
        <f t="shared" si="2"/>
        <v>2966414.6240459098</v>
      </c>
      <c r="L67" s="20">
        <f t="shared" si="5"/>
        <v>30.556339683634917</v>
      </c>
    </row>
    <row r="68" spans="1:12" x14ac:dyDescent="0.2">
      <c r="A68" s="15">
        <v>59</v>
      </c>
      <c r="B68" s="16">
        <v>69</v>
      </c>
      <c r="C68" s="16">
        <v>24342</v>
      </c>
      <c r="D68" s="16">
        <v>25290</v>
      </c>
      <c r="E68" s="17">
        <v>0.47399999999999998</v>
      </c>
      <c r="F68" s="18">
        <f t="shared" si="3"/>
        <v>2.7804642166344294E-3</v>
      </c>
      <c r="G68" s="18">
        <f t="shared" si="0"/>
        <v>2.7764036591551669E-3</v>
      </c>
      <c r="H68" s="12">
        <f t="shared" si="6"/>
        <v>96812.789754967787</v>
      </c>
      <c r="I68" s="12">
        <f t="shared" si="4"/>
        <v>268.79138372871239</v>
      </c>
      <c r="J68" s="12">
        <f t="shared" si="1"/>
        <v>96671.405487126496</v>
      </c>
      <c r="K68" s="12">
        <f t="shared" si="2"/>
        <v>2869468.8932727557</v>
      </c>
      <c r="L68" s="20">
        <f t="shared" si="5"/>
        <v>29.639357573884123</v>
      </c>
    </row>
    <row r="69" spans="1:12" x14ac:dyDescent="0.2">
      <c r="A69" s="15">
        <v>60</v>
      </c>
      <c r="B69" s="16">
        <v>82</v>
      </c>
      <c r="C69" s="16">
        <v>23184</v>
      </c>
      <c r="D69" s="16">
        <v>24308</v>
      </c>
      <c r="E69" s="17">
        <v>0.46</v>
      </c>
      <c r="F69" s="18">
        <f t="shared" si="3"/>
        <v>3.4532131727448832E-3</v>
      </c>
      <c r="G69" s="18">
        <f t="shared" si="0"/>
        <v>3.4467858301793835E-3</v>
      </c>
      <c r="H69" s="12">
        <f t="shared" si="6"/>
        <v>96543.998371239082</v>
      </c>
      <c r="I69" s="12">
        <f t="shared" si="4"/>
        <v>332.76648557484833</v>
      </c>
      <c r="J69" s="12">
        <f t="shared" si="1"/>
        <v>96364.304469028662</v>
      </c>
      <c r="K69" s="12">
        <f t="shared" si="2"/>
        <v>2772797.487785629</v>
      </c>
      <c r="L69" s="20">
        <f t="shared" si="5"/>
        <v>28.720557824044487</v>
      </c>
    </row>
    <row r="70" spans="1:12" x14ac:dyDescent="0.2">
      <c r="A70" s="15">
        <v>61</v>
      </c>
      <c r="B70" s="16">
        <v>76</v>
      </c>
      <c r="C70" s="16">
        <v>23000</v>
      </c>
      <c r="D70" s="16">
        <v>23229</v>
      </c>
      <c r="E70" s="17">
        <v>0.47299999999999998</v>
      </c>
      <c r="F70" s="18">
        <f t="shared" si="3"/>
        <v>3.28797940686582E-3</v>
      </c>
      <c r="G70" s="18">
        <f t="shared" si="0"/>
        <v>3.2822919657439277E-3</v>
      </c>
      <c r="H70" s="12">
        <f t="shared" si="6"/>
        <v>96211.231885664238</v>
      </c>
      <c r="I70" s="12">
        <f t="shared" si="4"/>
        <v>315.79335343264171</v>
      </c>
      <c r="J70" s="12">
        <f t="shared" si="1"/>
        <v>96044.808788405237</v>
      </c>
      <c r="K70" s="12">
        <f t="shared" si="2"/>
        <v>2676433.1833166005</v>
      </c>
      <c r="L70" s="20">
        <f t="shared" si="5"/>
        <v>27.818302820373688</v>
      </c>
    </row>
    <row r="71" spans="1:12" x14ac:dyDescent="0.2">
      <c r="A71" s="15">
        <v>62</v>
      </c>
      <c r="B71" s="16">
        <v>86</v>
      </c>
      <c r="C71" s="16">
        <v>22305</v>
      </c>
      <c r="D71" s="16">
        <v>22991</v>
      </c>
      <c r="E71" s="17">
        <v>0.45600000000000002</v>
      </c>
      <c r="F71" s="18">
        <f t="shared" si="3"/>
        <v>3.7972447898269161E-3</v>
      </c>
      <c r="G71" s="18">
        <f t="shared" si="0"/>
        <v>3.7894169867402133E-3</v>
      </c>
      <c r="H71" s="12">
        <f t="shared" si="6"/>
        <v>95895.438532231594</v>
      </c>
      <c r="I71" s="12">
        <f t="shared" si="4"/>
        <v>363.3878037249404</v>
      </c>
      <c r="J71" s="12">
        <f t="shared" si="1"/>
        <v>95697.755567005224</v>
      </c>
      <c r="K71" s="12">
        <f t="shared" si="2"/>
        <v>2580388.3745281952</v>
      </c>
      <c r="L71" s="20">
        <f t="shared" si="5"/>
        <v>26.908353661273431</v>
      </c>
    </row>
    <row r="72" spans="1:12" x14ac:dyDescent="0.2">
      <c r="A72" s="15">
        <v>63</v>
      </c>
      <c r="B72" s="16">
        <v>84</v>
      </c>
      <c r="C72" s="16">
        <v>21403</v>
      </c>
      <c r="D72" s="16">
        <v>22206</v>
      </c>
      <c r="E72" s="17">
        <v>0.51160000000000005</v>
      </c>
      <c r="F72" s="18">
        <f t="shared" si="3"/>
        <v>3.8524157857323031E-3</v>
      </c>
      <c r="G72" s="18">
        <f t="shared" si="0"/>
        <v>3.8451810012756112E-3</v>
      </c>
      <c r="H72" s="12">
        <f t="shared" si="6"/>
        <v>95532.050728506656</v>
      </c>
      <c r="I72" s="12">
        <f t="shared" si="4"/>
        <v>367.33802647415172</v>
      </c>
      <c r="J72" s="12">
        <f t="shared" si="1"/>
        <v>95352.642836376675</v>
      </c>
      <c r="K72" s="12">
        <f t="shared" si="2"/>
        <v>2484690.6189611899</v>
      </c>
      <c r="L72" s="20">
        <f t="shared" si="5"/>
        <v>26.008973951814905</v>
      </c>
    </row>
    <row r="73" spans="1:12" x14ac:dyDescent="0.2">
      <c r="A73" s="15">
        <v>64</v>
      </c>
      <c r="B73" s="16">
        <v>111</v>
      </c>
      <c r="C73" s="16">
        <v>21159</v>
      </c>
      <c r="D73" s="16">
        <v>21308</v>
      </c>
      <c r="E73" s="17">
        <v>0.51359999999999995</v>
      </c>
      <c r="F73" s="18">
        <f t="shared" si="3"/>
        <v>5.227588480467186E-3</v>
      </c>
      <c r="G73" s="18">
        <f t="shared" ref="G73:G108" si="7">F73/((1+(1-E73)*F73))</f>
        <v>5.2143300085763043E-3</v>
      </c>
      <c r="H73" s="12">
        <f t="shared" si="6"/>
        <v>95164.712702032499</v>
      </c>
      <c r="I73" s="12">
        <f t="shared" si="4"/>
        <v>496.22021719975066</v>
      </c>
      <c r="J73" s="12">
        <f t="shared" ref="J73:J108" si="8">H74+I73*E73</f>
        <v>94923.351188386543</v>
      </c>
      <c r="K73" s="12">
        <f t="shared" ref="K73:K97" si="9">K74+J73</f>
        <v>2389337.9761248133</v>
      </c>
      <c r="L73" s="20">
        <f t="shared" si="5"/>
        <v>25.107394414208983</v>
      </c>
    </row>
    <row r="74" spans="1:12" x14ac:dyDescent="0.2">
      <c r="A74" s="15">
        <v>65</v>
      </c>
      <c r="B74" s="16">
        <v>117</v>
      </c>
      <c r="C74" s="16">
        <v>19325</v>
      </c>
      <c r="D74" s="16">
        <v>21076</v>
      </c>
      <c r="E74" s="17">
        <v>0.5484</v>
      </c>
      <c r="F74" s="18">
        <f t="shared" ref="F74:F108" si="10">B74/((C74+D74)/2)</f>
        <v>5.7919358431721985E-3</v>
      </c>
      <c r="G74" s="18">
        <f t="shared" si="7"/>
        <v>5.7768257568930415E-3</v>
      </c>
      <c r="H74" s="12">
        <f t="shared" si="6"/>
        <v>94668.49248483275</v>
      </c>
      <c r="I74" s="12">
        <f t="shared" ref="I74:I108" si="11">H74*G74</f>
        <v>546.88338575261719</v>
      </c>
      <c r="J74" s="12">
        <f t="shared" si="8"/>
        <v>94421.519947826862</v>
      </c>
      <c r="K74" s="12">
        <f t="shared" si="9"/>
        <v>2294414.624936427</v>
      </c>
      <c r="L74" s="20">
        <f t="shared" ref="L74:L108" si="12">K74/H74</f>
        <v>24.236306765992129</v>
      </c>
    </row>
    <row r="75" spans="1:12" x14ac:dyDescent="0.2">
      <c r="A75" s="15">
        <v>66</v>
      </c>
      <c r="B75" s="16">
        <v>112</v>
      </c>
      <c r="C75" s="16">
        <v>18937</v>
      </c>
      <c r="D75" s="16">
        <v>19162</v>
      </c>
      <c r="E75" s="17">
        <v>0.52200000000000002</v>
      </c>
      <c r="F75" s="18">
        <f t="shared" si="10"/>
        <v>5.8794194073335257E-3</v>
      </c>
      <c r="G75" s="18">
        <f t="shared" si="7"/>
        <v>5.8629424139702187E-3</v>
      </c>
      <c r="H75" s="12">
        <f t="shared" ref="H75:H108" si="13">H74-I74</f>
        <v>94121.609099080131</v>
      </c>
      <c r="I75" s="12">
        <f t="shared" si="11"/>
        <v>551.82957405812215</v>
      </c>
      <c r="J75" s="12">
        <f t="shared" si="8"/>
        <v>93857.834562680349</v>
      </c>
      <c r="K75" s="12">
        <f t="shared" si="9"/>
        <v>2199993.1049886001</v>
      </c>
      <c r="L75" s="20">
        <f t="shared" si="12"/>
        <v>23.373942775167674</v>
      </c>
    </row>
    <row r="76" spans="1:12" x14ac:dyDescent="0.2">
      <c r="A76" s="15">
        <v>67</v>
      </c>
      <c r="B76" s="16">
        <v>105</v>
      </c>
      <c r="C76" s="16">
        <v>17793</v>
      </c>
      <c r="D76" s="16">
        <v>18782</v>
      </c>
      <c r="E76" s="17">
        <v>0.49680000000000002</v>
      </c>
      <c r="F76" s="18">
        <f t="shared" si="10"/>
        <v>5.7416267942583732E-3</v>
      </c>
      <c r="G76" s="18">
        <f t="shared" si="7"/>
        <v>5.7250859526237685E-3</v>
      </c>
      <c r="H76" s="12">
        <f t="shared" si="13"/>
        <v>93569.779525022008</v>
      </c>
      <c r="I76" s="12">
        <f t="shared" si="11"/>
        <v>535.69503034880665</v>
      </c>
      <c r="J76" s="12">
        <f t="shared" si="8"/>
        <v>93300.217785750487</v>
      </c>
      <c r="K76" s="12">
        <f t="shared" si="9"/>
        <v>2106135.2704259199</v>
      </c>
      <c r="L76" s="20">
        <f t="shared" si="12"/>
        <v>22.508712547117916</v>
      </c>
    </row>
    <row r="77" spans="1:12" x14ac:dyDescent="0.2">
      <c r="A77" s="15">
        <v>68</v>
      </c>
      <c r="B77" s="16">
        <v>108</v>
      </c>
      <c r="C77" s="16">
        <v>17261</v>
      </c>
      <c r="D77" s="16">
        <v>17713</v>
      </c>
      <c r="E77" s="17">
        <v>0.50780000000000003</v>
      </c>
      <c r="F77" s="18">
        <f t="shared" si="10"/>
        <v>6.1760164693772518E-3</v>
      </c>
      <c r="G77" s="18">
        <f t="shared" si="7"/>
        <v>6.1572992935935763E-3</v>
      </c>
      <c r="H77" s="12">
        <f t="shared" si="13"/>
        <v>93034.084494673196</v>
      </c>
      <c r="I77" s="12">
        <f t="shared" si="11"/>
        <v>572.83870273917637</v>
      </c>
      <c r="J77" s="12">
        <f t="shared" si="8"/>
        <v>92752.133285184973</v>
      </c>
      <c r="K77" s="12">
        <f t="shared" si="9"/>
        <v>2012835.0526401694</v>
      </c>
      <c r="L77" s="20">
        <f t="shared" si="12"/>
        <v>21.63545826858131</v>
      </c>
    </row>
    <row r="78" spans="1:12" x14ac:dyDescent="0.2">
      <c r="A78" s="15">
        <v>69</v>
      </c>
      <c r="B78" s="16">
        <v>119</v>
      </c>
      <c r="C78" s="16">
        <v>17245</v>
      </c>
      <c r="D78" s="16">
        <v>17144</v>
      </c>
      <c r="E78" s="17">
        <v>0.5161</v>
      </c>
      <c r="F78" s="18">
        <f t="shared" si="10"/>
        <v>6.9208177033353692E-3</v>
      </c>
      <c r="G78" s="18">
        <f t="shared" si="7"/>
        <v>6.8977173604202408E-3</v>
      </c>
      <c r="H78" s="12">
        <f t="shared" si="13"/>
        <v>92461.245791934023</v>
      </c>
      <c r="I78" s="12">
        <f t="shared" si="11"/>
        <v>637.7715402651063</v>
      </c>
      <c r="J78" s="12">
        <f t="shared" si="8"/>
        <v>92152.628143599737</v>
      </c>
      <c r="K78" s="12">
        <f t="shared" si="9"/>
        <v>1920082.9193549843</v>
      </c>
      <c r="L78" s="20">
        <f t="shared" si="12"/>
        <v>20.766353545308657</v>
      </c>
    </row>
    <row r="79" spans="1:12" x14ac:dyDescent="0.2">
      <c r="A79" s="15">
        <v>70</v>
      </c>
      <c r="B79" s="16">
        <v>131</v>
      </c>
      <c r="C79" s="16">
        <v>16196</v>
      </c>
      <c r="D79" s="16">
        <v>17102</v>
      </c>
      <c r="E79" s="17">
        <v>0.54520000000000002</v>
      </c>
      <c r="F79" s="18">
        <f t="shared" si="10"/>
        <v>7.8683404408673198E-3</v>
      </c>
      <c r="G79" s="18">
        <f t="shared" si="7"/>
        <v>7.8402838187530358E-3</v>
      </c>
      <c r="H79" s="12">
        <f t="shared" si="13"/>
        <v>91823.474251668915</v>
      </c>
      <c r="I79" s="12">
        <f t="shared" si="11"/>
        <v>719.92209935704579</v>
      </c>
      <c r="J79" s="12">
        <f t="shared" si="8"/>
        <v>91496.053680881334</v>
      </c>
      <c r="K79" s="12">
        <f t="shared" si="9"/>
        <v>1827930.2912113846</v>
      </c>
      <c r="L79" s="20">
        <f t="shared" si="12"/>
        <v>19.90700423947596</v>
      </c>
    </row>
    <row r="80" spans="1:12" x14ac:dyDescent="0.2">
      <c r="A80" s="15">
        <v>71</v>
      </c>
      <c r="B80" s="16">
        <v>136</v>
      </c>
      <c r="C80" s="16">
        <v>16145</v>
      </c>
      <c r="D80" s="16">
        <v>16018</v>
      </c>
      <c r="E80" s="17">
        <v>0.51239999999999997</v>
      </c>
      <c r="F80" s="18">
        <f t="shared" si="10"/>
        <v>8.456922550757081E-3</v>
      </c>
      <c r="G80" s="18">
        <f t="shared" si="7"/>
        <v>8.4221928348243991E-3</v>
      </c>
      <c r="H80" s="12">
        <f t="shared" si="13"/>
        <v>91103.552152311866</v>
      </c>
      <c r="I80" s="12">
        <f t="shared" si="11"/>
        <v>767.29168416425193</v>
      </c>
      <c r="J80" s="12">
        <f t="shared" si="8"/>
        <v>90729.420727113364</v>
      </c>
      <c r="K80" s="12">
        <f t="shared" si="9"/>
        <v>1736434.2375305032</v>
      </c>
      <c r="L80" s="20">
        <f t="shared" si="12"/>
        <v>19.060005856055295</v>
      </c>
    </row>
    <row r="81" spans="1:12" x14ac:dyDescent="0.2">
      <c r="A81" s="15">
        <v>72</v>
      </c>
      <c r="B81" s="16">
        <v>125</v>
      </c>
      <c r="C81" s="16">
        <v>17093</v>
      </c>
      <c r="D81" s="16">
        <v>16003</v>
      </c>
      <c r="E81" s="17">
        <v>0.51529999999999998</v>
      </c>
      <c r="F81" s="18">
        <f t="shared" si="10"/>
        <v>7.5537829344935947E-3</v>
      </c>
      <c r="G81" s="18">
        <f t="shared" si="7"/>
        <v>7.526227019606575E-3</v>
      </c>
      <c r="H81" s="12">
        <f t="shared" si="13"/>
        <v>90336.260468147608</v>
      </c>
      <c r="I81" s="12">
        <f t="shared" si="11"/>
        <v>679.89120438558984</v>
      </c>
      <c r="J81" s="12">
        <f t="shared" si="8"/>
        <v>90006.717201381907</v>
      </c>
      <c r="K81" s="12">
        <f t="shared" si="9"/>
        <v>1645704.8168033899</v>
      </c>
      <c r="L81" s="20">
        <f t="shared" si="12"/>
        <v>18.217544187404815</v>
      </c>
    </row>
    <row r="82" spans="1:12" x14ac:dyDescent="0.2">
      <c r="A82" s="15">
        <v>73</v>
      </c>
      <c r="B82" s="16">
        <v>162</v>
      </c>
      <c r="C82" s="16">
        <v>17559</v>
      </c>
      <c r="D82" s="16">
        <v>16968</v>
      </c>
      <c r="E82" s="17">
        <v>0.53559999999999997</v>
      </c>
      <c r="F82" s="18">
        <f t="shared" si="10"/>
        <v>9.3839603788339557E-3</v>
      </c>
      <c r="G82" s="18">
        <f t="shared" si="7"/>
        <v>9.3432433539779782E-3</v>
      </c>
      <c r="H82" s="12">
        <f t="shared" si="13"/>
        <v>89656.369263762012</v>
      </c>
      <c r="I82" s="12">
        <f t="shared" si="11"/>
        <v>837.68127626543992</v>
      </c>
      <c r="J82" s="12">
        <f t="shared" si="8"/>
        <v>89267.35007906433</v>
      </c>
      <c r="K82" s="12">
        <f t="shared" si="9"/>
        <v>1555698.099602008</v>
      </c>
      <c r="L82" s="20">
        <f t="shared" si="12"/>
        <v>17.351785627469098</v>
      </c>
    </row>
    <row r="83" spans="1:12" x14ac:dyDescent="0.2">
      <c r="A83" s="15">
        <v>74</v>
      </c>
      <c r="B83" s="16">
        <v>205</v>
      </c>
      <c r="C83" s="16">
        <v>16269</v>
      </c>
      <c r="D83" s="16">
        <v>17334</v>
      </c>
      <c r="E83" s="17">
        <v>0.50609999999999999</v>
      </c>
      <c r="F83" s="18">
        <f t="shared" si="10"/>
        <v>1.2201291551349582E-2</v>
      </c>
      <c r="G83" s="18">
        <f t="shared" si="7"/>
        <v>1.2128204349239158E-2</v>
      </c>
      <c r="H83" s="12">
        <f t="shared" si="13"/>
        <v>88818.687987496567</v>
      </c>
      <c r="I83" s="12">
        <f t="shared" si="11"/>
        <v>1077.2111979436718</v>
      </c>
      <c r="J83" s="12">
        <f t="shared" si="8"/>
        <v>88286.653376832182</v>
      </c>
      <c r="K83" s="12">
        <f t="shared" si="9"/>
        <v>1466430.7495229437</v>
      </c>
      <c r="L83" s="20">
        <f t="shared" si="12"/>
        <v>16.510385176252324</v>
      </c>
    </row>
    <row r="84" spans="1:12" x14ac:dyDescent="0.2">
      <c r="A84" s="15">
        <v>75</v>
      </c>
      <c r="B84" s="16">
        <v>195</v>
      </c>
      <c r="C84" s="16">
        <v>15749</v>
      </c>
      <c r="D84" s="16">
        <v>16079</v>
      </c>
      <c r="E84" s="17">
        <v>0.50949999999999995</v>
      </c>
      <c r="F84" s="18">
        <f t="shared" si="10"/>
        <v>1.2253361819781325E-2</v>
      </c>
      <c r="G84" s="18">
        <f t="shared" si="7"/>
        <v>1.21801557467146E-2</v>
      </c>
      <c r="H84" s="12">
        <f t="shared" si="13"/>
        <v>87741.476789552893</v>
      </c>
      <c r="I84" s="12">
        <f t="shared" si="11"/>
        <v>1068.7048527434983</v>
      </c>
      <c r="J84" s="12">
        <f t="shared" si="8"/>
        <v>87217.277059282205</v>
      </c>
      <c r="K84" s="12">
        <f t="shared" si="9"/>
        <v>1378144.0961461116</v>
      </c>
      <c r="L84" s="20">
        <f t="shared" si="12"/>
        <v>15.706871442927469</v>
      </c>
    </row>
    <row r="85" spans="1:12" x14ac:dyDescent="0.2">
      <c r="A85" s="15">
        <v>76</v>
      </c>
      <c r="B85" s="16">
        <v>222</v>
      </c>
      <c r="C85" s="16">
        <v>16473</v>
      </c>
      <c r="D85" s="16">
        <v>15565</v>
      </c>
      <c r="E85" s="17">
        <v>0.52610000000000001</v>
      </c>
      <c r="F85" s="18">
        <f t="shared" si="10"/>
        <v>1.3858542980210999E-2</v>
      </c>
      <c r="G85" s="18">
        <f t="shared" si="7"/>
        <v>1.3768119977729382E-2</v>
      </c>
      <c r="H85" s="12">
        <f t="shared" si="13"/>
        <v>86672.771936809397</v>
      </c>
      <c r="I85" s="12">
        <f t="shared" si="11"/>
        <v>1193.3211228283681</v>
      </c>
      <c r="J85" s="12">
        <f t="shared" si="8"/>
        <v>86107.257056701041</v>
      </c>
      <c r="K85" s="12">
        <f t="shared" si="9"/>
        <v>1290926.8190868294</v>
      </c>
      <c r="L85" s="20">
        <f t="shared" si="12"/>
        <v>14.894260218514837</v>
      </c>
    </row>
    <row r="86" spans="1:12" x14ac:dyDescent="0.2">
      <c r="A86" s="15">
        <v>77</v>
      </c>
      <c r="B86" s="16">
        <v>253</v>
      </c>
      <c r="C86" s="16">
        <v>16212</v>
      </c>
      <c r="D86" s="16">
        <v>16208</v>
      </c>
      <c r="E86" s="17">
        <v>0.48130000000000001</v>
      </c>
      <c r="F86" s="18">
        <f t="shared" si="10"/>
        <v>1.5607649599012955E-2</v>
      </c>
      <c r="G86" s="18">
        <f t="shared" si="7"/>
        <v>1.5482309652912259E-2</v>
      </c>
      <c r="H86" s="12">
        <f t="shared" si="13"/>
        <v>85479.450813981035</v>
      </c>
      <c r="I86" s="12">
        <f t="shared" si="11"/>
        <v>1323.4193264629373</v>
      </c>
      <c r="J86" s="12">
        <f t="shared" si="8"/>
        <v>84792.993209344699</v>
      </c>
      <c r="K86" s="12">
        <f t="shared" si="9"/>
        <v>1204819.5620301284</v>
      </c>
      <c r="L86" s="20">
        <f t="shared" si="12"/>
        <v>14.094844439888094</v>
      </c>
    </row>
    <row r="87" spans="1:12" x14ac:dyDescent="0.2">
      <c r="A87" s="15">
        <v>78</v>
      </c>
      <c r="B87" s="16">
        <v>269</v>
      </c>
      <c r="C87" s="16">
        <v>15790</v>
      </c>
      <c r="D87" s="16">
        <v>15896</v>
      </c>
      <c r="E87" s="17">
        <v>0.50929999999999997</v>
      </c>
      <c r="F87" s="18">
        <f t="shared" si="10"/>
        <v>1.6979107492267879E-2</v>
      </c>
      <c r="G87" s="18">
        <f t="shared" si="7"/>
        <v>1.6838812433551245E-2</v>
      </c>
      <c r="H87" s="12">
        <f t="shared" si="13"/>
        <v>84156.031487518092</v>
      </c>
      <c r="I87" s="12">
        <f t="shared" si="11"/>
        <v>1417.0876293703498</v>
      </c>
      <c r="J87" s="12">
        <f t="shared" si="8"/>
        <v>83460.666587786065</v>
      </c>
      <c r="K87" s="12">
        <f t="shared" si="9"/>
        <v>1120026.5688207836</v>
      </c>
      <c r="L87" s="20">
        <f t="shared" si="12"/>
        <v>13.308928059266963</v>
      </c>
    </row>
    <row r="88" spans="1:12" x14ac:dyDescent="0.2">
      <c r="A88" s="15">
        <v>79</v>
      </c>
      <c r="B88" s="16">
        <v>271</v>
      </c>
      <c r="C88" s="16">
        <v>13687</v>
      </c>
      <c r="D88" s="16">
        <v>15522</v>
      </c>
      <c r="E88" s="17">
        <v>0.51290000000000002</v>
      </c>
      <c r="F88" s="18">
        <f t="shared" si="10"/>
        <v>1.8555924543804992E-2</v>
      </c>
      <c r="G88" s="18">
        <f t="shared" si="7"/>
        <v>1.838970750193053E-2</v>
      </c>
      <c r="H88" s="12">
        <f t="shared" si="13"/>
        <v>82738.943858147744</v>
      </c>
      <c r="I88" s="12">
        <f t="shared" si="11"/>
        <v>1521.5449765699884</v>
      </c>
      <c r="J88" s="12">
        <f t="shared" si="8"/>
        <v>81997.799300060506</v>
      </c>
      <c r="K88" s="12">
        <f t="shared" si="9"/>
        <v>1036565.9022329976</v>
      </c>
      <c r="L88" s="20">
        <f t="shared" si="12"/>
        <v>12.528150033074436</v>
      </c>
    </row>
    <row r="89" spans="1:12" x14ac:dyDescent="0.2">
      <c r="A89" s="15">
        <v>80</v>
      </c>
      <c r="B89" s="16">
        <v>272</v>
      </c>
      <c r="C89" s="16">
        <v>12496</v>
      </c>
      <c r="D89" s="16">
        <v>13335</v>
      </c>
      <c r="E89" s="17">
        <v>0.46970000000000001</v>
      </c>
      <c r="F89" s="18">
        <f t="shared" si="10"/>
        <v>2.1059966706670281E-2</v>
      </c>
      <c r="G89" s="18">
        <f t="shared" si="7"/>
        <v>2.0827364608806659E-2</v>
      </c>
      <c r="H89" s="12">
        <f t="shared" si="13"/>
        <v>81217.398881577756</v>
      </c>
      <c r="I89" s="12">
        <f t="shared" si="11"/>
        <v>1691.5443790855061</v>
      </c>
      <c r="J89" s="12">
        <f t="shared" si="8"/>
        <v>80320.372897348716</v>
      </c>
      <c r="K89" s="12">
        <f t="shared" si="9"/>
        <v>954568.10293293709</v>
      </c>
      <c r="L89" s="20">
        <f t="shared" si="12"/>
        <v>11.75324642352537</v>
      </c>
    </row>
    <row r="90" spans="1:12" x14ac:dyDescent="0.2">
      <c r="A90" s="15">
        <v>81</v>
      </c>
      <c r="B90" s="16">
        <v>291</v>
      </c>
      <c r="C90" s="16">
        <v>15825</v>
      </c>
      <c r="D90" s="16">
        <v>12154</v>
      </c>
      <c r="E90" s="17">
        <v>0.51729999999999998</v>
      </c>
      <c r="F90" s="18">
        <f t="shared" si="10"/>
        <v>2.0801315272168414E-2</v>
      </c>
      <c r="G90" s="18">
        <f t="shared" si="7"/>
        <v>2.0594529822531699E-2</v>
      </c>
      <c r="H90" s="12">
        <f t="shared" si="13"/>
        <v>79525.85450249225</v>
      </c>
      <c r="I90" s="12">
        <f t="shared" si="11"/>
        <v>1637.7975822138935</v>
      </c>
      <c r="J90" s="12">
        <f t="shared" si="8"/>
        <v>78735.2896095576</v>
      </c>
      <c r="K90" s="12">
        <f t="shared" si="9"/>
        <v>874247.73003558838</v>
      </c>
      <c r="L90" s="20">
        <f t="shared" si="12"/>
        <v>10.993251635016263</v>
      </c>
    </row>
    <row r="91" spans="1:12" x14ac:dyDescent="0.2">
      <c r="A91" s="15">
        <v>82</v>
      </c>
      <c r="B91" s="16">
        <v>376</v>
      </c>
      <c r="C91" s="16">
        <v>9857</v>
      </c>
      <c r="D91" s="16">
        <v>15295</v>
      </c>
      <c r="E91" s="17">
        <v>0.44769999999999999</v>
      </c>
      <c r="F91" s="18">
        <f t="shared" si="10"/>
        <v>2.989821882951654E-2</v>
      </c>
      <c r="G91" s="18">
        <f t="shared" si="7"/>
        <v>2.9412535910672499E-2</v>
      </c>
      <c r="H91" s="12">
        <f t="shared" si="13"/>
        <v>77888.056920278352</v>
      </c>
      <c r="I91" s="12">
        <f t="shared" si="11"/>
        <v>2290.8852711801906</v>
      </c>
      <c r="J91" s="12">
        <f t="shared" si="8"/>
        <v>76622.800985005539</v>
      </c>
      <c r="K91" s="12">
        <f t="shared" si="9"/>
        <v>795512.44042603078</v>
      </c>
      <c r="L91" s="20">
        <f t="shared" si="12"/>
        <v>10.213535577608139</v>
      </c>
    </row>
    <row r="92" spans="1:12" x14ac:dyDescent="0.2">
      <c r="A92" s="15">
        <v>83</v>
      </c>
      <c r="B92" s="16">
        <v>362</v>
      </c>
      <c r="C92" s="16">
        <v>11211</v>
      </c>
      <c r="D92" s="16">
        <v>9508</v>
      </c>
      <c r="E92" s="17">
        <v>0.49220000000000003</v>
      </c>
      <c r="F92" s="18">
        <f t="shared" si="10"/>
        <v>3.494377141753946E-2</v>
      </c>
      <c r="G92" s="18">
        <f t="shared" si="7"/>
        <v>3.4334524267091646E-2</v>
      </c>
      <c r="H92" s="12">
        <f t="shared" si="13"/>
        <v>75597.171649098163</v>
      </c>
      <c r="I92" s="12">
        <f t="shared" si="11"/>
        <v>2595.5929245094535</v>
      </c>
      <c r="J92" s="12">
        <f t="shared" si="8"/>
        <v>74279.129562032263</v>
      </c>
      <c r="K92" s="12">
        <f t="shared" si="9"/>
        <v>718889.63944102521</v>
      </c>
      <c r="L92" s="20">
        <f t="shared" si="12"/>
        <v>9.5094779838843504</v>
      </c>
    </row>
    <row r="93" spans="1:12" x14ac:dyDescent="0.2">
      <c r="A93" s="15">
        <v>84</v>
      </c>
      <c r="B93" s="16">
        <v>461</v>
      </c>
      <c r="C93" s="16">
        <v>12045</v>
      </c>
      <c r="D93" s="16">
        <v>10740</v>
      </c>
      <c r="E93" s="17">
        <v>0.51100000000000001</v>
      </c>
      <c r="F93" s="18">
        <f t="shared" si="10"/>
        <v>4.0465218345402676E-2</v>
      </c>
      <c r="G93" s="18">
        <f t="shared" si="7"/>
        <v>3.9680049688718182E-2</v>
      </c>
      <c r="H93" s="12">
        <f t="shared" si="13"/>
        <v>73001.578724588704</v>
      </c>
      <c r="I93" s="12">
        <f t="shared" si="11"/>
        <v>2896.7062711465519</v>
      </c>
      <c r="J93" s="12">
        <f t="shared" si="8"/>
        <v>71585.089357998033</v>
      </c>
      <c r="K93" s="12">
        <f t="shared" si="9"/>
        <v>644610.50987899292</v>
      </c>
      <c r="L93" s="20">
        <f t="shared" si="12"/>
        <v>8.8300899945040836</v>
      </c>
    </row>
    <row r="94" spans="1:12" x14ac:dyDescent="0.2">
      <c r="A94" s="15">
        <v>85</v>
      </c>
      <c r="B94" s="16">
        <v>568</v>
      </c>
      <c r="C94" s="16">
        <v>12593</v>
      </c>
      <c r="D94" s="16">
        <v>11448</v>
      </c>
      <c r="E94" s="17">
        <v>0.53720000000000001</v>
      </c>
      <c r="F94" s="18">
        <f t="shared" si="10"/>
        <v>4.7252610124370868E-2</v>
      </c>
      <c r="G94" s="18">
        <f t="shared" si="7"/>
        <v>4.6241380134559806E-2</v>
      </c>
      <c r="H94" s="12">
        <f t="shared" si="13"/>
        <v>70104.872453442149</v>
      </c>
      <c r="I94" s="12">
        <f t="shared" si="11"/>
        <v>3241.7460564044486</v>
      </c>
      <c r="J94" s="12">
        <f t="shared" si="8"/>
        <v>68604.592378538175</v>
      </c>
      <c r="K94" s="12">
        <f t="shared" si="9"/>
        <v>573025.42052099493</v>
      </c>
      <c r="L94" s="20">
        <f t="shared" si="12"/>
        <v>8.1738315821279173</v>
      </c>
    </row>
    <row r="95" spans="1:12" x14ac:dyDescent="0.2">
      <c r="A95" s="15">
        <v>86</v>
      </c>
      <c r="B95" s="16">
        <v>620</v>
      </c>
      <c r="C95" s="16">
        <v>11511</v>
      </c>
      <c r="D95" s="16">
        <v>11814</v>
      </c>
      <c r="E95" s="17">
        <v>0.49740000000000001</v>
      </c>
      <c r="F95" s="18">
        <f t="shared" si="10"/>
        <v>5.3161843515541263E-2</v>
      </c>
      <c r="G95" s="18">
        <f t="shared" si="7"/>
        <v>5.1778369869932735E-2</v>
      </c>
      <c r="H95" s="12">
        <f t="shared" si="13"/>
        <v>66863.126397037704</v>
      </c>
      <c r="I95" s="12">
        <f t="shared" si="11"/>
        <v>3462.0636892458811</v>
      </c>
      <c r="J95" s="12">
        <f t="shared" si="8"/>
        <v>65123.093186822727</v>
      </c>
      <c r="K95" s="12">
        <f t="shared" si="9"/>
        <v>504420.82814245671</v>
      </c>
      <c r="L95" s="20">
        <f t="shared" si="12"/>
        <v>7.5440808009361122</v>
      </c>
    </row>
    <row r="96" spans="1:12" x14ac:dyDescent="0.2">
      <c r="A96" s="15">
        <v>87</v>
      </c>
      <c r="B96" s="16">
        <v>706</v>
      </c>
      <c r="C96" s="16">
        <v>10791</v>
      </c>
      <c r="D96" s="16">
        <v>10740</v>
      </c>
      <c r="E96" s="17">
        <v>0.50790000000000002</v>
      </c>
      <c r="F96" s="18">
        <f t="shared" si="10"/>
        <v>6.5579861594909666E-2</v>
      </c>
      <c r="G96" s="18">
        <f t="shared" si="7"/>
        <v>6.3529642508263318E-2</v>
      </c>
      <c r="H96" s="12">
        <f t="shared" si="13"/>
        <v>63401.062707791825</v>
      </c>
      <c r="I96" s="12">
        <f t="shared" si="11"/>
        <v>4027.8468484699997</v>
      </c>
      <c r="J96" s="12">
        <f t="shared" si="8"/>
        <v>61418.959273659741</v>
      </c>
      <c r="K96" s="12">
        <f t="shared" si="9"/>
        <v>439297.73495563399</v>
      </c>
      <c r="L96" s="20">
        <f t="shared" si="12"/>
        <v>6.9288702143733225</v>
      </c>
    </row>
    <row r="97" spans="1:12" x14ac:dyDescent="0.2">
      <c r="A97" s="15">
        <v>88</v>
      </c>
      <c r="B97" s="16">
        <v>705</v>
      </c>
      <c r="C97" s="16">
        <v>10290</v>
      </c>
      <c r="D97" s="16">
        <v>9952</v>
      </c>
      <c r="E97" s="17">
        <v>0.5181</v>
      </c>
      <c r="F97" s="18">
        <f t="shared" si="10"/>
        <v>6.9657148503112346E-2</v>
      </c>
      <c r="G97" s="18">
        <f t="shared" si="7"/>
        <v>6.7394852916469253E-2</v>
      </c>
      <c r="H97" s="12">
        <f t="shared" si="13"/>
        <v>59373.215859321826</v>
      </c>
      <c r="I97" s="12">
        <f t="shared" si="11"/>
        <v>4001.4491500167742</v>
      </c>
      <c r="J97" s="12">
        <f t="shared" si="8"/>
        <v>57444.917513928747</v>
      </c>
      <c r="K97" s="12">
        <f t="shared" si="9"/>
        <v>377878.77568197425</v>
      </c>
      <c r="L97" s="20">
        <f t="shared" si="12"/>
        <v>6.3644653605645285</v>
      </c>
    </row>
    <row r="98" spans="1:12" x14ac:dyDescent="0.2">
      <c r="A98" s="15">
        <v>89</v>
      </c>
      <c r="B98" s="16">
        <v>820</v>
      </c>
      <c r="C98" s="16">
        <v>9084</v>
      </c>
      <c r="D98" s="16">
        <v>9390</v>
      </c>
      <c r="E98" s="17">
        <v>0.50519999999999998</v>
      </c>
      <c r="F98" s="18">
        <f t="shared" si="10"/>
        <v>8.8773411280718847E-2</v>
      </c>
      <c r="G98" s="18">
        <f t="shared" si="7"/>
        <v>8.5038105367605213E-2</v>
      </c>
      <c r="H98" s="12">
        <f t="shared" si="13"/>
        <v>55371.766709305055</v>
      </c>
      <c r="I98" s="12">
        <f t="shared" si="11"/>
        <v>4708.7101318163377</v>
      </c>
      <c r="J98" s="12">
        <f t="shared" si="8"/>
        <v>53041.896936082325</v>
      </c>
      <c r="K98" s="12">
        <f>K99+J98</f>
        <v>320433.85816804552</v>
      </c>
      <c r="L98" s="20">
        <f t="shared" si="12"/>
        <v>5.7869538432877494</v>
      </c>
    </row>
    <row r="99" spans="1:12" x14ac:dyDescent="0.2">
      <c r="A99" s="15">
        <v>90</v>
      </c>
      <c r="B99" s="16">
        <v>834</v>
      </c>
      <c r="C99" s="16">
        <v>7872</v>
      </c>
      <c r="D99" s="16">
        <v>8111</v>
      </c>
      <c r="E99" s="17">
        <v>0.50249999999999995</v>
      </c>
      <c r="F99" s="22">
        <f t="shared" si="10"/>
        <v>0.10436088343865357</v>
      </c>
      <c r="G99" s="22">
        <f t="shared" si="7"/>
        <v>9.9209948592830596E-2</v>
      </c>
      <c r="H99" s="23">
        <f t="shared" si="13"/>
        <v>50663.056577488715</v>
      </c>
      <c r="I99" s="23">
        <f t="shared" si="11"/>
        <v>5026.2792386083238</v>
      </c>
      <c r="J99" s="23">
        <f t="shared" si="8"/>
        <v>48162.48265628107</v>
      </c>
      <c r="K99" s="23">
        <f t="shared" ref="K99:K108" si="14">K100+J99</f>
        <v>267391.96123196319</v>
      </c>
      <c r="L99" s="24">
        <f t="shared" si="12"/>
        <v>5.2778489750808752</v>
      </c>
    </row>
    <row r="100" spans="1:12" x14ac:dyDescent="0.2">
      <c r="A100" s="15">
        <v>91</v>
      </c>
      <c r="B100" s="16">
        <v>886</v>
      </c>
      <c r="C100" s="16">
        <v>6779</v>
      </c>
      <c r="D100" s="16">
        <v>6960</v>
      </c>
      <c r="E100" s="17">
        <v>0.49980000000000002</v>
      </c>
      <c r="F100" s="22">
        <f t="shared" si="10"/>
        <v>0.12897590799912659</v>
      </c>
      <c r="G100" s="22">
        <f t="shared" si="7"/>
        <v>0.12115945716843621</v>
      </c>
      <c r="H100" s="23">
        <f t="shared" si="13"/>
        <v>45636.777338880391</v>
      </c>
      <c r="I100" s="23">
        <f t="shared" si="11"/>
        <v>5529.3271692955386</v>
      </c>
      <c r="J100" s="23">
        <f t="shared" si="8"/>
        <v>42871.007888798762</v>
      </c>
      <c r="K100" s="23">
        <f t="shared" si="14"/>
        <v>219229.47857568209</v>
      </c>
      <c r="L100" s="24">
        <f t="shared" si="12"/>
        <v>4.8037896485935452</v>
      </c>
    </row>
    <row r="101" spans="1:12" x14ac:dyDescent="0.2">
      <c r="A101" s="15">
        <v>92</v>
      </c>
      <c r="B101" s="16">
        <v>809</v>
      </c>
      <c r="C101" s="16">
        <v>5614</v>
      </c>
      <c r="D101" s="16">
        <v>5799</v>
      </c>
      <c r="E101" s="17">
        <v>0.495</v>
      </c>
      <c r="F101" s="22">
        <f t="shared" si="10"/>
        <v>0.14176815911679663</v>
      </c>
      <c r="G101" s="22">
        <f t="shared" si="7"/>
        <v>0.13229665521676456</v>
      </c>
      <c r="H101" s="23">
        <f t="shared" si="13"/>
        <v>40107.450169584852</v>
      </c>
      <c r="I101" s="23">
        <f t="shared" si="11"/>
        <v>5306.0815067091326</v>
      </c>
      <c r="J101" s="23">
        <f t="shared" si="8"/>
        <v>37427.879008696742</v>
      </c>
      <c r="K101" s="23">
        <f t="shared" si="14"/>
        <v>176358.47068688332</v>
      </c>
      <c r="L101" s="24">
        <f t="shared" si="12"/>
        <v>4.3971499045986047</v>
      </c>
    </row>
    <row r="102" spans="1:12" x14ac:dyDescent="0.2">
      <c r="A102" s="15">
        <v>93</v>
      </c>
      <c r="B102" s="16">
        <v>773</v>
      </c>
      <c r="C102" s="16">
        <v>4670</v>
      </c>
      <c r="D102" s="16">
        <v>4776</v>
      </c>
      <c r="E102" s="17">
        <v>0.51470000000000005</v>
      </c>
      <c r="F102" s="22">
        <f t="shared" si="10"/>
        <v>0.16366716070294304</v>
      </c>
      <c r="G102" s="22">
        <f t="shared" si="7"/>
        <v>0.15162401778579149</v>
      </c>
      <c r="H102" s="23">
        <f t="shared" si="13"/>
        <v>34801.36866287572</v>
      </c>
      <c r="I102" s="23">
        <f t="shared" si="11"/>
        <v>5276.723341109755</v>
      </c>
      <c r="J102" s="23">
        <f t="shared" si="8"/>
        <v>32240.574825435157</v>
      </c>
      <c r="K102" s="23">
        <f t="shared" si="14"/>
        <v>138930.59167818658</v>
      </c>
      <c r="L102" s="24">
        <f t="shared" si="12"/>
        <v>3.9921013746333047</v>
      </c>
    </row>
    <row r="103" spans="1:12" x14ac:dyDescent="0.2">
      <c r="A103" s="15">
        <v>94</v>
      </c>
      <c r="B103" s="16">
        <v>730</v>
      </c>
      <c r="C103" s="16">
        <v>3636</v>
      </c>
      <c r="D103" s="16">
        <v>3861</v>
      </c>
      <c r="E103" s="17">
        <v>0.51049999999999995</v>
      </c>
      <c r="F103" s="22">
        <f t="shared" si="10"/>
        <v>0.19474456449246366</v>
      </c>
      <c r="G103" s="22">
        <f t="shared" si="7"/>
        <v>0.17779574678475879</v>
      </c>
      <c r="H103" s="23">
        <f t="shared" si="13"/>
        <v>29524.645321765965</v>
      </c>
      <c r="I103" s="23">
        <f t="shared" si="11"/>
        <v>5249.3563635385144</v>
      </c>
      <c r="J103" s="23">
        <f t="shared" si="8"/>
        <v>26955.085381813864</v>
      </c>
      <c r="K103" s="23">
        <f t="shared" si="14"/>
        <v>106690.01685275143</v>
      </c>
      <c r="L103" s="24">
        <f t="shared" si="12"/>
        <v>3.613591821003117</v>
      </c>
    </row>
    <row r="104" spans="1:12" x14ac:dyDescent="0.2">
      <c r="A104" s="15">
        <v>95</v>
      </c>
      <c r="B104" s="16">
        <v>642</v>
      </c>
      <c r="C104" s="16">
        <v>2832</v>
      </c>
      <c r="D104" s="16">
        <v>2914</v>
      </c>
      <c r="E104" s="17">
        <v>0.4758</v>
      </c>
      <c r="F104" s="22">
        <f t="shared" si="10"/>
        <v>0.2234597981204316</v>
      </c>
      <c r="G104" s="22">
        <f t="shared" si="7"/>
        <v>0.20002888890744469</v>
      </c>
      <c r="H104" s="23">
        <f t="shared" si="13"/>
        <v>24275.288958227451</v>
      </c>
      <c r="I104" s="23">
        <f t="shared" si="11"/>
        <v>4855.7590782213974</v>
      </c>
      <c r="J104" s="23">
        <f t="shared" si="8"/>
        <v>21729.900049423795</v>
      </c>
      <c r="K104" s="23">
        <f t="shared" si="14"/>
        <v>79734.931470937561</v>
      </c>
      <c r="L104" s="24">
        <f t="shared" si="12"/>
        <v>3.284613073325068</v>
      </c>
    </row>
    <row r="105" spans="1:12" x14ac:dyDescent="0.2">
      <c r="A105" s="15">
        <v>96</v>
      </c>
      <c r="B105" s="16">
        <v>535</v>
      </c>
      <c r="C105" s="16">
        <v>2134</v>
      </c>
      <c r="D105" s="16">
        <v>2211</v>
      </c>
      <c r="E105" s="17">
        <v>0.49130000000000001</v>
      </c>
      <c r="F105" s="22">
        <f t="shared" si="10"/>
        <v>0.24626006904487918</v>
      </c>
      <c r="G105" s="22">
        <f t="shared" si="7"/>
        <v>0.21884483062944068</v>
      </c>
      <c r="H105" s="23">
        <f t="shared" si="13"/>
        <v>19419.529880006055</v>
      </c>
      <c r="I105" s="23">
        <f t="shared" si="11"/>
        <v>4249.863727493288</v>
      </c>
      <c r="J105" s="23">
        <f t="shared" si="8"/>
        <v>17257.624201830222</v>
      </c>
      <c r="K105" s="23">
        <f t="shared" si="14"/>
        <v>58005.031421513762</v>
      </c>
      <c r="L105" s="24">
        <f t="shared" si="12"/>
        <v>2.9869431330175784</v>
      </c>
    </row>
    <row r="106" spans="1:12" x14ac:dyDescent="0.2">
      <c r="A106" s="15">
        <v>97</v>
      </c>
      <c r="B106" s="16">
        <v>469</v>
      </c>
      <c r="C106" s="16">
        <v>1499</v>
      </c>
      <c r="D106" s="16">
        <v>1598</v>
      </c>
      <c r="E106" s="17">
        <v>0.4501</v>
      </c>
      <c r="F106" s="22">
        <f t="shared" si="10"/>
        <v>0.3028737487891508</v>
      </c>
      <c r="G106" s="22">
        <f t="shared" si="7"/>
        <v>0.25963197250934744</v>
      </c>
      <c r="H106" s="23">
        <f t="shared" si="13"/>
        <v>15169.666152512767</v>
      </c>
      <c r="I106" s="23">
        <f t="shared" si="11"/>
        <v>3938.5303454851733</v>
      </c>
      <c r="J106" s="23">
        <f t="shared" si="8"/>
        <v>13003.868315530472</v>
      </c>
      <c r="K106" s="23">
        <f t="shared" si="14"/>
        <v>40747.40721968354</v>
      </c>
      <c r="L106" s="24">
        <f t="shared" si="12"/>
        <v>2.6861110066640439</v>
      </c>
    </row>
    <row r="107" spans="1:12" x14ac:dyDescent="0.2">
      <c r="A107" s="15">
        <v>98</v>
      </c>
      <c r="B107" s="16">
        <v>374</v>
      </c>
      <c r="C107" s="16">
        <v>1034</v>
      </c>
      <c r="D107" s="16">
        <v>1111</v>
      </c>
      <c r="E107" s="17">
        <v>0.47989999999999999</v>
      </c>
      <c r="F107" s="22">
        <f t="shared" si="10"/>
        <v>0.3487179487179487</v>
      </c>
      <c r="G107" s="22">
        <f t="shared" si="7"/>
        <v>0.29518142371209738</v>
      </c>
      <c r="H107" s="23">
        <f t="shared" si="13"/>
        <v>11231.135807027595</v>
      </c>
      <c r="I107" s="23">
        <f t="shared" si="11"/>
        <v>3315.2226574223209</v>
      </c>
      <c r="J107" s="23">
        <f t="shared" si="8"/>
        <v>9506.8885029022458</v>
      </c>
      <c r="K107" s="23">
        <f t="shared" si="14"/>
        <v>27743.538904153069</v>
      </c>
      <c r="L107" s="24">
        <f t="shared" si="12"/>
        <v>2.4702344785816996</v>
      </c>
    </row>
    <row r="108" spans="1:12" x14ac:dyDescent="0.2">
      <c r="A108" s="15">
        <v>99</v>
      </c>
      <c r="B108" s="16">
        <v>250</v>
      </c>
      <c r="C108" s="16">
        <v>792</v>
      </c>
      <c r="D108" s="16">
        <v>754</v>
      </c>
      <c r="E108" s="17">
        <v>0.47539999999999999</v>
      </c>
      <c r="F108" s="22">
        <f t="shared" si="10"/>
        <v>0.32341526520051744</v>
      </c>
      <c r="G108" s="22">
        <f t="shared" si="7"/>
        <v>0.27650279267820599</v>
      </c>
      <c r="H108" s="23">
        <f t="shared" si="13"/>
        <v>7915.9131496052742</v>
      </c>
      <c r="I108" s="23">
        <f t="shared" si="11"/>
        <v>2188.7720924639916</v>
      </c>
      <c r="J108" s="23">
        <f t="shared" si="8"/>
        <v>6767.6833098986644</v>
      </c>
      <c r="K108" s="23">
        <f t="shared" si="14"/>
        <v>18236.650401250823</v>
      </c>
      <c r="L108" s="24">
        <f t="shared" si="12"/>
        <v>2.303796170649016</v>
      </c>
    </row>
    <row r="109" spans="1:12" x14ac:dyDescent="0.2">
      <c r="A109" s="15" t="s">
        <v>22</v>
      </c>
      <c r="B109" s="23">
        <v>585</v>
      </c>
      <c r="C109" s="46">
        <v>1128</v>
      </c>
      <c r="D109" s="46">
        <v>1215</v>
      </c>
      <c r="E109" s="21"/>
      <c r="F109" s="22">
        <f>B109/((C109+D109)/2)</f>
        <v>0.49935979513444301</v>
      </c>
      <c r="G109" s="22">
        <v>1</v>
      </c>
      <c r="H109" s="23">
        <f>H108-I108</f>
        <v>5727.1410571412825</v>
      </c>
      <c r="I109" s="23">
        <f>H109*G109</f>
        <v>5727.1410571412825</v>
      </c>
      <c r="J109" s="23">
        <f>H109/F109</f>
        <v>11468.967091352159</v>
      </c>
      <c r="K109" s="23">
        <f>J109</f>
        <v>11468.967091352159</v>
      </c>
      <c r="L109" s="24">
        <f>K109/H109</f>
        <v>2.0025641025641026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x14ac:dyDescent="0.2">
      <c r="A112" s="43" t="s">
        <v>27</v>
      </c>
      <c r="B112" s="12"/>
      <c r="C112" s="12"/>
      <c r="D112" s="12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3" t="s">
        <v>10</v>
      </c>
      <c r="B113" s="8"/>
      <c r="C113" s="8"/>
      <c r="D113" s="8"/>
      <c r="H113" s="32"/>
      <c r="I113" s="32"/>
      <c r="J113" s="32"/>
      <c r="K113" s="32"/>
      <c r="L113" s="29"/>
    </row>
    <row r="114" spans="1:12" s="30" customFormat="1" x14ac:dyDescent="0.2">
      <c r="A114" s="31" t="s">
        <v>11</v>
      </c>
      <c r="B114" s="47"/>
      <c r="C114" s="47"/>
      <c r="D114" s="47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12</v>
      </c>
      <c r="B115" s="47"/>
      <c r="C115" s="47"/>
      <c r="D115" s="47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13</v>
      </c>
      <c r="B116" s="47"/>
      <c r="C116" s="47"/>
      <c r="D116" s="47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14</v>
      </c>
      <c r="B117" s="47"/>
      <c r="C117" s="47"/>
      <c r="D117" s="47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15</v>
      </c>
      <c r="B118" s="47"/>
      <c r="C118" s="47"/>
      <c r="D118" s="47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16</v>
      </c>
      <c r="B119" s="47"/>
      <c r="C119" s="47"/>
      <c r="D119" s="47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17</v>
      </c>
      <c r="B120" s="47"/>
      <c r="C120" s="47"/>
      <c r="D120" s="47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18</v>
      </c>
      <c r="B121" s="47"/>
      <c r="C121" s="47"/>
      <c r="D121" s="47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19</v>
      </c>
      <c r="B122" s="47"/>
      <c r="C122" s="47"/>
      <c r="D122" s="47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20</v>
      </c>
      <c r="B123" s="47"/>
      <c r="C123" s="47"/>
      <c r="D123" s="47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28"/>
      <c r="B124" s="47"/>
      <c r="C124" s="47"/>
      <c r="D124" s="47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4" t="s">
        <v>46</v>
      </c>
      <c r="B125" s="12"/>
      <c r="C125" s="12"/>
      <c r="D125" s="12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32"/>
      <c r="B126" s="8"/>
      <c r="C126" s="8"/>
      <c r="D126" s="8"/>
      <c r="H126" s="32"/>
      <c r="I126" s="32"/>
      <c r="J126" s="32"/>
      <c r="K126" s="32"/>
      <c r="L126" s="29"/>
    </row>
    <row r="127" spans="1:12" s="30" customFormat="1" x14ac:dyDescent="0.2">
      <c r="A127" s="8"/>
      <c r="B127" s="8"/>
      <c r="C127" s="8"/>
      <c r="D127" s="8"/>
      <c r="H127" s="32"/>
      <c r="I127" s="32"/>
      <c r="J127" s="32"/>
      <c r="K127" s="32"/>
      <c r="L127" s="29"/>
    </row>
    <row r="128" spans="1:12" x14ac:dyDescent="0.2">
      <c r="L128" s="13"/>
    </row>
    <row r="129" spans="12:12" x14ac:dyDescent="0.2">
      <c r="L129" s="13"/>
    </row>
    <row r="130" spans="12:12" x14ac:dyDescent="0.2">
      <c r="L130" s="13"/>
    </row>
    <row r="131" spans="12:12" x14ac:dyDescent="0.2">
      <c r="L131" s="13"/>
    </row>
    <row r="132" spans="12:12" x14ac:dyDescent="0.2">
      <c r="L132" s="13"/>
    </row>
    <row r="133" spans="12:12" x14ac:dyDescent="0.2">
      <c r="L133" s="13"/>
    </row>
    <row r="134" spans="12:12" x14ac:dyDescent="0.2">
      <c r="L134" s="13"/>
    </row>
    <row r="135" spans="12:12" x14ac:dyDescent="0.2">
      <c r="L135" s="13"/>
    </row>
    <row r="136" spans="12:12" x14ac:dyDescent="0.2">
      <c r="L136" s="13"/>
    </row>
    <row r="137" spans="12:12" x14ac:dyDescent="0.2">
      <c r="L137" s="13"/>
    </row>
    <row r="138" spans="12:12" x14ac:dyDescent="0.2">
      <c r="L138" s="13"/>
    </row>
    <row r="139" spans="12:12" x14ac:dyDescent="0.2">
      <c r="L139" s="13"/>
    </row>
    <row r="140" spans="12:12" x14ac:dyDescent="0.2">
      <c r="L140" s="13"/>
    </row>
    <row r="141" spans="12:12" x14ac:dyDescent="0.2">
      <c r="L141" s="13"/>
    </row>
    <row r="142" spans="12:12" x14ac:dyDescent="0.2">
      <c r="L142" s="13"/>
    </row>
    <row r="143" spans="12:12" x14ac:dyDescent="0.2">
      <c r="L143" s="13"/>
    </row>
    <row r="144" spans="12:12" x14ac:dyDescent="0.2">
      <c r="L144" s="13"/>
    </row>
    <row r="145" spans="12:12" x14ac:dyDescent="0.2">
      <c r="L145" s="13"/>
    </row>
    <row r="146" spans="12:12" x14ac:dyDescent="0.2">
      <c r="L146" s="13"/>
    </row>
    <row r="147" spans="12:12" x14ac:dyDescent="0.2">
      <c r="L147" s="13"/>
    </row>
    <row r="148" spans="12:12" x14ac:dyDescent="0.2">
      <c r="L148" s="13"/>
    </row>
    <row r="149" spans="12:12" x14ac:dyDescent="0.2">
      <c r="L149" s="13"/>
    </row>
    <row r="150" spans="12:12" x14ac:dyDescent="0.2">
      <c r="L150" s="13"/>
    </row>
    <row r="151" spans="12:12" x14ac:dyDescent="0.2">
      <c r="L151" s="13"/>
    </row>
    <row r="152" spans="12:12" x14ac:dyDescent="0.2">
      <c r="L152" s="13"/>
    </row>
    <row r="153" spans="12:12" x14ac:dyDescent="0.2">
      <c r="L153" s="13"/>
    </row>
    <row r="154" spans="12:12" x14ac:dyDescent="0.2">
      <c r="L154" s="13"/>
    </row>
    <row r="155" spans="12:12" x14ac:dyDescent="0.2">
      <c r="L155" s="13"/>
    </row>
    <row r="156" spans="12:12" x14ac:dyDescent="0.2">
      <c r="L156" s="13"/>
    </row>
    <row r="157" spans="12:12" x14ac:dyDescent="0.2">
      <c r="L157" s="13"/>
    </row>
    <row r="158" spans="12:12" x14ac:dyDescent="0.2">
      <c r="L158" s="13"/>
    </row>
    <row r="159" spans="12:12" x14ac:dyDescent="0.2">
      <c r="L159" s="13"/>
    </row>
    <row r="160" spans="12:12" x14ac:dyDescent="0.2">
      <c r="L160" s="13"/>
    </row>
    <row r="161" spans="12:12" x14ac:dyDescent="0.2">
      <c r="L161" s="13"/>
    </row>
    <row r="162" spans="12:12" x14ac:dyDescent="0.2">
      <c r="L162" s="13"/>
    </row>
    <row r="163" spans="12:12" x14ac:dyDescent="0.2">
      <c r="L163" s="13"/>
    </row>
    <row r="164" spans="12:12" x14ac:dyDescent="0.2">
      <c r="L164" s="13"/>
    </row>
    <row r="165" spans="12:12" x14ac:dyDescent="0.2">
      <c r="L165" s="13"/>
    </row>
    <row r="166" spans="12:12" x14ac:dyDescent="0.2">
      <c r="L166" s="13"/>
    </row>
    <row r="167" spans="12:12" x14ac:dyDescent="0.2">
      <c r="L167" s="13"/>
    </row>
    <row r="168" spans="12:12" x14ac:dyDescent="0.2">
      <c r="L168" s="13"/>
    </row>
    <row r="169" spans="12:12" x14ac:dyDescent="0.2">
      <c r="L169" s="13"/>
    </row>
    <row r="170" spans="12:12" x14ac:dyDescent="0.2">
      <c r="L170" s="13"/>
    </row>
    <row r="171" spans="12:12" x14ac:dyDescent="0.2">
      <c r="L171" s="13"/>
    </row>
    <row r="172" spans="12:12" x14ac:dyDescent="0.2">
      <c r="L172" s="13"/>
    </row>
    <row r="173" spans="12:12" x14ac:dyDescent="0.2">
      <c r="L173" s="13"/>
    </row>
    <row r="174" spans="12:12" x14ac:dyDescent="0.2">
      <c r="L174" s="13"/>
    </row>
    <row r="175" spans="12:12" x14ac:dyDescent="0.2">
      <c r="L175" s="13"/>
    </row>
    <row r="176" spans="12:12" x14ac:dyDescent="0.2">
      <c r="L176" s="13"/>
    </row>
    <row r="177" spans="12:12" x14ac:dyDescent="0.2">
      <c r="L177" s="13"/>
    </row>
    <row r="178" spans="12:12" x14ac:dyDescent="0.2">
      <c r="L178" s="13"/>
    </row>
    <row r="179" spans="12:12" x14ac:dyDescent="0.2">
      <c r="L179" s="13"/>
    </row>
    <row r="180" spans="12:12" x14ac:dyDescent="0.2">
      <c r="L180" s="13"/>
    </row>
    <row r="181" spans="12:12" x14ac:dyDescent="0.2">
      <c r="L181" s="13"/>
    </row>
    <row r="182" spans="12:12" x14ac:dyDescent="0.2">
      <c r="L182" s="13"/>
    </row>
    <row r="183" spans="12:12" x14ac:dyDescent="0.2">
      <c r="L183" s="13"/>
    </row>
    <row r="184" spans="12:12" x14ac:dyDescent="0.2">
      <c r="L184" s="13"/>
    </row>
    <row r="185" spans="12:12" x14ac:dyDescent="0.2">
      <c r="L185" s="13"/>
    </row>
    <row r="186" spans="12:12" x14ac:dyDescent="0.2">
      <c r="L186" s="13"/>
    </row>
    <row r="187" spans="12:12" x14ac:dyDescent="0.2">
      <c r="L187" s="13"/>
    </row>
    <row r="188" spans="12:12" x14ac:dyDescent="0.2">
      <c r="L188" s="13"/>
    </row>
    <row r="189" spans="12:12" x14ac:dyDescent="0.2">
      <c r="L189" s="13"/>
    </row>
    <row r="190" spans="12:12" x14ac:dyDescent="0.2">
      <c r="L190" s="13"/>
    </row>
    <row r="191" spans="12:12" x14ac:dyDescent="0.2">
      <c r="L191" s="13"/>
    </row>
    <row r="192" spans="12:12" x14ac:dyDescent="0.2">
      <c r="L192" s="13"/>
    </row>
    <row r="193" spans="12:12" x14ac:dyDescent="0.2">
      <c r="L193" s="13"/>
    </row>
    <row r="194" spans="12:12" x14ac:dyDescent="0.2">
      <c r="L194" s="13"/>
    </row>
    <row r="195" spans="12:12" x14ac:dyDescent="0.2">
      <c r="L195" s="13"/>
    </row>
    <row r="196" spans="12:12" x14ac:dyDescent="0.2">
      <c r="L196" s="13"/>
    </row>
    <row r="197" spans="12:12" x14ac:dyDescent="0.2">
      <c r="L197" s="13"/>
    </row>
    <row r="198" spans="12:12" x14ac:dyDescent="0.2">
      <c r="L198" s="13"/>
    </row>
    <row r="199" spans="12:12" x14ac:dyDescent="0.2">
      <c r="L199" s="13"/>
    </row>
    <row r="200" spans="12:12" x14ac:dyDescent="0.2">
      <c r="L200" s="13"/>
    </row>
    <row r="201" spans="12:12" x14ac:dyDescent="0.2">
      <c r="L201" s="13"/>
    </row>
    <row r="202" spans="12:12" x14ac:dyDescent="0.2">
      <c r="L202" s="13"/>
    </row>
    <row r="203" spans="12:12" x14ac:dyDescent="0.2">
      <c r="L203" s="13"/>
    </row>
    <row r="204" spans="12:12" x14ac:dyDescent="0.2">
      <c r="L204" s="13"/>
    </row>
    <row r="205" spans="12:12" x14ac:dyDescent="0.2">
      <c r="L205" s="13"/>
    </row>
    <row r="206" spans="12:12" x14ac:dyDescent="0.2">
      <c r="L206" s="13"/>
    </row>
    <row r="207" spans="12:12" x14ac:dyDescent="0.2">
      <c r="L207" s="13"/>
    </row>
    <row r="208" spans="12:12" x14ac:dyDescent="0.2">
      <c r="L208" s="13"/>
    </row>
    <row r="209" spans="12:12" x14ac:dyDescent="0.2">
      <c r="L209" s="13"/>
    </row>
    <row r="210" spans="12:12" x14ac:dyDescent="0.2">
      <c r="L210" s="13"/>
    </row>
    <row r="211" spans="12:12" x14ac:dyDescent="0.2">
      <c r="L211" s="13"/>
    </row>
    <row r="212" spans="12:12" x14ac:dyDescent="0.2">
      <c r="L212" s="13"/>
    </row>
    <row r="213" spans="12:12" x14ac:dyDescent="0.2">
      <c r="L213" s="13"/>
    </row>
    <row r="214" spans="12:12" x14ac:dyDescent="0.2">
      <c r="L214" s="13"/>
    </row>
    <row r="215" spans="12:12" x14ac:dyDescent="0.2">
      <c r="L215" s="13"/>
    </row>
    <row r="216" spans="12:12" x14ac:dyDescent="0.2">
      <c r="L216" s="13"/>
    </row>
    <row r="217" spans="12:12" x14ac:dyDescent="0.2">
      <c r="L217" s="13"/>
    </row>
    <row r="218" spans="12:12" x14ac:dyDescent="0.2">
      <c r="L218" s="13"/>
    </row>
    <row r="219" spans="12:12" x14ac:dyDescent="0.2">
      <c r="L219" s="13"/>
    </row>
    <row r="220" spans="12:12" x14ac:dyDescent="0.2">
      <c r="L220" s="13"/>
    </row>
    <row r="221" spans="12:12" x14ac:dyDescent="0.2">
      <c r="L221" s="13"/>
    </row>
    <row r="222" spans="12:12" x14ac:dyDescent="0.2">
      <c r="L222" s="13"/>
    </row>
    <row r="223" spans="12:12" x14ac:dyDescent="0.2">
      <c r="L223" s="13"/>
    </row>
    <row r="224" spans="12:12" x14ac:dyDescent="0.2">
      <c r="L224" s="13"/>
    </row>
    <row r="225" spans="12:12" x14ac:dyDescent="0.2">
      <c r="L225" s="13"/>
    </row>
    <row r="226" spans="12:12" x14ac:dyDescent="0.2">
      <c r="L226" s="13"/>
    </row>
    <row r="227" spans="12:12" x14ac:dyDescent="0.2">
      <c r="L227" s="13"/>
    </row>
    <row r="228" spans="12:12" x14ac:dyDescent="0.2">
      <c r="L228" s="13"/>
    </row>
    <row r="229" spans="12:12" x14ac:dyDescent="0.2">
      <c r="L229" s="13"/>
    </row>
    <row r="230" spans="12:12" x14ac:dyDescent="0.2">
      <c r="L230" s="13"/>
    </row>
    <row r="231" spans="12:12" x14ac:dyDescent="0.2">
      <c r="L231" s="13"/>
    </row>
    <row r="232" spans="12:12" x14ac:dyDescent="0.2">
      <c r="L232" s="13"/>
    </row>
    <row r="233" spans="12:12" x14ac:dyDescent="0.2">
      <c r="L233" s="13"/>
    </row>
    <row r="234" spans="12:12" x14ac:dyDescent="0.2">
      <c r="L234" s="13"/>
    </row>
    <row r="235" spans="12:12" x14ac:dyDescent="0.2">
      <c r="L235" s="13"/>
    </row>
    <row r="236" spans="12:12" x14ac:dyDescent="0.2">
      <c r="L236" s="13"/>
    </row>
    <row r="237" spans="12:12" x14ac:dyDescent="0.2">
      <c r="L237" s="13"/>
    </row>
    <row r="238" spans="12:12" x14ac:dyDescent="0.2">
      <c r="L238" s="13"/>
    </row>
    <row r="239" spans="12:12" x14ac:dyDescent="0.2">
      <c r="L239" s="13"/>
    </row>
    <row r="240" spans="12:12" x14ac:dyDescent="0.2">
      <c r="L240" s="13"/>
    </row>
    <row r="241" spans="12:12" x14ac:dyDescent="0.2">
      <c r="L241" s="13"/>
    </row>
    <row r="242" spans="12:12" x14ac:dyDescent="0.2">
      <c r="L242" s="13"/>
    </row>
    <row r="243" spans="12:12" x14ac:dyDescent="0.2">
      <c r="L243" s="13"/>
    </row>
    <row r="244" spans="12:12" x14ac:dyDescent="0.2">
      <c r="L244" s="13"/>
    </row>
    <row r="245" spans="12:12" x14ac:dyDescent="0.2">
      <c r="L245" s="13"/>
    </row>
    <row r="246" spans="12:12" x14ac:dyDescent="0.2">
      <c r="L246" s="13"/>
    </row>
    <row r="247" spans="12:12" x14ac:dyDescent="0.2">
      <c r="L247" s="13"/>
    </row>
    <row r="248" spans="12:12" x14ac:dyDescent="0.2">
      <c r="L248" s="13"/>
    </row>
    <row r="249" spans="12:12" x14ac:dyDescent="0.2">
      <c r="L249" s="13"/>
    </row>
    <row r="250" spans="12:12" x14ac:dyDescent="0.2">
      <c r="L250" s="13"/>
    </row>
    <row r="251" spans="12:12" x14ac:dyDescent="0.2">
      <c r="L251" s="13"/>
    </row>
    <row r="252" spans="12:12" x14ac:dyDescent="0.2">
      <c r="L252" s="13"/>
    </row>
    <row r="253" spans="12:12" x14ac:dyDescent="0.2">
      <c r="L253" s="13"/>
    </row>
    <row r="254" spans="12:12" x14ac:dyDescent="0.2">
      <c r="L254" s="13"/>
    </row>
    <row r="255" spans="12:12" x14ac:dyDescent="0.2">
      <c r="L255" s="13"/>
    </row>
    <row r="256" spans="12:12" x14ac:dyDescent="0.2">
      <c r="L256" s="13"/>
    </row>
    <row r="257" spans="12:12" x14ac:dyDescent="0.2">
      <c r="L257" s="13"/>
    </row>
    <row r="258" spans="12:12" x14ac:dyDescent="0.2">
      <c r="L258" s="13"/>
    </row>
    <row r="259" spans="12:12" x14ac:dyDescent="0.2">
      <c r="L259" s="13"/>
    </row>
    <row r="260" spans="12:12" x14ac:dyDescent="0.2">
      <c r="L260" s="13"/>
    </row>
    <row r="261" spans="12:12" x14ac:dyDescent="0.2">
      <c r="L261" s="13"/>
    </row>
    <row r="262" spans="12:12" x14ac:dyDescent="0.2">
      <c r="L262" s="13"/>
    </row>
    <row r="263" spans="12:12" x14ac:dyDescent="0.2">
      <c r="L263" s="13"/>
    </row>
    <row r="264" spans="12:12" x14ac:dyDescent="0.2">
      <c r="L264" s="13"/>
    </row>
    <row r="265" spans="12:12" x14ac:dyDescent="0.2">
      <c r="L265" s="13"/>
    </row>
    <row r="266" spans="12:12" x14ac:dyDescent="0.2">
      <c r="L266" s="13"/>
    </row>
    <row r="267" spans="12:12" x14ac:dyDescent="0.2">
      <c r="L267" s="13"/>
    </row>
    <row r="268" spans="12:12" x14ac:dyDescent="0.2">
      <c r="L268" s="13"/>
    </row>
    <row r="269" spans="12:12" x14ac:dyDescent="0.2">
      <c r="L269" s="13"/>
    </row>
    <row r="270" spans="12:12" x14ac:dyDescent="0.2">
      <c r="L270" s="13"/>
    </row>
    <row r="271" spans="12:12" x14ac:dyDescent="0.2">
      <c r="L271" s="13"/>
    </row>
    <row r="272" spans="12:12" x14ac:dyDescent="0.2">
      <c r="L272" s="13"/>
    </row>
    <row r="273" spans="12:12" x14ac:dyDescent="0.2">
      <c r="L273" s="13"/>
    </row>
    <row r="274" spans="12:12" x14ac:dyDescent="0.2">
      <c r="L274" s="13"/>
    </row>
    <row r="275" spans="12:12" x14ac:dyDescent="0.2">
      <c r="L275" s="13"/>
    </row>
    <row r="276" spans="12:12" x14ac:dyDescent="0.2">
      <c r="L276" s="13"/>
    </row>
    <row r="277" spans="12:12" x14ac:dyDescent="0.2">
      <c r="L277" s="13"/>
    </row>
    <row r="278" spans="12:12" x14ac:dyDescent="0.2">
      <c r="L278" s="13"/>
    </row>
    <row r="279" spans="12:12" x14ac:dyDescent="0.2">
      <c r="L279" s="13"/>
    </row>
    <row r="280" spans="12:12" x14ac:dyDescent="0.2">
      <c r="L280" s="13"/>
    </row>
    <row r="281" spans="12:12" x14ac:dyDescent="0.2">
      <c r="L281" s="13"/>
    </row>
    <row r="282" spans="12:12" x14ac:dyDescent="0.2">
      <c r="L282" s="13"/>
    </row>
    <row r="283" spans="12:12" x14ac:dyDescent="0.2">
      <c r="L283" s="13"/>
    </row>
    <row r="284" spans="12:12" x14ac:dyDescent="0.2">
      <c r="L284" s="13"/>
    </row>
    <row r="285" spans="12:12" x14ac:dyDescent="0.2">
      <c r="L285" s="13"/>
    </row>
    <row r="286" spans="12:12" x14ac:dyDescent="0.2">
      <c r="L286" s="13"/>
    </row>
    <row r="287" spans="12:12" x14ac:dyDescent="0.2">
      <c r="L287" s="13"/>
    </row>
    <row r="288" spans="12:12" x14ac:dyDescent="0.2">
      <c r="L288" s="13"/>
    </row>
    <row r="289" spans="12:12" x14ac:dyDescent="0.2">
      <c r="L289" s="13"/>
    </row>
    <row r="290" spans="12:12" x14ac:dyDescent="0.2">
      <c r="L290" s="13"/>
    </row>
    <row r="291" spans="12:12" x14ac:dyDescent="0.2">
      <c r="L291" s="13"/>
    </row>
    <row r="292" spans="12:12" x14ac:dyDescent="0.2">
      <c r="L292" s="13"/>
    </row>
    <row r="293" spans="12:12" x14ac:dyDescent="0.2">
      <c r="L293" s="13"/>
    </row>
    <row r="294" spans="12:12" x14ac:dyDescent="0.2">
      <c r="L294" s="13"/>
    </row>
    <row r="295" spans="12:12" x14ac:dyDescent="0.2">
      <c r="L295" s="13"/>
    </row>
    <row r="296" spans="12:12" x14ac:dyDescent="0.2">
      <c r="L296" s="13"/>
    </row>
    <row r="297" spans="12:12" x14ac:dyDescent="0.2">
      <c r="L297" s="13"/>
    </row>
    <row r="298" spans="12:12" x14ac:dyDescent="0.2">
      <c r="L298" s="13"/>
    </row>
    <row r="299" spans="12:12" x14ac:dyDescent="0.2">
      <c r="L299" s="13"/>
    </row>
    <row r="300" spans="12:12" x14ac:dyDescent="0.2">
      <c r="L300" s="13"/>
    </row>
    <row r="301" spans="12:12" x14ac:dyDescent="0.2">
      <c r="L301" s="13"/>
    </row>
    <row r="302" spans="12:12" x14ac:dyDescent="0.2">
      <c r="L302" s="13"/>
    </row>
    <row r="303" spans="12:12" x14ac:dyDescent="0.2">
      <c r="L303" s="13"/>
    </row>
    <row r="304" spans="12:12" x14ac:dyDescent="0.2">
      <c r="L304" s="13"/>
    </row>
    <row r="305" spans="12:12" x14ac:dyDescent="0.2">
      <c r="L305" s="13"/>
    </row>
    <row r="306" spans="12:12" x14ac:dyDescent="0.2">
      <c r="L306" s="13"/>
    </row>
    <row r="307" spans="12:12" x14ac:dyDescent="0.2">
      <c r="L307" s="13"/>
    </row>
    <row r="308" spans="12:12" x14ac:dyDescent="0.2">
      <c r="L308" s="13"/>
    </row>
    <row r="309" spans="12:12" x14ac:dyDescent="0.2">
      <c r="L309" s="13"/>
    </row>
    <row r="310" spans="12:12" x14ac:dyDescent="0.2">
      <c r="L310" s="13"/>
    </row>
    <row r="311" spans="12:12" x14ac:dyDescent="0.2">
      <c r="L311" s="13"/>
    </row>
    <row r="312" spans="12:12" x14ac:dyDescent="0.2">
      <c r="L312" s="13"/>
    </row>
    <row r="313" spans="12:12" x14ac:dyDescent="0.2">
      <c r="L313" s="13"/>
    </row>
    <row r="314" spans="12:12" x14ac:dyDescent="0.2">
      <c r="L314" s="13"/>
    </row>
    <row r="315" spans="12:12" x14ac:dyDescent="0.2">
      <c r="L315" s="13"/>
    </row>
    <row r="316" spans="12:12" x14ac:dyDescent="0.2">
      <c r="L316" s="13"/>
    </row>
    <row r="317" spans="12:12" x14ac:dyDescent="0.2">
      <c r="L317" s="13"/>
    </row>
    <row r="318" spans="12:12" x14ac:dyDescent="0.2">
      <c r="L318" s="13"/>
    </row>
    <row r="319" spans="12:12" x14ac:dyDescent="0.2">
      <c r="L319" s="13"/>
    </row>
    <row r="320" spans="12:12" x14ac:dyDescent="0.2">
      <c r="L320" s="13"/>
    </row>
    <row r="321" spans="12:12" x14ac:dyDescent="0.2">
      <c r="L321" s="13"/>
    </row>
    <row r="322" spans="12:12" x14ac:dyDescent="0.2">
      <c r="L322" s="13"/>
    </row>
    <row r="323" spans="12:12" x14ac:dyDescent="0.2">
      <c r="L323" s="13"/>
    </row>
    <row r="324" spans="12:12" x14ac:dyDescent="0.2">
      <c r="L324" s="13"/>
    </row>
    <row r="325" spans="12:12" x14ac:dyDescent="0.2">
      <c r="L325" s="13"/>
    </row>
    <row r="326" spans="12:12" x14ac:dyDescent="0.2">
      <c r="L326" s="13"/>
    </row>
    <row r="327" spans="12:12" x14ac:dyDescent="0.2">
      <c r="L327" s="13"/>
    </row>
    <row r="328" spans="12:12" x14ac:dyDescent="0.2">
      <c r="L328" s="13"/>
    </row>
    <row r="329" spans="12:12" x14ac:dyDescent="0.2">
      <c r="L329" s="13"/>
    </row>
    <row r="330" spans="12:12" x14ac:dyDescent="0.2">
      <c r="L330" s="13"/>
    </row>
    <row r="331" spans="12:12" x14ac:dyDescent="0.2">
      <c r="L331" s="13"/>
    </row>
    <row r="332" spans="12:12" x14ac:dyDescent="0.2">
      <c r="L332" s="13"/>
    </row>
    <row r="333" spans="12:12" x14ac:dyDescent="0.2">
      <c r="L333" s="13"/>
    </row>
    <row r="334" spans="12:12" x14ac:dyDescent="0.2">
      <c r="L334" s="13"/>
    </row>
    <row r="335" spans="12:12" x14ac:dyDescent="0.2">
      <c r="L335" s="13"/>
    </row>
    <row r="336" spans="12:12" x14ac:dyDescent="0.2">
      <c r="L336" s="13"/>
    </row>
    <row r="337" spans="12:12" x14ac:dyDescent="0.2">
      <c r="L337" s="13"/>
    </row>
    <row r="338" spans="12:12" x14ac:dyDescent="0.2">
      <c r="L338" s="13"/>
    </row>
    <row r="339" spans="12:12" x14ac:dyDescent="0.2">
      <c r="L339" s="13"/>
    </row>
    <row r="340" spans="12:12" x14ac:dyDescent="0.2">
      <c r="L340" s="13"/>
    </row>
    <row r="341" spans="12:12" x14ac:dyDescent="0.2">
      <c r="L341" s="13"/>
    </row>
    <row r="342" spans="12:12" x14ac:dyDescent="0.2">
      <c r="L342" s="13"/>
    </row>
    <row r="343" spans="12:12" x14ac:dyDescent="0.2">
      <c r="L343" s="13"/>
    </row>
    <row r="344" spans="12:12" x14ac:dyDescent="0.2">
      <c r="L344" s="13"/>
    </row>
    <row r="345" spans="12:12" x14ac:dyDescent="0.2">
      <c r="L345" s="13"/>
    </row>
    <row r="346" spans="12:12" x14ac:dyDescent="0.2">
      <c r="L346" s="13"/>
    </row>
    <row r="347" spans="12:12" x14ac:dyDescent="0.2">
      <c r="L347" s="13"/>
    </row>
    <row r="348" spans="12:12" x14ac:dyDescent="0.2">
      <c r="L348" s="13"/>
    </row>
    <row r="349" spans="12:12" x14ac:dyDescent="0.2">
      <c r="L349" s="13"/>
    </row>
    <row r="350" spans="12:12" x14ac:dyDescent="0.2">
      <c r="L350" s="13"/>
    </row>
    <row r="351" spans="12:12" x14ac:dyDescent="0.2">
      <c r="L351" s="13"/>
    </row>
    <row r="352" spans="12:12" x14ac:dyDescent="0.2">
      <c r="L352" s="13"/>
    </row>
    <row r="353" spans="12:12" x14ac:dyDescent="0.2">
      <c r="L353" s="13"/>
    </row>
    <row r="354" spans="12:12" x14ac:dyDescent="0.2">
      <c r="L354" s="13"/>
    </row>
    <row r="355" spans="12:12" x14ac:dyDescent="0.2">
      <c r="L355" s="13"/>
    </row>
    <row r="356" spans="12:12" x14ac:dyDescent="0.2">
      <c r="L356" s="13"/>
    </row>
    <row r="357" spans="12:12" x14ac:dyDescent="0.2">
      <c r="L357" s="13"/>
    </row>
    <row r="358" spans="12:12" x14ac:dyDescent="0.2">
      <c r="L358" s="13"/>
    </row>
    <row r="359" spans="12:12" x14ac:dyDescent="0.2">
      <c r="L359" s="13"/>
    </row>
    <row r="360" spans="12:12" x14ac:dyDescent="0.2">
      <c r="L360" s="13"/>
    </row>
    <row r="361" spans="12:12" x14ac:dyDescent="0.2">
      <c r="L361" s="13"/>
    </row>
    <row r="362" spans="12:12" x14ac:dyDescent="0.2">
      <c r="L362" s="13"/>
    </row>
    <row r="363" spans="12:12" x14ac:dyDescent="0.2">
      <c r="L363" s="13"/>
    </row>
    <row r="364" spans="12:12" x14ac:dyDescent="0.2">
      <c r="L364" s="13"/>
    </row>
    <row r="365" spans="12:12" x14ac:dyDescent="0.2">
      <c r="L365" s="13"/>
    </row>
    <row r="366" spans="12:12" x14ac:dyDescent="0.2">
      <c r="L366" s="13"/>
    </row>
    <row r="367" spans="12:12" x14ac:dyDescent="0.2">
      <c r="L367" s="13"/>
    </row>
    <row r="368" spans="12:12" x14ac:dyDescent="0.2">
      <c r="L368" s="13"/>
    </row>
    <row r="369" spans="12:12" x14ac:dyDescent="0.2">
      <c r="L369" s="13"/>
    </row>
    <row r="370" spans="12:12" x14ac:dyDescent="0.2">
      <c r="L370" s="13"/>
    </row>
    <row r="371" spans="12:12" x14ac:dyDescent="0.2">
      <c r="L371" s="13"/>
    </row>
    <row r="372" spans="12:12" x14ac:dyDescent="0.2">
      <c r="L372" s="13"/>
    </row>
    <row r="373" spans="12:12" x14ac:dyDescent="0.2">
      <c r="L373" s="13"/>
    </row>
    <row r="374" spans="12:12" x14ac:dyDescent="0.2">
      <c r="L374" s="13"/>
    </row>
    <row r="375" spans="12:12" x14ac:dyDescent="0.2">
      <c r="L375" s="13"/>
    </row>
    <row r="376" spans="12:12" x14ac:dyDescent="0.2">
      <c r="L376" s="13"/>
    </row>
    <row r="377" spans="12:12" x14ac:dyDescent="0.2">
      <c r="L377" s="13"/>
    </row>
    <row r="378" spans="12:12" x14ac:dyDescent="0.2">
      <c r="L378" s="13"/>
    </row>
    <row r="379" spans="12:12" x14ac:dyDescent="0.2">
      <c r="L379" s="13"/>
    </row>
    <row r="380" spans="12:12" x14ac:dyDescent="0.2">
      <c r="L380" s="13"/>
    </row>
    <row r="381" spans="12:12" x14ac:dyDescent="0.2">
      <c r="L381" s="13"/>
    </row>
    <row r="382" spans="12:12" x14ac:dyDescent="0.2">
      <c r="L382" s="13"/>
    </row>
    <row r="383" spans="12:12" x14ac:dyDescent="0.2">
      <c r="L383" s="13"/>
    </row>
    <row r="384" spans="12:12" x14ac:dyDescent="0.2">
      <c r="L384" s="13"/>
    </row>
    <row r="385" spans="12:12" x14ac:dyDescent="0.2">
      <c r="L385" s="13"/>
    </row>
    <row r="386" spans="12:12" x14ac:dyDescent="0.2">
      <c r="L386" s="13"/>
    </row>
    <row r="387" spans="12:12" x14ac:dyDescent="0.2">
      <c r="L387" s="13"/>
    </row>
    <row r="388" spans="12:12" x14ac:dyDescent="0.2">
      <c r="L388" s="13"/>
    </row>
    <row r="389" spans="12:12" x14ac:dyDescent="0.2">
      <c r="L389" s="13"/>
    </row>
    <row r="390" spans="12:12" x14ac:dyDescent="0.2">
      <c r="L390" s="13"/>
    </row>
    <row r="391" spans="12:12" x14ac:dyDescent="0.2">
      <c r="L391" s="13"/>
    </row>
    <row r="392" spans="12:12" x14ac:dyDescent="0.2">
      <c r="L392" s="13"/>
    </row>
    <row r="393" spans="12:12" x14ac:dyDescent="0.2">
      <c r="L393" s="13"/>
    </row>
    <row r="394" spans="12:12" x14ac:dyDescent="0.2">
      <c r="L394" s="13"/>
    </row>
    <row r="395" spans="12:12" x14ac:dyDescent="0.2">
      <c r="L395" s="13"/>
    </row>
    <row r="396" spans="12:12" x14ac:dyDescent="0.2">
      <c r="L396" s="13"/>
    </row>
    <row r="397" spans="12:12" x14ac:dyDescent="0.2">
      <c r="L397" s="13"/>
    </row>
    <row r="398" spans="12:12" x14ac:dyDescent="0.2">
      <c r="L398" s="13"/>
    </row>
    <row r="399" spans="12:12" x14ac:dyDescent="0.2">
      <c r="L399" s="13"/>
    </row>
    <row r="400" spans="12:12" x14ac:dyDescent="0.2">
      <c r="L400" s="13"/>
    </row>
    <row r="401" spans="12:12" x14ac:dyDescent="0.2">
      <c r="L401" s="13"/>
    </row>
    <row r="402" spans="12:12" x14ac:dyDescent="0.2">
      <c r="L402" s="13"/>
    </row>
    <row r="403" spans="12:12" x14ac:dyDescent="0.2">
      <c r="L403" s="13"/>
    </row>
    <row r="404" spans="12:12" x14ac:dyDescent="0.2">
      <c r="L404" s="13"/>
    </row>
    <row r="405" spans="12:12" x14ac:dyDescent="0.2">
      <c r="L405" s="13"/>
    </row>
    <row r="406" spans="12:12" x14ac:dyDescent="0.2">
      <c r="L406" s="13"/>
    </row>
    <row r="407" spans="12:12" x14ac:dyDescent="0.2">
      <c r="L407" s="13"/>
    </row>
    <row r="408" spans="12:12" x14ac:dyDescent="0.2">
      <c r="L408" s="13"/>
    </row>
    <row r="409" spans="12:12" x14ac:dyDescent="0.2">
      <c r="L409" s="13"/>
    </row>
    <row r="410" spans="12:12" x14ac:dyDescent="0.2">
      <c r="L410" s="13"/>
    </row>
    <row r="411" spans="12:12" x14ac:dyDescent="0.2">
      <c r="L411" s="13"/>
    </row>
    <row r="412" spans="12:12" x14ac:dyDescent="0.2">
      <c r="L412" s="13"/>
    </row>
    <row r="413" spans="12:12" x14ac:dyDescent="0.2">
      <c r="L413" s="13"/>
    </row>
    <row r="414" spans="12:12" x14ac:dyDescent="0.2">
      <c r="L414" s="13"/>
    </row>
    <row r="415" spans="12:12" x14ac:dyDescent="0.2">
      <c r="L415" s="13"/>
    </row>
    <row r="416" spans="12:12" x14ac:dyDescent="0.2">
      <c r="L416" s="13"/>
    </row>
    <row r="417" spans="12:12" x14ac:dyDescent="0.2">
      <c r="L417" s="13"/>
    </row>
    <row r="418" spans="12:12" x14ac:dyDescent="0.2">
      <c r="L418" s="13"/>
    </row>
    <row r="419" spans="12:12" x14ac:dyDescent="0.2">
      <c r="L419" s="13"/>
    </row>
    <row r="420" spans="12:12" x14ac:dyDescent="0.2">
      <c r="L420" s="13"/>
    </row>
    <row r="421" spans="12:12" x14ac:dyDescent="0.2">
      <c r="L421" s="13"/>
    </row>
    <row r="422" spans="12:12" x14ac:dyDescent="0.2">
      <c r="L422" s="13"/>
    </row>
    <row r="423" spans="12:12" x14ac:dyDescent="0.2">
      <c r="L423" s="13"/>
    </row>
    <row r="424" spans="12:12" x14ac:dyDescent="0.2">
      <c r="L424" s="13"/>
    </row>
    <row r="425" spans="12:12" x14ac:dyDescent="0.2">
      <c r="L425" s="13"/>
    </row>
    <row r="426" spans="12:12" x14ac:dyDescent="0.2">
      <c r="L426" s="13"/>
    </row>
    <row r="427" spans="12:12" x14ac:dyDescent="0.2">
      <c r="L427" s="13"/>
    </row>
    <row r="428" spans="12:12" x14ac:dyDescent="0.2">
      <c r="L428" s="13"/>
    </row>
    <row r="429" spans="12:12" x14ac:dyDescent="0.2">
      <c r="L429" s="13"/>
    </row>
    <row r="430" spans="12:12" x14ac:dyDescent="0.2">
      <c r="L430" s="13"/>
    </row>
    <row r="431" spans="12:12" x14ac:dyDescent="0.2">
      <c r="L431" s="13"/>
    </row>
    <row r="432" spans="12:12" x14ac:dyDescent="0.2">
      <c r="L432" s="13"/>
    </row>
    <row r="433" spans="12:12" x14ac:dyDescent="0.2">
      <c r="L433" s="13"/>
    </row>
    <row r="434" spans="12:12" x14ac:dyDescent="0.2">
      <c r="L434" s="13"/>
    </row>
    <row r="435" spans="12:12" x14ac:dyDescent="0.2">
      <c r="L435" s="13"/>
    </row>
    <row r="436" spans="12:12" x14ac:dyDescent="0.2">
      <c r="L436" s="13"/>
    </row>
    <row r="437" spans="12:12" x14ac:dyDescent="0.2">
      <c r="L437" s="13"/>
    </row>
    <row r="438" spans="12:12" x14ac:dyDescent="0.2">
      <c r="L438" s="13"/>
    </row>
    <row r="439" spans="12:12" x14ac:dyDescent="0.2">
      <c r="L439" s="13"/>
    </row>
    <row r="440" spans="12:12" x14ac:dyDescent="0.2">
      <c r="L440" s="13"/>
    </row>
    <row r="441" spans="12:12" x14ac:dyDescent="0.2">
      <c r="L441" s="13"/>
    </row>
    <row r="442" spans="12:12" x14ac:dyDescent="0.2">
      <c r="L442" s="13"/>
    </row>
    <row r="443" spans="12:12" x14ac:dyDescent="0.2">
      <c r="L443" s="13"/>
    </row>
    <row r="444" spans="12:12" x14ac:dyDescent="0.2">
      <c r="L444" s="13"/>
    </row>
    <row r="445" spans="12:12" x14ac:dyDescent="0.2">
      <c r="L445" s="13"/>
    </row>
    <row r="446" spans="12:12" x14ac:dyDescent="0.2">
      <c r="L446" s="13"/>
    </row>
    <row r="447" spans="12:12" x14ac:dyDescent="0.2">
      <c r="L447" s="13"/>
    </row>
    <row r="448" spans="12:12" x14ac:dyDescent="0.2">
      <c r="L448" s="13"/>
    </row>
    <row r="449" spans="12:12" x14ac:dyDescent="0.2">
      <c r="L449" s="13"/>
    </row>
    <row r="450" spans="12:12" x14ac:dyDescent="0.2">
      <c r="L450" s="13"/>
    </row>
    <row r="451" spans="12:12" x14ac:dyDescent="0.2">
      <c r="L451" s="13"/>
    </row>
    <row r="452" spans="12:12" x14ac:dyDescent="0.2">
      <c r="L452" s="13"/>
    </row>
    <row r="453" spans="12:12" x14ac:dyDescent="0.2">
      <c r="L453" s="13"/>
    </row>
    <row r="454" spans="12:12" x14ac:dyDescent="0.2">
      <c r="L454" s="13"/>
    </row>
    <row r="455" spans="12:12" x14ac:dyDescent="0.2">
      <c r="L455" s="13"/>
    </row>
    <row r="456" spans="12:12" x14ac:dyDescent="0.2">
      <c r="L456" s="13"/>
    </row>
    <row r="457" spans="12:12" x14ac:dyDescent="0.2">
      <c r="L457" s="13"/>
    </row>
    <row r="458" spans="12:12" x14ac:dyDescent="0.2">
      <c r="L458" s="13"/>
    </row>
    <row r="459" spans="12:12" x14ac:dyDescent="0.2">
      <c r="L459" s="13"/>
    </row>
    <row r="460" spans="12:12" x14ac:dyDescent="0.2">
      <c r="L460" s="13"/>
    </row>
    <row r="461" spans="12:12" x14ac:dyDescent="0.2">
      <c r="L461" s="13"/>
    </row>
    <row r="462" spans="12:12" x14ac:dyDescent="0.2">
      <c r="L462" s="13"/>
    </row>
    <row r="463" spans="12:12" x14ac:dyDescent="0.2">
      <c r="L463" s="13"/>
    </row>
    <row r="464" spans="12:12" x14ac:dyDescent="0.2">
      <c r="L464" s="13"/>
    </row>
    <row r="465" spans="12:12" x14ac:dyDescent="0.2">
      <c r="L465" s="13"/>
    </row>
    <row r="466" spans="12:12" x14ac:dyDescent="0.2">
      <c r="L466" s="13"/>
    </row>
    <row r="467" spans="12:12" x14ac:dyDescent="0.2">
      <c r="L467" s="13"/>
    </row>
    <row r="468" spans="12:12" x14ac:dyDescent="0.2">
      <c r="L468" s="13"/>
    </row>
    <row r="469" spans="12:12" x14ac:dyDescent="0.2">
      <c r="L469" s="13"/>
    </row>
    <row r="470" spans="12:12" x14ac:dyDescent="0.2">
      <c r="L470" s="13"/>
    </row>
    <row r="471" spans="12:12" x14ac:dyDescent="0.2">
      <c r="L471" s="13"/>
    </row>
    <row r="472" spans="12:12" x14ac:dyDescent="0.2">
      <c r="L472" s="13"/>
    </row>
    <row r="473" spans="12:12" x14ac:dyDescent="0.2">
      <c r="L473" s="13"/>
    </row>
    <row r="474" spans="12:12" x14ac:dyDescent="0.2">
      <c r="L474" s="13"/>
    </row>
    <row r="475" spans="12:12" x14ac:dyDescent="0.2">
      <c r="L475" s="13"/>
    </row>
    <row r="476" spans="12:12" x14ac:dyDescent="0.2">
      <c r="L476" s="13"/>
    </row>
    <row r="477" spans="12:12" x14ac:dyDescent="0.2">
      <c r="L477" s="13"/>
    </row>
    <row r="478" spans="12:12" x14ac:dyDescent="0.2">
      <c r="L478" s="13"/>
    </row>
    <row r="479" spans="12:12" x14ac:dyDescent="0.2">
      <c r="L479" s="13"/>
    </row>
    <row r="480" spans="12:12" x14ac:dyDescent="0.2">
      <c r="L480" s="13"/>
    </row>
    <row r="481" spans="12:12" x14ac:dyDescent="0.2">
      <c r="L481" s="13"/>
    </row>
    <row r="482" spans="12:12" x14ac:dyDescent="0.2">
      <c r="L482" s="13"/>
    </row>
    <row r="483" spans="12:12" x14ac:dyDescent="0.2">
      <c r="L483" s="13"/>
    </row>
    <row r="484" spans="12:12" x14ac:dyDescent="0.2">
      <c r="L484" s="13"/>
    </row>
    <row r="485" spans="12:12" x14ac:dyDescent="0.2">
      <c r="L485" s="13"/>
    </row>
    <row r="486" spans="12:12" x14ac:dyDescent="0.2">
      <c r="L486" s="13"/>
    </row>
    <row r="487" spans="12:12" x14ac:dyDescent="0.2">
      <c r="L487" s="13"/>
    </row>
    <row r="488" spans="12:12" x14ac:dyDescent="0.2">
      <c r="L488" s="13"/>
    </row>
    <row r="489" spans="12:12" x14ac:dyDescent="0.2">
      <c r="L489" s="13"/>
    </row>
    <row r="490" spans="12:12" x14ac:dyDescent="0.2">
      <c r="L490" s="13"/>
    </row>
    <row r="491" spans="12:12" x14ac:dyDescent="0.2">
      <c r="L491" s="13"/>
    </row>
    <row r="492" spans="12:12" x14ac:dyDescent="0.2">
      <c r="L492" s="13"/>
    </row>
    <row r="493" spans="12:12" x14ac:dyDescent="0.2">
      <c r="L493" s="13"/>
    </row>
    <row r="494" spans="12:12" x14ac:dyDescent="0.2">
      <c r="L494" s="13"/>
    </row>
    <row r="495" spans="12:12" x14ac:dyDescent="0.2">
      <c r="L495" s="13"/>
    </row>
    <row r="496" spans="12:12" x14ac:dyDescent="0.2">
      <c r="L496" s="13"/>
    </row>
    <row r="497" spans="12:12" x14ac:dyDescent="0.2">
      <c r="L497" s="13"/>
    </row>
    <row r="498" spans="12:12" x14ac:dyDescent="0.2">
      <c r="L498" s="13"/>
    </row>
    <row r="499" spans="12:12" x14ac:dyDescent="0.2">
      <c r="L499" s="13"/>
    </row>
    <row r="500" spans="12:12" x14ac:dyDescent="0.2">
      <c r="L500" s="13"/>
    </row>
    <row r="501" spans="12:12" x14ac:dyDescent="0.2">
      <c r="L501" s="13"/>
    </row>
    <row r="502" spans="12:12" x14ac:dyDescent="0.2">
      <c r="L502" s="13"/>
    </row>
    <row r="503" spans="12:12" x14ac:dyDescent="0.2">
      <c r="L503" s="13"/>
    </row>
    <row r="504" spans="12:12" x14ac:dyDescent="0.2">
      <c r="L504" s="13"/>
    </row>
    <row r="505" spans="12:12" x14ac:dyDescent="0.2">
      <c r="L505" s="13"/>
    </row>
    <row r="506" spans="12:12" x14ac:dyDescent="0.2">
      <c r="L506" s="13"/>
    </row>
    <row r="507" spans="12:12" x14ac:dyDescent="0.2">
      <c r="L507" s="13"/>
    </row>
    <row r="508" spans="12:12" x14ac:dyDescent="0.2">
      <c r="L508" s="13"/>
    </row>
    <row r="509" spans="12:12" x14ac:dyDescent="0.2">
      <c r="L509" s="13"/>
    </row>
    <row r="510" spans="12:12" x14ac:dyDescent="0.2">
      <c r="L510" s="13"/>
    </row>
    <row r="511" spans="12:12" x14ac:dyDescent="0.2">
      <c r="L511" s="13"/>
    </row>
    <row r="512" spans="12:12" x14ac:dyDescent="0.2">
      <c r="L512" s="13"/>
    </row>
    <row r="513" spans="12:12" x14ac:dyDescent="0.2">
      <c r="L513" s="13"/>
    </row>
    <row r="514" spans="12:12" x14ac:dyDescent="0.2">
      <c r="L514" s="13"/>
    </row>
    <row r="515" spans="12:12" x14ac:dyDescent="0.2">
      <c r="L515" s="13"/>
    </row>
    <row r="516" spans="12:12" x14ac:dyDescent="0.2">
      <c r="L516" s="13"/>
    </row>
    <row r="517" spans="12:12" x14ac:dyDescent="0.2">
      <c r="L517" s="13"/>
    </row>
    <row r="518" spans="12:12" x14ac:dyDescent="0.2">
      <c r="L518" s="13"/>
    </row>
    <row r="519" spans="12:12" x14ac:dyDescent="0.2">
      <c r="L519" s="13"/>
    </row>
    <row r="520" spans="12:12" x14ac:dyDescent="0.2">
      <c r="L520" s="13"/>
    </row>
    <row r="521" spans="12:12" x14ac:dyDescent="0.2">
      <c r="L521" s="13"/>
    </row>
    <row r="522" spans="12:12" x14ac:dyDescent="0.2">
      <c r="L522" s="13"/>
    </row>
    <row r="523" spans="12:12" x14ac:dyDescent="0.2">
      <c r="L523" s="13"/>
    </row>
    <row r="524" spans="12:12" x14ac:dyDescent="0.2">
      <c r="L524" s="13"/>
    </row>
    <row r="525" spans="12:12" x14ac:dyDescent="0.2">
      <c r="L525" s="13"/>
    </row>
    <row r="526" spans="12:12" x14ac:dyDescent="0.2">
      <c r="L526" s="13"/>
    </row>
    <row r="527" spans="12:12" x14ac:dyDescent="0.2">
      <c r="L527" s="13"/>
    </row>
    <row r="528" spans="12:12" x14ac:dyDescent="0.2">
      <c r="L528" s="13"/>
    </row>
    <row r="529" spans="12:12" x14ac:dyDescent="0.2">
      <c r="L529" s="13"/>
    </row>
    <row r="530" spans="12:12" x14ac:dyDescent="0.2">
      <c r="L530" s="13"/>
    </row>
    <row r="531" spans="12:12" x14ac:dyDescent="0.2">
      <c r="L531" s="13"/>
    </row>
    <row r="532" spans="12:12" x14ac:dyDescent="0.2">
      <c r="L532" s="13"/>
    </row>
    <row r="533" spans="12:12" x14ac:dyDescent="0.2">
      <c r="L533" s="13"/>
    </row>
    <row r="534" spans="12:12" x14ac:dyDescent="0.2">
      <c r="L534" s="13"/>
    </row>
    <row r="535" spans="12:12" x14ac:dyDescent="0.2">
      <c r="L535" s="13"/>
    </row>
    <row r="536" spans="12:12" x14ac:dyDescent="0.2">
      <c r="L536" s="13"/>
    </row>
    <row r="537" spans="12:12" x14ac:dyDescent="0.2">
      <c r="L537" s="13"/>
    </row>
    <row r="538" spans="12:12" x14ac:dyDescent="0.2">
      <c r="L538" s="13"/>
    </row>
    <row r="539" spans="12:12" x14ac:dyDescent="0.2">
      <c r="L539" s="13"/>
    </row>
    <row r="540" spans="12:12" x14ac:dyDescent="0.2">
      <c r="L540" s="13"/>
    </row>
    <row r="541" spans="12:12" x14ac:dyDescent="0.2">
      <c r="L541" s="13"/>
    </row>
    <row r="542" spans="12:12" x14ac:dyDescent="0.2">
      <c r="L542" s="13"/>
    </row>
    <row r="543" spans="12:12" x14ac:dyDescent="0.2">
      <c r="L543" s="13"/>
    </row>
    <row r="544" spans="12:12" x14ac:dyDescent="0.2">
      <c r="L544" s="13"/>
    </row>
    <row r="545" spans="12:12" x14ac:dyDescent="0.2">
      <c r="L545" s="13"/>
    </row>
    <row r="546" spans="12:12" x14ac:dyDescent="0.2">
      <c r="L546" s="13"/>
    </row>
    <row r="547" spans="12:12" x14ac:dyDescent="0.2">
      <c r="L547" s="13"/>
    </row>
    <row r="548" spans="12:12" x14ac:dyDescent="0.2">
      <c r="L548" s="13"/>
    </row>
    <row r="549" spans="12:12" x14ac:dyDescent="0.2">
      <c r="L549" s="13"/>
    </row>
    <row r="550" spans="12:12" x14ac:dyDescent="0.2">
      <c r="L550" s="13"/>
    </row>
    <row r="551" spans="12:12" x14ac:dyDescent="0.2">
      <c r="L551" s="13"/>
    </row>
    <row r="552" spans="12:12" x14ac:dyDescent="0.2">
      <c r="L552" s="13"/>
    </row>
    <row r="553" spans="12:12" x14ac:dyDescent="0.2">
      <c r="L553" s="13"/>
    </row>
    <row r="554" spans="12:12" x14ac:dyDescent="0.2">
      <c r="L554" s="13"/>
    </row>
    <row r="555" spans="12:12" x14ac:dyDescent="0.2">
      <c r="L555" s="13"/>
    </row>
    <row r="556" spans="12:12" x14ac:dyDescent="0.2">
      <c r="L556" s="13"/>
    </row>
    <row r="557" spans="12:12" x14ac:dyDescent="0.2">
      <c r="L557" s="13"/>
    </row>
    <row r="558" spans="12:12" x14ac:dyDescent="0.2">
      <c r="L558" s="13"/>
    </row>
    <row r="559" spans="12:12" x14ac:dyDescent="0.2">
      <c r="L559" s="13"/>
    </row>
    <row r="560" spans="12:12" x14ac:dyDescent="0.2">
      <c r="L560" s="13"/>
    </row>
    <row r="561" spans="12:12" x14ac:dyDescent="0.2">
      <c r="L561" s="13"/>
    </row>
    <row r="562" spans="12:12" x14ac:dyDescent="0.2">
      <c r="L562" s="13"/>
    </row>
    <row r="563" spans="12:12" x14ac:dyDescent="0.2">
      <c r="L563" s="13"/>
    </row>
    <row r="564" spans="12:12" x14ac:dyDescent="0.2">
      <c r="L564" s="13"/>
    </row>
    <row r="565" spans="12:12" x14ac:dyDescent="0.2">
      <c r="L565" s="13"/>
    </row>
    <row r="566" spans="12:12" x14ac:dyDescent="0.2">
      <c r="L566" s="13"/>
    </row>
    <row r="567" spans="12:12" x14ac:dyDescent="0.2">
      <c r="L567" s="13"/>
    </row>
    <row r="568" spans="12:12" x14ac:dyDescent="0.2">
      <c r="L568" s="13"/>
    </row>
    <row r="569" spans="12:12" x14ac:dyDescent="0.2">
      <c r="L569" s="13"/>
    </row>
    <row r="570" spans="12:12" x14ac:dyDescent="0.2">
      <c r="L570" s="13"/>
    </row>
    <row r="571" spans="12:12" x14ac:dyDescent="0.2">
      <c r="L571" s="13"/>
    </row>
    <row r="572" spans="12:12" x14ac:dyDescent="0.2">
      <c r="L572" s="13"/>
    </row>
    <row r="573" spans="12:12" x14ac:dyDescent="0.2">
      <c r="L573" s="13"/>
    </row>
    <row r="574" spans="12:12" x14ac:dyDescent="0.2">
      <c r="L574" s="13"/>
    </row>
    <row r="575" spans="12:12" x14ac:dyDescent="0.2">
      <c r="L575" s="13"/>
    </row>
    <row r="576" spans="12:12" x14ac:dyDescent="0.2">
      <c r="L576" s="13"/>
    </row>
    <row r="577" spans="12:12" x14ac:dyDescent="0.2">
      <c r="L577" s="13"/>
    </row>
    <row r="578" spans="12:12" x14ac:dyDescent="0.2">
      <c r="L578" s="13"/>
    </row>
    <row r="579" spans="12:12" x14ac:dyDescent="0.2">
      <c r="L579" s="13"/>
    </row>
    <row r="580" spans="12:12" x14ac:dyDescent="0.2">
      <c r="L580" s="13"/>
    </row>
    <row r="581" spans="12:12" x14ac:dyDescent="0.2">
      <c r="L581" s="13"/>
    </row>
    <row r="582" spans="12:12" x14ac:dyDescent="0.2">
      <c r="L582" s="13"/>
    </row>
    <row r="583" spans="12:12" x14ac:dyDescent="0.2">
      <c r="L583" s="13"/>
    </row>
    <row r="584" spans="12:12" x14ac:dyDescent="0.2">
      <c r="L584" s="13"/>
    </row>
    <row r="585" spans="12:12" x14ac:dyDescent="0.2">
      <c r="L585" s="13"/>
    </row>
    <row r="586" spans="12:12" x14ac:dyDescent="0.2">
      <c r="L586" s="13"/>
    </row>
    <row r="587" spans="12:12" x14ac:dyDescent="0.2">
      <c r="L587" s="13"/>
    </row>
    <row r="588" spans="12:12" x14ac:dyDescent="0.2">
      <c r="L588" s="13"/>
    </row>
    <row r="589" spans="12:12" x14ac:dyDescent="0.2">
      <c r="L589" s="13"/>
    </row>
    <row r="590" spans="12:12" x14ac:dyDescent="0.2">
      <c r="L590" s="13"/>
    </row>
    <row r="591" spans="12:12" x14ac:dyDescent="0.2">
      <c r="L591" s="13"/>
    </row>
    <row r="592" spans="12:12" x14ac:dyDescent="0.2">
      <c r="L592" s="13"/>
    </row>
    <row r="593" spans="12:12" x14ac:dyDescent="0.2">
      <c r="L593" s="13"/>
    </row>
    <row r="594" spans="12:12" x14ac:dyDescent="0.2">
      <c r="L594" s="13"/>
    </row>
    <row r="595" spans="12:12" x14ac:dyDescent="0.2">
      <c r="L595" s="13"/>
    </row>
    <row r="596" spans="12:12" x14ac:dyDescent="0.2">
      <c r="L596" s="13"/>
    </row>
    <row r="597" spans="12:12" x14ac:dyDescent="0.2">
      <c r="L597" s="13"/>
    </row>
    <row r="598" spans="12:12" x14ac:dyDescent="0.2">
      <c r="L598" s="13"/>
    </row>
    <row r="599" spans="12:12" x14ac:dyDescent="0.2">
      <c r="L599" s="13"/>
    </row>
    <row r="600" spans="12:12" x14ac:dyDescent="0.2">
      <c r="L600" s="13"/>
    </row>
    <row r="601" spans="12:12" x14ac:dyDescent="0.2">
      <c r="L601" s="13"/>
    </row>
    <row r="602" spans="12:12" x14ac:dyDescent="0.2">
      <c r="L602" s="13"/>
    </row>
    <row r="603" spans="12:12" x14ac:dyDescent="0.2">
      <c r="L603" s="13"/>
    </row>
    <row r="604" spans="12:12" x14ac:dyDescent="0.2">
      <c r="L604" s="13"/>
    </row>
    <row r="605" spans="12:12" x14ac:dyDescent="0.2">
      <c r="L605" s="13"/>
    </row>
    <row r="606" spans="12:12" x14ac:dyDescent="0.2">
      <c r="L606" s="13"/>
    </row>
    <row r="607" spans="12:12" x14ac:dyDescent="0.2">
      <c r="L607" s="13"/>
    </row>
    <row r="608" spans="12:12" x14ac:dyDescent="0.2">
      <c r="L608" s="13"/>
    </row>
    <row r="609" spans="12:12" x14ac:dyDescent="0.2">
      <c r="L609" s="13"/>
    </row>
    <row r="610" spans="12:12" x14ac:dyDescent="0.2">
      <c r="L610" s="13"/>
    </row>
    <row r="611" spans="12:12" x14ac:dyDescent="0.2">
      <c r="L611" s="13"/>
    </row>
    <row r="612" spans="12:12" x14ac:dyDescent="0.2">
      <c r="L612" s="13"/>
    </row>
    <row r="613" spans="12:12" x14ac:dyDescent="0.2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75" x14ac:dyDescent="0.2"/>
  <cols>
    <col min="1" max="1" width="8.7109375" style="8" customWidth="1"/>
    <col min="2" max="4" width="13" style="8" customWidth="1"/>
    <col min="5" max="7" width="13" style="9" customWidth="1"/>
    <col min="8" max="11" width="13" style="8" customWidth="1"/>
    <col min="12" max="12" width="13" style="9" customWidth="1"/>
    <col min="13" max="256" width="10.85546875" style="9"/>
    <col min="257" max="257" width="8.7109375" style="9" customWidth="1"/>
    <col min="258" max="260" width="12.7109375" style="9" customWidth="1"/>
    <col min="261" max="512" width="10.85546875" style="9"/>
    <col min="513" max="513" width="8.7109375" style="9" customWidth="1"/>
    <col min="514" max="516" width="12.7109375" style="9" customWidth="1"/>
    <col min="517" max="768" width="10.85546875" style="9"/>
    <col min="769" max="769" width="8.7109375" style="9" customWidth="1"/>
    <col min="770" max="772" width="12.7109375" style="9" customWidth="1"/>
    <col min="773" max="1024" width="10.85546875" style="9"/>
    <col min="1025" max="1025" width="8.7109375" style="9" customWidth="1"/>
    <col min="1026" max="1028" width="12.7109375" style="9" customWidth="1"/>
    <col min="1029" max="1280" width="10.85546875" style="9"/>
    <col min="1281" max="1281" width="8.7109375" style="9" customWidth="1"/>
    <col min="1282" max="1284" width="12.7109375" style="9" customWidth="1"/>
    <col min="1285" max="1536" width="10.85546875" style="9"/>
    <col min="1537" max="1537" width="8.7109375" style="9" customWidth="1"/>
    <col min="1538" max="1540" width="12.7109375" style="9" customWidth="1"/>
    <col min="1541" max="1792" width="10.85546875" style="9"/>
    <col min="1793" max="1793" width="8.7109375" style="9" customWidth="1"/>
    <col min="1794" max="1796" width="12.7109375" style="9" customWidth="1"/>
    <col min="1797" max="2048" width="10.85546875" style="9"/>
    <col min="2049" max="2049" width="8.7109375" style="9" customWidth="1"/>
    <col min="2050" max="2052" width="12.7109375" style="9" customWidth="1"/>
    <col min="2053" max="2304" width="10.85546875" style="9"/>
    <col min="2305" max="2305" width="8.7109375" style="9" customWidth="1"/>
    <col min="2306" max="2308" width="12.7109375" style="9" customWidth="1"/>
    <col min="2309" max="2560" width="10.85546875" style="9"/>
    <col min="2561" max="2561" width="8.7109375" style="9" customWidth="1"/>
    <col min="2562" max="2564" width="12.7109375" style="9" customWidth="1"/>
    <col min="2565" max="2816" width="10.85546875" style="9"/>
    <col min="2817" max="2817" width="8.7109375" style="9" customWidth="1"/>
    <col min="2818" max="2820" width="12.7109375" style="9" customWidth="1"/>
    <col min="2821" max="3072" width="10.85546875" style="9"/>
    <col min="3073" max="3073" width="8.7109375" style="9" customWidth="1"/>
    <col min="3074" max="3076" width="12.7109375" style="9" customWidth="1"/>
    <col min="3077" max="3328" width="10.85546875" style="9"/>
    <col min="3329" max="3329" width="8.7109375" style="9" customWidth="1"/>
    <col min="3330" max="3332" width="12.7109375" style="9" customWidth="1"/>
    <col min="3333" max="3584" width="10.85546875" style="9"/>
    <col min="3585" max="3585" width="8.7109375" style="9" customWidth="1"/>
    <col min="3586" max="3588" width="12.7109375" style="9" customWidth="1"/>
    <col min="3589" max="3840" width="10.85546875" style="9"/>
    <col min="3841" max="3841" width="8.7109375" style="9" customWidth="1"/>
    <col min="3842" max="3844" width="12.7109375" style="9" customWidth="1"/>
    <col min="3845" max="4096" width="10.85546875" style="9"/>
    <col min="4097" max="4097" width="8.7109375" style="9" customWidth="1"/>
    <col min="4098" max="4100" width="12.7109375" style="9" customWidth="1"/>
    <col min="4101" max="4352" width="10.85546875" style="9"/>
    <col min="4353" max="4353" width="8.7109375" style="9" customWidth="1"/>
    <col min="4354" max="4356" width="12.7109375" style="9" customWidth="1"/>
    <col min="4357" max="4608" width="10.85546875" style="9"/>
    <col min="4609" max="4609" width="8.7109375" style="9" customWidth="1"/>
    <col min="4610" max="4612" width="12.7109375" style="9" customWidth="1"/>
    <col min="4613" max="4864" width="10.85546875" style="9"/>
    <col min="4865" max="4865" width="8.7109375" style="9" customWidth="1"/>
    <col min="4866" max="4868" width="12.7109375" style="9" customWidth="1"/>
    <col min="4869" max="5120" width="10.85546875" style="9"/>
    <col min="5121" max="5121" width="8.7109375" style="9" customWidth="1"/>
    <col min="5122" max="5124" width="12.7109375" style="9" customWidth="1"/>
    <col min="5125" max="5376" width="10.85546875" style="9"/>
    <col min="5377" max="5377" width="8.7109375" style="9" customWidth="1"/>
    <col min="5378" max="5380" width="12.7109375" style="9" customWidth="1"/>
    <col min="5381" max="5632" width="10.85546875" style="9"/>
    <col min="5633" max="5633" width="8.7109375" style="9" customWidth="1"/>
    <col min="5634" max="5636" width="12.7109375" style="9" customWidth="1"/>
    <col min="5637" max="5888" width="10.85546875" style="9"/>
    <col min="5889" max="5889" width="8.7109375" style="9" customWidth="1"/>
    <col min="5890" max="5892" width="12.7109375" style="9" customWidth="1"/>
    <col min="5893" max="6144" width="10.85546875" style="9"/>
    <col min="6145" max="6145" width="8.7109375" style="9" customWidth="1"/>
    <col min="6146" max="6148" width="12.7109375" style="9" customWidth="1"/>
    <col min="6149" max="6400" width="10.85546875" style="9"/>
    <col min="6401" max="6401" width="8.7109375" style="9" customWidth="1"/>
    <col min="6402" max="6404" width="12.7109375" style="9" customWidth="1"/>
    <col min="6405" max="6656" width="10.85546875" style="9"/>
    <col min="6657" max="6657" width="8.7109375" style="9" customWidth="1"/>
    <col min="6658" max="6660" width="12.7109375" style="9" customWidth="1"/>
    <col min="6661" max="6912" width="10.85546875" style="9"/>
    <col min="6913" max="6913" width="8.7109375" style="9" customWidth="1"/>
    <col min="6914" max="6916" width="12.7109375" style="9" customWidth="1"/>
    <col min="6917" max="7168" width="10.85546875" style="9"/>
    <col min="7169" max="7169" width="8.7109375" style="9" customWidth="1"/>
    <col min="7170" max="7172" width="12.7109375" style="9" customWidth="1"/>
    <col min="7173" max="7424" width="10.85546875" style="9"/>
    <col min="7425" max="7425" width="8.7109375" style="9" customWidth="1"/>
    <col min="7426" max="7428" width="12.7109375" style="9" customWidth="1"/>
    <col min="7429" max="7680" width="10.85546875" style="9"/>
    <col min="7681" max="7681" width="8.7109375" style="9" customWidth="1"/>
    <col min="7682" max="7684" width="12.7109375" style="9" customWidth="1"/>
    <col min="7685" max="7936" width="10.85546875" style="9"/>
    <col min="7937" max="7937" width="8.7109375" style="9" customWidth="1"/>
    <col min="7938" max="7940" width="12.7109375" style="9" customWidth="1"/>
    <col min="7941" max="8192" width="10.85546875" style="9"/>
    <col min="8193" max="8193" width="8.7109375" style="9" customWidth="1"/>
    <col min="8194" max="8196" width="12.7109375" style="9" customWidth="1"/>
    <col min="8197" max="8448" width="10.85546875" style="9"/>
    <col min="8449" max="8449" width="8.7109375" style="9" customWidth="1"/>
    <col min="8450" max="8452" width="12.7109375" style="9" customWidth="1"/>
    <col min="8453" max="8704" width="10.85546875" style="9"/>
    <col min="8705" max="8705" width="8.7109375" style="9" customWidth="1"/>
    <col min="8706" max="8708" width="12.7109375" style="9" customWidth="1"/>
    <col min="8709" max="8960" width="10.85546875" style="9"/>
    <col min="8961" max="8961" width="8.7109375" style="9" customWidth="1"/>
    <col min="8962" max="8964" width="12.7109375" style="9" customWidth="1"/>
    <col min="8965" max="9216" width="10.85546875" style="9"/>
    <col min="9217" max="9217" width="8.7109375" style="9" customWidth="1"/>
    <col min="9218" max="9220" width="12.7109375" style="9" customWidth="1"/>
    <col min="9221" max="9472" width="10.85546875" style="9"/>
    <col min="9473" max="9473" width="8.7109375" style="9" customWidth="1"/>
    <col min="9474" max="9476" width="12.7109375" style="9" customWidth="1"/>
    <col min="9477" max="9728" width="10.85546875" style="9"/>
    <col min="9729" max="9729" width="8.7109375" style="9" customWidth="1"/>
    <col min="9730" max="9732" width="12.7109375" style="9" customWidth="1"/>
    <col min="9733" max="9984" width="10.85546875" style="9"/>
    <col min="9985" max="9985" width="8.7109375" style="9" customWidth="1"/>
    <col min="9986" max="9988" width="12.7109375" style="9" customWidth="1"/>
    <col min="9989" max="10240" width="10.85546875" style="9"/>
    <col min="10241" max="10241" width="8.7109375" style="9" customWidth="1"/>
    <col min="10242" max="10244" width="12.7109375" style="9" customWidth="1"/>
    <col min="10245" max="10496" width="10.85546875" style="9"/>
    <col min="10497" max="10497" width="8.7109375" style="9" customWidth="1"/>
    <col min="10498" max="10500" width="12.7109375" style="9" customWidth="1"/>
    <col min="10501" max="10752" width="10.85546875" style="9"/>
    <col min="10753" max="10753" width="8.7109375" style="9" customWidth="1"/>
    <col min="10754" max="10756" width="12.7109375" style="9" customWidth="1"/>
    <col min="10757" max="11008" width="10.85546875" style="9"/>
    <col min="11009" max="11009" width="8.7109375" style="9" customWidth="1"/>
    <col min="11010" max="11012" width="12.7109375" style="9" customWidth="1"/>
    <col min="11013" max="11264" width="10.85546875" style="9"/>
    <col min="11265" max="11265" width="8.7109375" style="9" customWidth="1"/>
    <col min="11266" max="11268" width="12.7109375" style="9" customWidth="1"/>
    <col min="11269" max="11520" width="10.85546875" style="9"/>
    <col min="11521" max="11521" width="8.7109375" style="9" customWidth="1"/>
    <col min="11522" max="11524" width="12.7109375" style="9" customWidth="1"/>
    <col min="11525" max="11776" width="10.85546875" style="9"/>
    <col min="11777" max="11777" width="8.7109375" style="9" customWidth="1"/>
    <col min="11778" max="11780" width="12.7109375" style="9" customWidth="1"/>
    <col min="11781" max="12032" width="10.85546875" style="9"/>
    <col min="12033" max="12033" width="8.7109375" style="9" customWidth="1"/>
    <col min="12034" max="12036" width="12.7109375" style="9" customWidth="1"/>
    <col min="12037" max="12288" width="10.85546875" style="9"/>
    <col min="12289" max="12289" width="8.7109375" style="9" customWidth="1"/>
    <col min="12290" max="12292" width="12.7109375" style="9" customWidth="1"/>
    <col min="12293" max="12544" width="10.85546875" style="9"/>
    <col min="12545" max="12545" width="8.7109375" style="9" customWidth="1"/>
    <col min="12546" max="12548" width="12.7109375" style="9" customWidth="1"/>
    <col min="12549" max="12800" width="10.85546875" style="9"/>
    <col min="12801" max="12801" width="8.7109375" style="9" customWidth="1"/>
    <col min="12802" max="12804" width="12.7109375" style="9" customWidth="1"/>
    <col min="12805" max="13056" width="10.85546875" style="9"/>
    <col min="13057" max="13057" width="8.7109375" style="9" customWidth="1"/>
    <col min="13058" max="13060" width="12.7109375" style="9" customWidth="1"/>
    <col min="13061" max="13312" width="10.85546875" style="9"/>
    <col min="13313" max="13313" width="8.7109375" style="9" customWidth="1"/>
    <col min="13314" max="13316" width="12.7109375" style="9" customWidth="1"/>
    <col min="13317" max="13568" width="10.85546875" style="9"/>
    <col min="13569" max="13569" width="8.7109375" style="9" customWidth="1"/>
    <col min="13570" max="13572" width="12.7109375" style="9" customWidth="1"/>
    <col min="13573" max="13824" width="10.85546875" style="9"/>
    <col min="13825" max="13825" width="8.7109375" style="9" customWidth="1"/>
    <col min="13826" max="13828" width="12.7109375" style="9" customWidth="1"/>
    <col min="13829" max="14080" width="10.85546875" style="9"/>
    <col min="14081" max="14081" width="8.7109375" style="9" customWidth="1"/>
    <col min="14082" max="14084" width="12.7109375" style="9" customWidth="1"/>
    <col min="14085" max="14336" width="10.85546875" style="9"/>
    <col min="14337" max="14337" width="8.7109375" style="9" customWidth="1"/>
    <col min="14338" max="14340" width="12.7109375" style="9" customWidth="1"/>
    <col min="14341" max="14592" width="10.85546875" style="9"/>
    <col min="14593" max="14593" width="8.7109375" style="9" customWidth="1"/>
    <col min="14594" max="14596" width="12.7109375" style="9" customWidth="1"/>
    <col min="14597" max="14848" width="10.85546875" style="9"/>
    <col min="14849" max="14849" width="8.7109375" style="9" customWidth="1"/>
    <col min="14850" max="14852" width="12.7109375" style="9" customWidth="1"/>
    <col min="14853" max="15104" width="10.85546875" style="9"/>
    <col min="15105" max="15105" width="8.7109375" style="9" customWidth="1"/>
    <col min="15106" max="15108" width="12.7109375" style="9" customWidth="1"/>
    <col min="15109" max="15360" width="10.85546875" style="9"/>
    <col min="15361" max="15361" width="8.7109375" style="9" customWidth="1"/>
    <col min="15362" max="15364" width="12.7109375" style="9" customWidth="1"/>
    <col min="15365" max="15616" width="10.85546875" style="9"/>
    <col min="15617" max="15617" width="8.7109375" style="9" customWidth="1"/>
    <col min="15618" max="15620" width="12.7109375" style="9" customWidth="1"/>
    <col min="15621" max="15872" width="10.85546875" style="9"/>
    <col min="15873" max="15873" width="8.7109375" style="9" customWidth="1"/>
    <col min="15874" max="15876" width="12.7109375" style="9" customWidth="1"/>
    <col min="15877" max="16128" width="10.85546875" style="9"/>
    <col min="16129" max="16129" width="8.7109375" style="9" customWidth="1"/>
    <col min="16130" max="16132" width="12.7109375" style="9" customWidth="1"/>
    <col min="16133" max="16384" width="10.8554687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47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37" customFormat="1" ht="79.5" customHeight="1" x14ac:dyDescent="0.2">
      <c r="A6" s="48" t="s">
        <v>0</v>
      </c>
      <c r="B6" s="49" t="s">
        <v>29</v>
      </c>
      <c r="C6" s="62" t="s">
        <v>30</v>
      </c>
      <c r="D6" s="62"/>
      <c r="E6" s="50" t="s">
        <v>31</v>
      </c>
      <c r="F6" s="50" t="s">
        <v>32</v>
      </c>
      <c r="G6" s="50" t="s">
        <v>33</v>
      </c>
      <c r="H6" s="49" t="s">
        <v>34</v>
      </c>
      <c r="I6" s="49" t="s">
        <v>35</v>
      </c>
      <c r="J6" s="49" t="s">
        <v>36</v>
      </c>
      <c r="K6" s="49" t="s">
        <v>37</v>
      </c>
      <c r="L6" s="50" t="s">
        <v>38</v>
      </c>
    </row>
    <row r="7" spans="1:13" s="37" customFormat="1" ht="15" customHeight="1" x14ac:dyDescent="0.2">
      <c r="A7" s="51"/>
      <c r="B7" s="52"/>
      <c r="C7" s="54">
        <v>44197</v>
      </c>
      <c r="D7" s="54">
        <v>44562</v>
      </c>
      <c r="E7" s="55" t="s">
        <v>1</v>
      </c>
      <c r="F7" s="55" t="s">
        <v>2</v>
      </c>
      <c r="G7" s="55" t="s">
        <v>3</v>
      </c>
      <c r="H7" s="56" t="s">
        <v>4</v>
      </c>
      <c r="I7" s="56" t="s">
        <v>5</v>
      </c>
      <c r="J7" s="56" t="s">
        <v>6</v>
      </c>
      <c r="K7" s="56" t="s">
        <v>7</v>
      </c>
      <c r="L7" s="55" t="s">
        <v>8</v>
      </c>
    </row>
    <row r="8" spans="1:13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3"/>
    </row>
    <row r="9" spans="1:13" x14ac:dyDescent="0.2">
      <c r="A9" s="15">
        <v>0</v>
      </c>
      <c r="B9" s="16">
        <v>29</v>
      </c>
      <c r="C9" s="16">
        <v>12239</v>
      </c>
      <c r="D9" s="16">
        <v>11936</v>
      </c>
      <c r="E9" s="17">
        <v>0.13039999999999999</v>
      </c>
      <c r="F9" s="18">
        <f>B9/((C9+D9)/2)</f>
        <v>2.3991726990692866E-3</v>
      </c>
      <c r="G9" s="18">
        <f t="shared" ref="G9:G72" si="0">F9/((1+(1-E9)*F9))</f>
        <v>2.394177676911898E-3</v>
      </c>
      <c r="H9" s="12">
        <v>100000</v>
      </c>
      <c r="I9" s="12">
        <f>H9*G9</f>
        <v>239.41776769118979</v>
      </c>
      <c r="J9" s="12">
        <f t="shared" ref="J9:J72" si="1">H10+I9*E9</f>
        <v>99791.802309215738</v>
      </c>
      <c r="K9" s="12">
        <f t="shared" ref="K9:K72" si="2">K10+J9</f>
        <v>8728765.620579496</v>
      </c>
      <c r="L9" s="19">
        <f>K9/H9</f>
        <v>87.28765620579496</v>
      </c>
    </row>
    <row r="10" spans="1:13" x14ac:dyDescent="0.2">
      <c r="A10" s="15">
        <v>1</v>
      </c>
      <c r="B10" s="16">
        <v>2</v>
      </c>
      <c r="C10" s="16">
        <v>12871</v>
      </c>
      <c r="D10" s="16">
        <v>12030</v>
      </c>
      <c r="E10" s="17">
        <v>0.45629999999999998</v>
      </c>
      <c r="F10" s="18">
        <f t="shared" ref="F10:F73" si="3">B10/((C10+D10)/2)</f>
        <v>1.6063611903136419E-4</v>
      </c>
      <c r="G10" s="18">
        <f t="shared" si="0"/>
        <v>1.6062209064203332E-4</v>
      </c>
      <c r="H10" s="12">
        <f>H9-I9</f>
        <v>99760.582232308807</v>
      </c>
      <c r="I10" s="12">
        <f t="shared" ref="I10:I73" si="4">H10*G10</f>
        <v>16.023753281819925</v>
      </c>
      <c r="J10" s="12">
        <f t="shared" si="1"/>
        <v>99751.870117649494</v>
      </c>
      <c r="K10" s="12">
        <f t="shared" si="2"/>
        <v>8628973.818270281</v>
      </c>
      <c r="L10" s="20">
        <f t="shared" ref="L10:L73" si="5">K10/H10</f>
        <v>86.496826954922</v>
      </c>
    </row>
    <row r="11" spans="1:13" x14ac:dyDescent="0.2">
      <c r="A11" s="15">
        <v>2</v>
      </c>
      <c r="B11" s="16">
        <v>1</v>
      </c>
      <c r="C11" s="16">
        <v>12975</v>
      </c>
      <c r="D11" s="16">
        <v>12381</v>
      </c>
      <c r="E11" s="17">
        <v>0.95899999999999996</v>
      </c>
      <c r="F11" s="18">
        <f t="shared" si="3"/>
        <v>7.8876794447073673E-5</v>
      </c>
      <c r="G11" s="18">
        <f t="shared" si="0"/>
        <v>7.887653936440181E-5</v>
      </c>
      <c r="H11" s="12">
        <f t="shared" ref="H11:H74" si="6">H10-I10</f>
        <v>99744.558479026993</v>
      </c>
      <c r="I11" s="12">
        <f t="shared" si="4"/>
        <v>7.8675055932558511</v>
      </c>
      <c r="J11" s="12">
        <f t="shared" si="1"/>
        <v>99744.23591129767</v>
      </c>
      <c r="K11" s="12">
        <f t="shared" si="2"/>
        <v>8529221.9481526315</v>
      </c>
      <c r="L11" s="20">
        <f t="shared" si="5"/>
        <v>85.510649184396826</v>
      </c>
    </row>
    <row r="12" spans="1:13" x14ac:dyDescent="0.2">
      <c r="A12" s="15">
        <v>3</v>
      </c>
      <c r="B12" s="16">
        <v>1</v>
      </c>
      <c r="C12" s="16">
        <v>13213</v>
      </c>
      <c r="D12" s="16">
        <v>12529</v>
      </c>
      <c r="E12" s="17">
        <v>0.87160000000000004</v>
      </c>
      <c r="F12" s="18">
        <f t="shared" si="3"/>
        <v>7.7694040867065501E-5</v>
      </c>
      <c r="G12" s="18">
        <f t="shared" si="0"/>
        <v>7.769326580566161E-5</v>
      </c>
      <c r="H12" s="12">
        <f t="shared" si="6"/>
        <v>99736.690973433739</v>
      </c>
      <c r="I12" s="12">
        <f t="shared" si="4"/>
        <v>7.7488692423761183</v>
      </c>
      <c r="J12" s="12">
        <f t="shared" si="1"/>
        <v>99735.696018623014</v>
      </c>
      <c r="K12" s="12">
        <f t="shared" si="2"/>
        <v>8429477.712241333</v>
      </c>
      <c r="L12" s="20">
        <f t="shared" si="5"/>
        <v>84.51731885196233</v>
      </c>
    </row>
    <row r="13" spans="1:13" x14ac:dyDescent="0.2">
      <c r="A13" s="15">
        <v>4</v>
      </c>
      <c r="B13" s="16">
        <v>2</v>
      </c>
      <c r="C13" s="16">
        <v>13793</v>
      </c>
      <c r="D13" s="16">
        <v>12904</v>
      </c>
      <c r="E13" s="17">
        <v>0.88519999999999999</v>
      </c>
      <c r="F13" s="18">
        <f t="shared" si="3"/>
        <v>1.4982956886541558E-4</v>
      </c>
      <c r="G13" s="18">
        <f t="shared" si="0"/>
        <v>1.4982699177605634E-4</v>
      </c>
      <c r="H13" s="12">
        <f t="shared" si="6"/>
        <v>99728.942104191359</v>
      </c>
      <c r="I13" s="12">
        <f t="shared" si="4"/>
        <v>14.942087388479477</v>
      </c>
      <c r="J13" s="12">
        <f t="shared" si="1"/>
        <v>99727.22675255916</v>
      </c>
      <c r="K13" s="12">
        <f t="shared" si="2"/>
        <v>8329742.0162227107</v>
      </c>
      <c r="L13" s="20">
        <f t="shared" si="5"/>
        <v>83.523818065975775</v>
      </c>
    </row>
    <row r="14" spans="1:13" x14ac:dyDescent="0.2">
      <c r="A14" s="15">
        <v>5</v>
      </c>
      <c r="B14" s="16">
        <v>2</v>
      </c>
      <c r="C14" s="16">
        <v>14066</v>
      </c>
      <c r="D14" s="16">
        <v>13413</v>
      </c>
      <c r="E14" s="17">
        <v>0</v>
      </c>
      <c r="F14" s="18">
        <f t="shared" si="3"/>
        <v>1.4556570471996799E-4</v>
      </c>
      <c r="G14" s="18">
        <f t="shared" si="0"/>
        <v>1.4554451842957466E-4</v>
      </c>
      <c r="H14" s="12">
        <f t="shared" si="6"/>
        <v>99714.000016802878</v>
      </c>
      <c r="I14" s="12">
        <f t="shared" si="4"/>
        <v>14.512826113132174</v>
      </c>
      <c r="J14" s="12">
        <f t="shared" si="1"/>
        <v>99699.487190689746</v>
      </c>
      <c r="K14" s="12">
        <f t="shared" si="2"/>
        <v>8230014.789470152</v>
      </c>
      <c r="L14" s="20">
        <f t="shared" si="5"/>
        <v>82.536201416885348</v>
      </c>
    </row>
    <row r="15" spans="1:13" x14ac:dyDescent="0.2">
      <c r="A15" s="15">
        <v>6</v>
      </c>
      <c r="B15" s="16">
        <v>2</v>
      </c>
      <c r="C15" s="16">
        <v>14031</v>
      </c>
      <c r="D15" s="16">
        <v>13814</v>
      </c>
      <c r="E15" s="17">
        <v>0</v>
      </c>
      <c r="F15" s="18">
        <f t="shared" si="3"/>
        <v>1.4365236128568862E-4</v>
      </c>
      <c r="G15" s="18">
        <f t="shared" si="0"/>
        <v>1.4363172824877015E-4</v>
      </c>
      <c r="H15" s="12">
        <f t="shared" si="6"/>
        <v>99699.487190689746</v>
      </c>
      <c r="I15" s="12">
        <f t="shared" si="4"/>
        <v>14.320009650714891</v>
      </c>
      <c r="J15" s="12">
        <f t="shared" si="1"/>
        <v>99685.167181039025</v>
      </c>
      <c r="K15" s="12">
        <f t="shared" si="2"/>
        <v>8130315.3022794621</v>
      </c>
      <c r="L15" s="20">
        <f t="shared" si="5"/>
        <v>81.548215857209513</v>
      </c>
    </row>
    <row r="16" spans="1:13" x14ac:dyDescent="0.2">
      <c r="A16" s="15">
        <v>7</v>
      </c>
      <c r="B16" s="16">
        <v>3</v>
      </c>
      <c r="C16" s="16">
        <v>13720</v>
      </c>
      <c r="D16" s="16">
        <v>13812</v>
      </c>
      <c r="E16" s="17">
        <v>0</v>
      </c>
      <c r="F16" s="18">
        <f t="shared" si="3"/>
        <v>2.1792822896992591E-4</v>
      </c>
      <c r="G16" s="18">
        <f t="shared" si="0"/>
        <v>2.1788074660469172E-4</v>
      </c>
      <c r="H16" s="12">
        <f t="shared" si="6"/>
        <v>99685.167181039025</v>
      </c>
      <c r="I16" s="12">
        <f t="shared" si="4"/>
        <v>21.719478650818296</v>
      </c>
      <c r="J16" s="12">
        <f t="shared" si="1"/>
        <v>99663.447702388206</v>
      </c>
      <c r="K16" s="12">
        <f t="shared" si="2"/>
        <v>8030630.1350984229</v>
      </c>
      <c r="L16" s="20">
        <f t="shared" si="5"/>
        <v>80.55993045097604</v>
      </c>
    </row>
    <row r="17" spans="1:12" x14ac:dyDescent="0.2">
      <c r="A17" s="15">
        <v>8</v>
      </c>
      <c r="B17" s="16">
        <v>1</v>
      </c>
      <c r="C17" s="16">
        <v>14317</v>
      </c>
      <c r="D17" s="16">
        <v>13500</v>
      </c>
      <c r="E17" s="17">
        <v>0</v>
      </c>
      <c r="F17" s="18">
        <f t="shared" si="3"/>
        <v>7.1898479347161812E-5</v>
      </c>
      <c r="G17" s="18">
        <f t="shared" si="0"/>
        <v>7.1893310327474043E-5</v>
      </c>
      <c r="H17" s="12">
        <f t="shared" si="6"/>
        <v>99663.447702388206</v>
      </c>
      <c r="I17" s="12">
        <f t="shared" si="4"/>
        <v>7.1651351739737752</v>
      </c>
      <c r="J17" s="12">
        <f t="shared" si="1"/>
        <v>99656.282567214235</v>
      </c>
      <c r="K17" s="12">
        <f t="shared" si="2"/>
        <v>7930966.6873960346</v>
      </c>
      <c r="L17" s="20">
        <f t="shared" si="5"/>
        <v>79.577486733945165</v>
      </c>
    </row>
    <row r="18" spans="1:12" x14ac:dyDescent="0.2">
      <c r="A18" s="15">
        <v>9</v>
      </c>
      <c r="B18" s="16">
        <v>0</v>
      </c>
      <c r="C18" s="16">
        <v>14467</v>
      </c>
      <c r="D18" s="16">
        <v>14163</v>
      </c>
      <c r="E18" s="17">
        <v>0.61750000000000005</v>
      </c>
      <c r="F18" s="18">
        <f t="shared" si="3"/>
        <v>0</v>
      </c>
      <c r="G18" s="18">
        <f t="shared" si="0"/>
        <v>0</v>
      </c>
      <c r="H18" s="12">
        <f t="shared" si="6"/>
        <v>99656.282567214235</v>
      </c>
      <c r="I18" s="12">
        <f t="shared" si="4"/>
        <v>0</v>
      </c>
      <c r="J18" s="12">
        <f t="shared" si="1"/>
        <v>99656.282567214235</v>
      </c>
      <c r="K18" s="12">
        <f t="shared" si="2"/>
        <v>7831310.4048288204</v>
      </c>
      <c r="L18" s="20">
        <f t="shared" si="5"/>
        <v>78.583208234231591</v>
      </c>
    </row>
    <row r="19" spans="1:12" x14ac:dyDescent="0.2">
      <c r="A19" s="15">
        <v>10</v>
      </c>
      <c r="B19" s="16">
        <v>2</v>
      </c>
      <c r="C19" s="16">
        <v>14433</v>
      </c>
      <c r="D19" s="16">
        <v>14350</v>
      </c>
      <c r="E19" s="17">
        <v>0.69669999999999999</v>
      </c>
      <c r="F19" s="18">
        <f t="shared" si="3"/>
        <v>1.3897092033491991E-4</v>
      </c>
      <c r="G19" s="18">
        <f t="shared" si="0"/>
        <v>1.3896506297417225E-4</v>
      </c>
      <c r="H19" s="12">
        <f t="shared" si="6"/>
        <v>99656.282567214235</v>
      </c>
      <c r="I19" s="12">
        <f t="shared" si="4"/>
        <v>13.848741582724831</v>
      </c>
      <c r="J19" s="12">
        <f t="shared" si="1"/>
        <v>99652.08224389219</v>
      </c>
      <c r="K19" s="12">
        <f t="shared" si="2"/>
        <v>7731654.1222616062</v>
      </c>
      <c r="L19" s="20">
        <f t="shared" si="5"/>
        <v>77.583208234231591</v>
      </c>
    </row>
    <row r="20" spans="1:12" x14ac:dyDescent="0.2">
      <c r="A20" s="15">
        <v>11</v>
      </c>
      <c r="B20" s="16">
        <v>1</v>
      </c>
      <c r="C20" s="16">
        <v>14541</v>
      </c>
      <c r="D20" s="16">
        <v>14329</v>
      </c>
      <c r="E20" s="17">
        <v>0.52459999999999996</v>
      </c>
      <c r="F20" s="18">
        <f t="shared" si="3"/>
        <v>6.9276065119501214E-5</v>
      </c>
      <c r="G20" s="18">
        <f t="shared" si="0"/>
        <v>6.9273783667699648E-5</v>
      </c>
      <c r="H20" s="12">
        <f t="shared" si="6"/>
        <v>99642.43382563151</v>
      </c>
      <c r="I20" s="12">
        <f t="shared" si="4"/>
        <v>6.9026084049598753</v>
      </c>
      <c r="J20" s="12">
        <f t="shared" si="1"/>
        <v>99639.152325595802</v>
      </c>
      <c r="K20" s="12">
        <f t="shared" si="2"/>
        <v>7632002.0400177138</v>
      </c>
      <c r="L20" s="20">
        <f t="shared" si="5"/>
        <v>76.593894257674151</v>
      </c>
    </row>
    <row r="21" spans="1:12" x14ac:dyDescent="0.2">
      <c r="A21" s="15">
        <v>12</v>
      </c>
      <c r="B21" s="16">
        <v>1</v>
      </c>
      <c r="C21" s="16">
        <v>15201</v>
      </c>
      <c r="D21" s="16">
        <v>14468</v>
      </c>
      <c r="E21" s="17">
        <v>8.2000000000000003E-2</v>
      </c>
      <c r="F21" s="18">
        <f t="shared" si="3"/>
        <v>6.7410428393272441E-5</v>
      </c>
      <c r="G21" s="18">
        <f t="shared" si="0"/>
        <v>6.7406257107147229E-5</v>
      </c>
      <c r="H21" s="12">
        <f t="shared" si="6"/>
        <v>99635.531217226555</v>
      </c>
      <c r="I21" s="12">
        <f t="shared" si="4"/>
        <v>6.7160582342355672</v>
      </c>
      <c r="J21" s="12">
        <f t="shared" si="1"/>
        <v>99629.365875767529</v>
      </c>
      <c r="K21" s="12">
        <f t="shared" si="2"/>
        <v>7532362.8876921181</v>
      </c>
      <c r="L21" s="20">
        <f t="shared" si="5"/>
        <v>75.599164230579277</v>
      </c>
    </row>
    <row r="22" spans="1:12" x14ac:dyDescent="0.2">
      <c r="A22" s="15">
        <v>13</v>
      </c>
      <c r="B22" s="16">
        <v>0</v>
      </c>
      <c r="C22" s="16">
        <v>14170</v>
      </c>
      <c r="D22" s="16">
        <v>15090</v>
      </c>
      <c r="E22" s="17">
        <v>0.1885</v>
      </c>
      <c r="F22" s="18">
        <f t="shared" si="3"/>
        <v>0</v>
      </c>
      <c r="G22" s="18">
        <f t="shared" si="0"/>
        <v>0</v>
      </c>
      <c r="H22" s="12">
        <f t="shared" si="6"/>
        <v>99628.815158992322</v>
      </c>
      <c r="I22" s="12">
        <f t="shared" si="4"/>
        <v>0</v>
      </c>
      <c r="J22" s="12">
        <f t="shared" si="1"/>
        <v>99628.815158992322</v>
      </c>
      <c r="K22" s="12">
        <f t="shared" si="2"/>
        <v>7432733.5218163505</v>
      </c>
      <c r="L22" s="20">
        <f t="shared" si="5"/>
        <v>74.604254903110572</v>
      </c>
    </row>
    <row r="23" spans="1:12" x14ac:dyDescent="0.2">
      <c r="A23" s="15">
        <v>14</v>
      </c>
      <c r="B23" s="16">
        <v>3</v>
      </c>
      <c r="C23" s="16">
        <v>14210</v>
      </c>
      <c r="D23" s="16">
        <v>14124</v>
      </c>
      <c r="E23" s="17">
        <v>0.32240000000000002</v>
      </c>
      <c r="F23" s="18">
        <f t="shared" si="3"/>
        <v>2.1175972330062822E-4</v>
      </c>
      <c r="G23" s="18">
        <f t="shared" si="0"/>
        <v>2.1172934259845879E-4</v>
      </c>
      <c r="H23" s="12">
        <f t="shared" si="6"/>
        <v>99628.815158992322</v>
      </c>
      <c r="I23" s="12">
        <f t="shared" si="4"/>
        <v>21.09434353747681</v>
      </c>
      <c r="J23" s="12">
        <f t="shared" si="1"/>
        <v>99614.521631811323</v>
      </c>
      <c r="K23" s="12">
        <f t="shared" si="2"/>
        <v>7333104.7066573584</v>
      </c>
      <c r="L23" s="20">
        <f t="shared" si="5"/>
        <v>73.604254903110586</v>
      </c>
    </row>
    <row r="24" spans="1:12" x14ac:dyDescent="0.2">
      <c r="A24" s="15">
        <v>15</v>
      </c>
      <c r="B24" s="16">
        <v>0</v>
      </c>
      <c r="C24" s="16">
        <v>14231</v>
      </c>
      <c r="D24" s="16">
        <v>14246</v>
      </c>
      <c r="E24" s="17">
        <v>0.70579999999999998</v>
      </c>
      <c r="F24" s="18">
        <f t="shared" si="3"/>
        <v>0</v>
      </c>
      <c r="G24" s="18">
        <f t="shared" si="0"/>
        <v>0</v>
      </c>
      <c r="H24" s="12">
        <f t="shared" si="6"/>
        <v>99607.720815454843</v>
      </c>
      <c r="I24" s="12">
        <f t="shared" si="4"/>
        <v>0</v>
      </c>
      <c r="J24" s="12">
        <f t="shared" si="1"/>
        <v>99607.720815454843</v>
      </c>
      <c r="K24" s="12">
        <f t="shared" si="2"/>
        <v>7233490.1850255467</v>
      </c>
      <c r="L24" s="20">
        <f t="shared" si="5"/>
        <v>72.61977410794465</v>
      </c>
    </row>
    <row r="25" spans="1:12" x14ac:dyDescent="0.2">
      <c r="A25" s="15">
        <v>16</v>
      </c>
      <c r="B25" s="16">
        <v>2</v>
      </c>
      <c r="C25" s="16">
        <v>14342</v>
      </c>
      <c r="D25" s="16">
        <v>14265</v>
      </c>
      <c r="E25" s="17">
        <v>0.25679999999999997</v>
      </c>
      <c r="F25" s="18">
        <f t="shared" si="3"/>
        <v>1.398259167336666E-4</v>
      </c>
      <c r="G25" s="18">
        <f t="shared" si="0"/>
        <v>1.3981138772700964E-4</v>
      </c>
      <c r="H25" s="12">
        <f t="shared" si="6"/>
        <v>99607.720815454843</v>
      </c>
      <c r="I25" s="12">
        <f t="shared" si="4"/>
        <v>13.926293675533286</v>
      </c>
      <c r="J25" s="12">
        <f t="shared" si="1"/>
        <v>99597.370793995186</v>
      </c>
      <c r="K25" s="12">
        <f t="shared" si="2"/>
        <v>7133882.4642100921</v>
      </c>
      <c r="L25" s="20">
        <f t="shared" si="5"/>
        <v>71.61977410794465</v>
      </c>
    </row>
    <row r="26" spans="1:12" x14ac:dyDescent="0.2">
      <c r="A26" s="15">
        <v>17</v>
      </c>
      <c r="B26" s="16">
        <v>2</v>
      </c>
      <c r="C26" s="16">
        <v>14383</v>
      </c>
      <c r="D26" s="16">
        <v>14392</v>
      </c>
      <c r="E26" s="17">
        <v>0</v>
      </c>
      <c r="F26" s="18">
        <f t="shared" si="3"/>
        <v>1.3900955690703736E-4</v>
      </c>
      <c r="G26" s="18">
        <f t="shared" si="0"/>
        <v>1.3899023593592552E-4</v>
      </c>
      <c r="H26" s="12">
        <f t="shared" si="6"/>
        <v>99593.794521779302</v>
      </c>
      <c r="I26" s="12">
        <f t="shared" si="4"/>
        <v>13.842564998336192</v>
      </c>
      <c r="J26" s="12">
        <f t="shared" si="1"/>
        <v>99579.951956780962</v>
      </c>
      <c r="K26" s="12">
        <f t="shared" si="2"/>
        <v>7034285.0934160966</v>
      </c>
      <c r="L26" s="20">
        <f t="shared" si="5"/>
        <v>70.629752859530115</v>
      </c>
    </row>
    <row r="27" spans="1:12" x14ac:dyDescent="0.2">
      <c r="A27" s="15">
        <v>18</v>
      </c>
      <c r="B27" s="16">
        <v>2</v>
      </c>
      <c r="C27" s="16">
        <v>14538</v>
      </c>
      <c r="D27" s="16">
        <v>14898</v>
      </c>
      <c r="E27" s="17">
        <v>0</v>
      </c>
      <c r="F27" s="18">
        <f t="shared" si="3"/>
        <v>1.3588802826470988E-4</v>
      </c>
      <c r="G27" s="18">
        <f t="shared" si="0"/>
        <v>1.3586956521739131E-4</v>
      </c>
      <c r="H27" s="12">
        <f t="shared" si="6"/>
        <v>99579.951956780962</v>
      </c>
      <c r="I27" s="12">
        <f t="shared" si="4"/>
        <v>13.529884776736544</v>
      </c>
      <c r="J27" s="12">
        <f t="shared" si="1"/>
        <v>99566.422072004221</v>
      </c>
      <c r="K27" s="12">
        <f t="shared" si="2"/>
        <v>6934705.141459316</v>
      </c>
      <c r="L27" s="20">
        <f t="shared" si="5"/>
        <v>69.639571070179585</v>
      </c>
    </row>
    <row r="28" spans="1:12" x14ac:dyDescent="0.2">
      <c r="A28" s="15">
        <v>19</v>
      </c>
      <c r="B28" s="16">
        <v>2</v>
      </c>
      <c r="C28" s="16">
        <v>15020</v>
      </c>
      <c r="D28" s="16">
        <v>15286</v>
      </c>
      <c r="E28" s="17">
        <v>0.52</v>
      </c>
      <c r="F28" s="18">
        <f t="shared" si="3"/>
        <v>1.3198706526760376E-4</v>
      </c>
      <c r="G28" s="18">
        <f t="shared" si="0"/>
        <v>1.3197870391633604E-4</v>
      </c>
      <c r="H28" s="12">
        <f t="shared" si="6"/>
        <v>99566.422072004221</v>
      </c>
      <c r="I28" s="12">
        <f t="shared" si="4"/>
        <v>13.140647338649991</v>
      </c>
      <c r="J28" s="12">
        <f t="shared" si="1"/>
        <v>99560.114561281676</v>
      </c>
      <c r="K28" s="12">
        <f t="shared" si="2"/>
        <v>6835138.7193873115</v>
      </c>
      <c r="L28" s="20">
        <f t="shared" si="5"/>
        <v>68.649034254181501</v>
      </c>
    </row>
    <row r="29" spans="1:12" x14ac:dyDescent="0.2">
      <c r="A29" s="15">
        <v>20</v>
      </c>
      <c r="B29" s="16">
        <v>0</v>
      </c>
      <c r="C29" s="16">
        <v>15800</v>
      </c>
      <c r="D29" s="16">
        <v>15650</v>
      </c>
      <c r="E29" s="17">
        <v>0.42549999999999999</v>
      </c>
      <c r="F29" s="18">
        <f t="shared" si="3"/>
        <v>0</v>
      </c>
      <c r="G29" s="18">
        <f t="shared" si="0"/>
        <v>0</v>
      </c>
      <c r="H29" s="12">
        <f t="shared" si="6"/>
        <v>99553.281424665576</v>
      </c>
      <c r="I29" s="12">
        <f t="shared" si="4"/>
        <v>0</v>
      </c>
      <c r="J29" s="12">
        <f t="shared" si="1"/>
        <v>99553.281424665576</v>
      </c>
      <c r="K29" s="12">
        <f t="shared" si="2"/>
        <v>6735578.6048260294</v>
      </c>
      <c r="L29" s="20">
        <f t="shared" si="5"/>
        <v>67.65802702267537</v>
      </c>
    </row>
    <row r="30" spans="1:12" x14ac:dyDescent="0.2">
      <c r="A30" s="15">
        <v>21</v>
      </c>
      <c r="B30" s="16">
        <v>0</v>
      </c>
      <c r="C30" s="16">
        <v>16173</v>
      </c>
      <c r="D30" s="16">
        <v>16313</v>
      </c>
      <c r="E30" s="17">
        <v>0</v>
      </c>
      <c r="F30" s="18">
        <f t="shared" si="3"/>
        <v>0</v>
      </c>
      <c r="G30" s="18">
        <f t="shared" si="0"/>
        <v>0</v>
      </c>
      <c r="H30" s="12">
        <f t="shared" si="6"/>
        <v>99553.281424665576</v>
      </c>
      <c r="I30" s="12">
        <f t="shared" si="4"/>
        <v>0</v>
      </c>
      <c r="J30" s="12">
        <f t="shared" si="1"/>
        <v>99553.281424665576</v>
      </c>
      <c r="K30" s="12">
        <f t="shared" si="2"/>
        <v>6636025.3234013636</v>
      </c>
      <c r="L30" s="20">
        <f t="shared" si="5"/>
        <v>66.65802702267537</v>
      </c>
    </row>
    <row r="31" spans="1:12" x14ac:dyDescent="0.2">
      <c r="A31" s="15">
        <v>22</v>
      </c>
      <c r="B31" s="16">
        <v>2</v>
      </c>
      <c r="C31" s="16">
        <v>16524</v>
      </c>
      <c r="D31" s="16">
        <v>16990</v>
      </c>
      <c r="E31" s="17">
        <v>0</v>
      </c>
      <c r="F31" s="18">
        <f t="shared" si="3"/>
        <v>1.1935310616458794E-4</v>
      </c>
      <c r="G31" s="18">
        <f t="shared" si="0"/>
        <v>1.1933886270063848E-4</v>
      </c>
      <c r="H31" s="12">
        <f t="shared" si="6"/>
        <v>99553.281424665576</v>
      </c>
      <c r="I31" s="12">
        <f t="shared" si="4"/>
        <v>11.880575383336188</v>
      </c>
      <c r="J31" s="12">
        <f t="shared" si="1"/>
        <v>99541.400849282247</v>
      </c>
      <c r="K31" s="12">
        <f t="shared" si="2"/>
        <v>6536472.0419766977</v>
      </c>
      <c r="L31" s="20">
        <f t="shared" si="5"/>
        <v>65.65802702267537</v>
      </c>
    </row>
    <row r="32" spans="1:12" x14ac:dyDescent="0.2">
      <c r="A32" s="15">
        <v>23</v>
      </c>
      <c r="B32" s="16">
        <v>1</v>
      </c>
      <c r="C32" s="16">
        <v>18244</v>
      </c>
      <c r="D32" s="16">
        <v>17390</v>
      </c>
      <c r="E32" s="17">
        <v>0</v>
      </c>
      <c r="F32" s="18">
        <f t="shared" si="3"/>
        <v>5.6126171633832856E-5</v>
      </c>
      <c r="G32" s="18">
        <f t="shared" si="0"/>
        <v>5.6123021663486358E-5</v>
      </c>
      <c r="H32" s="12">
        <f t="shared" si="6"/>
        <v>99541.400849282247</v>
      </c>
      <c r="I32" s="12">
        <f t="shared" si="4"/>
        <v>5.5865641962780472</v>
      </c>
      <c r="J32" s="12">
        <f t="shared" si="1"/>
        <v>99535.814285085973</v>
      </c>
      <c r="K32" s="12">
        <f t="shared" si="2"/>
        <v>6436930.6411274159</v>
      </c>
      <c r="L32" s="20">
        <f t="shared" si="5"/>
        <v>64.665863512145165</v>
      </c>
    </row>
    <row r="33" spans="1:12" x14ac:dyDescent="0.2">
      <c r="A33" s="15">
        <v>24</v>
      </c>
      <c r="B33" s="16">
        <v>2</v>
      </c>
      <c r="C33" s="16">
        <v>19235</v>
      </c>
      <c r="D33" s="16">
        <v>19202</v>
      </c>
      <c r="E33" s="17">
        <v>0.69950000000000001</v>
      </c>
      <c r="F33" s="18">
        <f t="shared" si="3"/>
        <v>1.0406639435960143E-4</v>
      </c>
      <c r="G33" s="18">
        <f t="shared" si="0"/>
        <v>1.040631401021307E-4</v>
      </c>
      <c r="H33" s="12">
        <f t="shared" si="6"/>
        <v>99535.814285085973</v>
      </c>
      <c r="I33" s="12">
        <f t="shared" si="4"/>
        <v>10.358009387128563</v>
      </c>
      <c r="J33" s="12">
        <f t="shared" si="1"/>
        <v>99532.701703265135</v>
      </c>
      <c r="K33" s="12">
        <f t="shared" si="2"/>
        <v>6337394.8268423304</v>
      </c>
      <c r="L33" s="20">
        <f t="shared" si="5"/>
        <v>63.669492959499493</v>
      </c>
    </row>
    <row r="34" spans="1:12" x14ac:dyDescent="0.2">
      <c r="A34" s="15">
        <v>25</v>
      </c>
      <c r="B34" s="16">
        <v>0</v>
      </c>
      <c r="C34" s="16">
        <v>20223</v>
      </c>
      <c r="D34" s="16">
        <v>20087</v>
      </c>
      <c r="E34" s="17">
        <v>0.66869999999999996</v>
      </c>
      <c r="F34" s="18">
        <f t="shared" si="3"/>
        <v>0</v>
      </c>
      <c r="G34" s="18">
        <f t="shared" si="0"/>
        <v>0</v>
      </c>
      <c r="H34" s="12">
        <f t="shared" si="6"/>
        <v>99525.456275698845</v>
      </c>
      <c r="I34" s="12">
        <f t="shared" si="4"/>
        <v>0</v>
      </c>
      <c r="J34" s="12">
        <f t="shared" si="1"/>
        <v>99525.456275698845</v>
      </c>
      <c r="K34" s="12">
        <f t="shared" si="2"/>
        <v>6237862.1251390651</v>
      </c>
      <c r="L34" s="20">
        <f t="shared" si="5"/>
        <v>62.676046496680726</v>
      </c>
    </row>
    <row r="35" spans="1:12" x14ac:dyDescent="0.2">
      <c r="A35" s="15">
        <v>26</v>
      </c>
      <c r="B35" s="16">
        <v>3</v>
      </c>
      <c r="C35" s="16">
        <v>21965</v>
      </c>
      <c r="D35" s="16">
        <v>21012</v>
      </c>
      <c r="E35" s="17">
        <v>0.7732</v>
      </c>
      <c r="F35" s="18">
        <f t="shared" si="3"/>
        <v>1.3960955860111224E-4</v>
      </c>
      <c r="G35" s="18">
        <f t="shared" si="0"/>
        <v>1.3960513822109289E-4</v>
      </c>
      <c r="H35" s="12">
        <f t="shared" si="6"/>
        <v>99525.456275698845</v>
      </c>
      <c r="I35" s="12">
        <f t="shared" si="4"/>
        <v>13.894265079886274</v>
      </c>
      <c r="J35" s="12">
        <f t="shared" si="1"/>
        <v>99522.305056378726</v>
      </c>
      <c r="K35" s="12">
        <f t="shared" si="2"/>
        <v>6138336.6688633664</v>
      </c>
      <c r="L35" s="20">
        <f t="shared" si="5"/>
        <v>61.676046496680726</v>
      </c>
    </row>
    <row r="36" spans="1:12" x14ac:dyDescent="0.2">
      <c r="A36" s="15">
        <v>27</v>
      </c>
      <c r="B36" s="16">
        <v>4</v>
      </c>
      <c r="C36" s="16">
        <v>23121</v>
      </c>
      <c r="D36" s="16">
        <v>22481</v>
      </c>
      <c r="E36" s="17">
        <v>8.7400000000000005E-2</v>
      </c>
      <c r="F36" s="18">
        <f t="shared" si="3"/>
        <v>1.7543090215341433E-4</v>
      </c>
      <c r="G36" s="18">
        <f t="shared" si="0"/>
        <v>1.7540282047033706E-4</v>
      </c>
      <c r="H36" s="12">
        <f t="shared" si="6"/>
        <v>99511.56201061896</v>
      </c>
      <c r="I36" s="12">
        <f t="shared" si="4"/>
        <v>17.45460864607141</v>
      </c>
      <c r="J36" s="12">
        <f t="shared" si="1"/>
        <v>99495.632934768553</v>
      </c>
      <c r="K36" s="12">
        <f t="shared" si="2"/>
        <v>6038814.3638069872</v>
      </c>
      <c r="L36" s="20">
        <f t="shared" si="5"/>
        <v>60.684550034121465</v>
      </c>
    </row>
    <row r="37" spans="1:12" x14ac:dyDescent="0.2">
      <c r="A37" s="15">
        <v>28</v>
      </c>
      <c r="B37" s="16">
        <v>2</v>
      </c>
      <c r="C37" s="16">
        <v>23940</v>
      </c>
      <c r="D37" s="16">
        <v>23332</v>
      </c>
      <c r="E37" s="17">
        <v>0.44259999999999999</v>
      </c>
      <c r="F37" s="18">
        <f t="shared" si="3"/>
        <v>8.4616686410560164E-5</v>
      </c>
      <c r="G37" s="18">
        <f t="shared" si="0"/>
        <v>8.4612695623917689E-5</v>
      </c>
      <c r="H37" s="12">
        <f t="shared" si="6"/>
        <v>99494.107401972884</v>
      </c>
      <c r="I37" s="12">
        <f t="shared" si="4"/>
        <v>8.4184646259765081</v>
      </c>
      <c r="J37" s="12">
        <f t="shared" si="1"/>
        <v>99489.414949790356</v>
      </c>
      <c r="K37" s="12">
        <f t="shared" si="2"/>
        <v>5939318.7308722185</v>
      </c>
      <c r="L37" s="20">
        <f t="shared" si="5"/>
        <v>59.695180809817955</v>
      </c>
    </row>
    <row r="38" spans="1:12" x14ac:dyDescent="0.2">
      <c r="A38" s="15">
        <v>29</v>
      </c>
      <c r="B38" s="16">
        <v>1</v>
      </c>
      <c r="C38" s="16">
        <v>23620</v>
      </c>
      <c r="D38" s="16">
        <v>23941</v>
      </c>
      <c r="E38" s="17">
        <v>0.66390000000000005</v>
      </c>
      <c r="F38" s="18">
        <f t="shared" si="3"/>
        <v>4.2051260486533081E-5</v>
      </c>
      <c r="G38" s="18">
        <f t="shared" si="0"/>
        <v>4.2050666166443154E-5</v>
      </c>
      <c r="H38" s="12">
        <f t="shared" si="6"/>
        <v>99485.688937346902</v>
      </c>
      <c r="I38" s="12">
        <f t="shared" si="4"/>
        <v>4.1834394938429815</v>
      </c>
      <c r="J38" s="12">
        <f t="shared" si="1"/>
        <v>99484.282883333013</v>
      </c>
      <c r="K38" s="12">
        <f t="shared" si="2"/>
        <v>5839829.3159224279</v>
      </c>
      <c r="L38" s="20">
        <f t="shared" si="5"/>
        <v>58.70019475464634</v>
      </c>
    </row>
    <row r="39" spans="1:12" x14ac:dyDescent="0.2">
      <c r="A39" s="15">
        <v>30</v>
      </c>
      <c r="B39" s="16">
        <v>4</v>
      </c>
      <c r="C39" s="16">
        <v>23986</v>
      </c>
      <c r="D39" s="16">
        <v>23335</v>
      </c>
      <c r="E39" s="17">
        <v>0.55649999999999999</v>
      </c>
      <c r="F39" s="18">
        <f t="shared" si="3"/>
        <v>1.6905813486612709E-4</v>
      </c>
      <c r="G39" s="18">
        <f t="shared" si="0"/>
        <v>1.6904546029684216E-4</v>
      </c>
      <c r="H39" s="12">
        <f t="shared" si="6"/>
        <v>99481.505497853053</v>
      </c>
      <c r="I39" s="12">
        <f t="shared" si="4"/>
        <v>16.816896887907404</v>
      </c>
      <c r="J39" s="12">
        <f t="shared" si="1"/>
        <v>99474.047204083268</v>
      </c>
      <c r="K39" s="12">
        <f t="shared" si="2"/>
        <v>5740345.0330390949</v>
      </c>
      <c r="L39" s="20">
        <f t="shared" si="5"/>
        <v>57.702635322130092</v>
      </c>
    </row>
    <row r="40" spans="1:12" x14ac:dyDescent="0.2">
      <c r="A40" s="15">
        <v>31</v>
      </c>
      <c r="B40" s="16">
        <v>6</v>
      </c>
      <c r="C40" s="16">
        <v>24208</v>
      </c>
      <c r="D40" s="16">
        <v>23611</v>
      </c>
      <c r="E40" s="17">
        <v>0.64749999999999996</v>
      </c>
      <c r="F40" s="18">
        <f t="shared" si="3"/>
        <v>2.5094627658462119E-4</v>
      </c>
      <c r="G40" s="18">
        <f t="shared" si="0"/>
        <v>2.5092408020119093E-4</v>
      </c>
      <c r="H40" s="12">
        <f t="shared" si="6"/>
        <v>99464.68860096515</v>
      </c>
      <c r="I40" s="12">
        <f t="shared" si="4"/>
        <v>24.958085499695059</v>
      </c>
      <c r="J40" s="12">
        <f t="shared" si="1"/>
        <v>99455.890875826517</v>
      </c>
      <c r="K40" s="12">
        <f t="shared" si="2"/>
        <v>5640870.985835012</v>
      </c>
      <c r="L40" s="20">
        <f t="shared" si="5"/>
        <v>56.712297250184889</v>
      </c>
    </row>
    <row r="41" spans="1:12" x14ac:dyDescent="0.2">
      <c r="A41" s="15">
        <v>32</v>
      </c>
      <c r="B41" s="16">
        <v>4</v>
      </c>
      <c r="C41" s="16">
        <v>23741</v>
      </c>
      <c r="D41" s="16">
        <v>23744</v>
      </c>
      <c r="E41" s="17">
        <v>0.36120000000000002</v>
      </c>
      <c r="F41" s="18">
        <f t="shared" si="3"/>
        <v>1.6847425502790355E-4</v>
      </c>
      <c r="G41" s="18">
        <f t="shared" si="0"/>
        <v>1.6845612555156327E-4</v>
      </c>
      <c r="H41" s="12">
        <f t="shared" si="6"/>
        <v>99439.73051546546</v>
      </c>
      <c r="I41" s="12">
        <f t="shared" si="4"/>
        <v>16.751231728526868</v>
      </c>
      <c r="J41" s="12">
        <f t="shared" si="1"/>
        <v>99429.029828637271</v>
      </c>
      <c r="K41" s="12">
        <f t="shared" si="2"/>
        <v>5541415.0949591855</v>
      </c>
      <c r="L41" s="20">
        <f t="shared" si="5"/>
        <v>55.726368788754428</v>
      </c>
    </row>
    <row r="42" spans="1:12" x14ac:dyDescent="0.2">
      <c r="A42" s="15">
        <v>33</v>
      </c>
      <c r="B42" s="16">
        <v>3</v>
      </c>
      <c r="C42" s="16">
        <v>23525</v>
      </c>
      <c r="D42" s="16">
        <v>23165</v>
      </c>
      <c r="E42" s="17">
        <v>0.69320000000000004</v>
      </c>
      <c r="F42" s="18">
        <f t="shared" si="3"/>
        <v>1.2850717498393661E-4</v>
      </c>
      <c r="G42" s="18">
        <f t="shared" si="0"/>
        <v>1.2850210865963547E-4</v>
      </c>
      <c r="H42" s="12">
        <f t="shared" si="6"/>
        <v>99422.979283736931</v>
      </c>
      <c r="I42" s="12">
        <f t="shared" si="4"/>
        <v>12.776062487183451</v>
      </c>
      <c r="J42" s="12">
        <f t="shared" si="1"/>
        <v>99419.059587765863</v>
      </c>
      <c r="K42" s="12">
        <f t="shared" si="2"/>
        <v>5441986.0651305486</v>
      </c>
      <c r="L42" s="20">
        <f t="shared" si="5"/>
        <v>54.735696961967008</v>
      </c>
    </row>
    <row r="43" spans="1:12" x14ac:dyDescent="0.2">
      <c r="A43" s="15">
        <v>34</v>
      </c>
      <c r="B43" s="16">
        <v>6</v>
      </c>
      <c r="C43" s="16">
        <v>23673</v>
      </c>
      <c r="D43" s="16">
        <v>22848</v>
      </c>
      <c r="E43" s="17">
        <v>0.42170000000000002</v>
      </c>
      <c r="F43" s="18">
        <f t="shared" si="3"/>
        <v>2.5794802347327013E-4</v>
      </c>
      <c r="G43" s="18">
        <f t="shared" si="0"/>
        <v>2.5790955075947526E-4</v>
      </c>
      <c r="H43" s="12">
        <f t="shared" si="6"/>
        <v>99410.203221249743</v>
      </c>
      <c r="I43" s="12">
        <f t="shared" si="4"/>
        <v>25.63884085370066</v>
      </c>
      <c r="J43" s="12">
        <f t="shared" si="1"/>
        <v>99395.376279584045</v>
      </c>
      <c r="K43" s="12">
        <f t="shared" si="2"/>
        <v>5342567.0055427831</v>
      </c>
      <c r="L43" s="20">
        <f t="shared" si="5"/>
        <v>53.74264242929106</v>
      </c>
    </row>
    <row r="44" spans="1:12" x14ac:dyDescent="0.2">
      <c r="A44" s="15">
        <v>35</v>
      </c>
      <c r="B44" s="16">
        <v>8</v>
      </c>
      <c r="C44" s="16">
        <v>24137</v>
      </c>
      <c r="D44" s="16">
        <v>23029</v>
      </c>
      <c r="E44" s="17">
        <v>0.68669999999999998</v>
      </c>
      <c r="F44" s="18">
        <f t="shared" si="3"/>
        <v>3.3922740957469366E-4</v>
      </c>
      <c r="G44" s="18">
        <f t="shared" si="0"/>
        <v>3.3919136033475203E-4</v>
      </c>
      <c r="H44" s="12">
        <f t="shared" si="6"/>
        <v>99384.564380396041</v>
      </c>
      <c r="I44" s="12">
        <f t="shared" si="4"/>
        <v>33.710385588463275</v>
      </c>
      <c r="J44" s="12">
        <f t="shared" si="1"/>
        <v>99374.002916591169</v>
      </c>
      <c r="K44" s="12">
        <f t="shared" si="2"/>
        <v>5243171.6292631989</v>
      </c>
      <c r="L44" s="20">
        <f t="shared" si="5"/>
        <v>52.756397957281109</v>
      </c>
    </row>
    <row r="45" spans="1:12" x14ac:dyDescent="0.2">
      <c r="A45" s="15">
        <v>36</v>
      </c>
      <c r="B45" s="16">
        <v>13</v>
      </c>
      <c r="C45" s="16">
        <v>24343</v>
      </c>
      <c r="D45" s="16">
        <v>23478</v>
      </c>
      <c r="E45" s="17">
        <v>0.5968</v>
      </c>
      <c r="F45" s="18">
        <f t="shared" si="3"/>
        <v>5.4369419292779326E-4</v>
      </c>
      <c r="G45" s="18">
        <f t="shared" si="0"/>
        <v>5.4357503176903372E-4</v>
      </c>
      <c r="H45" s="12">
        <f t="shared" si="6"/>
        <v>99350.853994807578</v>
      </c>
      <c r="I45" s="12">
        <f t="shared" si="4"/>
        <v>54.004643616508162</v>
      </c>
      <c r="J45" s="12">
        <f t="shared" si="1"/>
        <v>99329.079322501391</v>
      </c>
      <c r="K45" s="12">
        <f t="shared" si="2"/>
        <v>5143797.6263466077</v>
      </c>
      <c r="L45" s="20">
        <f t="shared" si="5"/>
        <v>51.774065541655439</v>
      </c>
    </row>
    <row r="46" spans="1:12" x14ac:dyDescent="0.2">
      <c r="A46" s="15">
        <v>37</v>
      </c>
      <c r="B46" s="16">
        <v>11</v>
      </c>
      <c r="C46" s="16">
        <v>24346</v>
      </c>
      <c r="D46" s="16">
        <v>23721</v>
      </c>
      <c r="E46" s="17">
        <v>0.62039999999999995</v>
      </c>
      <c r="F46" s="18">
        <f t="shared" si="3"/>
        <v>4.5769446813822374E-4</v>
      </c>
      <c r="G46" s="18">
        <f t="shared" si="0"/>
        <v>4.576149617394787E-4</v>
      </c>
      <c r="H46" s="12">
        <f t="shared" si="6"/>
        <v>99296.849351191064</v>
      </c>
      <c r="I46" s="12">
        <f t="shared" si="4"/>
        <v>45.439723916696082</v>
      </c>
      <c r="J46" s="12">
        <f t="shared" si="1"/>
        <v>99279.600431992279</v>
      </c>
      <c r="K46" s="12">
        <f t="shared" si="2"/>
        <v>5044468.5470241066</v>
      </c>
      <c r="L46" s="20">
        <f t="shared" si="5"/>
        <v>50.801899355164167</v>
      </c>
    </row>
    <row r="47" spans="1:12" x14ac:dyDescent="0.2">
      <c r="A47" s="15">
        <v>38</v>
      </c>
      <c r="B47" s="16">
        <v>9</v>
      </c>
      <c r="C47" s="16">
        <v>25449</v>
      </c>
      <c r="D47" s="16">
        <v>23681</v>
      </c>
      <c r="E47" s="17">
        <v>0.54269999999999996</v>
      </c>
      <c r="F47" s="18">
        <f t="shared" si="3"/>
        <v>3.6637492367189091E-4</v>
      </c>
      <c r="G47" s="18">
        <f t="shared" si="0"/>
        <v>3.663135503082026E-4</v>
      </c>
      <c r="H47" s="12">
        <f t="shared" si="6"/>
        <v>99251.409627274363</v>
      </c>
      <c r="I47" s="12">
        <f t="shared" si="4"/>
        <v>36.35713623366059</v>
      </c>
      <c r="J47" s="12">
        <f t="shared" si="1"/>
        <v>99234.783508874709</v>
      </c>
      <c r="K47" s="12">
        <f t="shared" si="2"/>
        <v>4945188.9465921139</v>
      </c>
      <c r="L47" s="20">
        <f t="shared" si="5"/>
        <v>49.824873673463394</v>
      </c>
    </row>
    <row r="48" spans="1:12" x14ac:dyDescent="0.2">
      <c r="A48" s="15">
        <v>39</v>
      </c>
      <c r="B48" s="16">
        <v>7</v>
      </c>
      <c r="C48" s="16">
        <v>25657</v>
      </c>
      <c r="D48" s="16">
        <v>24734</v>
      </c>
      <c r="E48" s="17">
        <v>0.56240000000000001</v>
      </c>
      <c r="F48" s="18">
        <f t="shared" si="3"/>
        <v>2.7782738981167271E-4</v>
      </c>
      <c r="G48" s="18">
        <f t="shared" si="0"/>
        <v>2.7779361642333634E-4</v>
      </c>
      <c r="H48" s="12">
        <f t="shared" si="6"/>
        <v>99215.052491040697</v>
      </c>
      <c r="I48" s="12">
        <f t="shared" si="4"/>
        <v>27.561308235117341</v>
      </c>
      <c r="J48" s="12">
        <f t="shared" si="1"/>
        <v>99202.991662557004</v>
      </c>
      <c r="K48" s="12">
        <f t="shared" si="2"/>
        <v>4845954.1630832395</v>
      </c>
      <c r="L48" s="20">
        <f t="shared" si="5"/>
        <v>48.842933016850829</v>
      </c>
    </row>
    <row r="49" spans="1:12" x14ac:dyDescent="0.2">
      <c r="A49" s="15">
        <v>40</v>
      </c>
      <c r="B49" s="16">
        <v>10</v>
      </c>
      <c r="C49" s="16">
        <v>25874</v>
      </c>
      <c r="D49" s="16">
        <v>25069</v>
      </c>
      <c r="E49" s="17">
        <v>0.49690000000000001</v>
      </c>
      <c r="F49" s="18">
        <f t="shared" si="3"/>
        <v>3.9259564611428461E-4</v>
      </c>
      <c r="G49" s="18">
        <f t="shared" si="0"/>
        <v>3.9251811794941788E-4</v>
      </c>
      <c r="H49" s="12">
        <f t="shared" si="6"/>
        <v>99187.491182805577</v>
      </c>
      <c r="I49" s="12">
        <f t="shared" si="4"/>
        <v>38.932887363199328</v>
      </c>
      <c r="J49" s="12">
        <f t="shared" si="1"/>
        <v>99167.904047173142</v>
      </c>
      <c r="K49" s="12">
        <f t="shared" si="2"/>
        <v>4746751.1714206822</v>
      </c>
      <c r="L49" s="20">
        <f t="shared" si="5"/>
        <v>47.856348767530321</v>
      </c>
    </row>
    <row r="50" spans="1:12" x14ac:dyDescent="0.2">
      <c r="A50" s="15">
        <v>41</v>
      </c>
      <c r="B50" s="16">
        <v>10</v>
      </c>
      <c r="C50" s="16">
        <v>26148</v>
      </c>
      <c r="D50" s="16">
        <v>25283</v>
      </c>
      <c r="E50" s="17">
        <v>0.49249999999999999</v>
      </c>
      <c r="F50" s="18">
        <f t="shared" si="3"/>
        <v>3.8887052555851531E-4</v>
      </c>
      <c r="G50" s="18">
        <f t="shared" si="0"/>
        <v>3.8879379640618461E-4</v>
      </c>
      <c r="H50" s="12">
        <f t="shared" si="6"/>
        <v>99148.558295442373</v>
      </c>
      <c r="I50" s="12">
        <f t="shared" si="4"/>
        <v>38.548344387884946</v>
      </c>
      <c r="J50" s="12">
        <f t="shared" si="1"/>
        <v>99128.995010665516</v>
      </c>
      <c r="K50" s="12">
        <f t="shared" si="2"/>
        <v>4647583.2673735088</v>
      </c>
      <c r="L50" s="20">
        <f t="shared" si="5"/>
        <v>46.874945508785551</v>
      </c>
    </row>
    <row r="51" spans="1:12" x14ac:dyDescent="0.2">
      <c r="A51" s="15">
        <v>42</v>
      </c>
      <c r="B51" s="16">
        <v>14</v>
      </c>
      <c r="C51" s="16">
        <v>27027</v>
      </c>
      <c r="D51" s="16">
        <v>25632</v>
      </c>
      <c r="E51" s="17">
        <v>0.5141</v>
      </c>
      <c r="F51" s="18">
        <f t="shared" si="3"/>
        <v>5.3172297233141535E-4</v>
      </c>
      <c r="G51" s="18">
        <f t="shared" si="0"/>
        <v>5.3158562963959871E-4</v>
      </c>
      <c r="H51" s="12">
        <f t="shared" si="6"/>
        <v>99110.009951054482</v>
      </c>
      <c r="I51" s="12">
        <f t="shared" si="4"/>
        <v>52.685457043418189</v>
      </c>
      <c r="J51" s="12">
        <f t="shared" si="1"/>
        <v>99084.410087477081</v>
      </c>
      <c r="K51" s="12">
        <f t="shared" si="2"/>
        <v>4548454.2723628432</v>
      </c>
      <c r="L51" s="20">
        <f t="shared" si="5"/>
        <v>45.892985729787526</v>
      </c>
    </row>
    <row r="52" spans="1:12" x14ac:dyDescent="0.2">
      <c r="A52" s="15">
        <v>43</v>
      </c>
      <c r="B52" s="16">
        <v>12</v>
      </c>
      <c r="C52" s="16">
        <v>27119</v>
      </c>
      <c r="D52" s="16">
        <v>26591</v>
      </c>
      <c r="E52" s="17">
        <v>0.47239999999999999</v>
      </c>
      <c r="F52" s="18">
        <f t="shared" si="3"/>
        <v>4.4684416309811954E-4</v>
      </c>
      <c r="G52" s="18">
        <f t="shared" si="0"/>
        <v>4.4673884219111228E-4</v>
      </c>
      <c r="H52" s="12">
        <f t="shared" si="6"/>
        <v>99057.32449401106</v>
      </c>
      <c r="I52" s="12">
        <f t="shared" si="4"/>
        <v>44.25275445500381</v>
      </c>
      <c r="J52" s="12">
        <f t="shared" si="1"/>
        <v>99033.976740760598</v>
      </c>
      <c r="K52" s="12">
        <f t="shared" si="2"/>
        <v>4449369.8622753657</v>
      </c>
      <c r="L52" s="20">
        <f t="shared" si="5"/>
        <v>44.917121323465302</v>
      </c>
    </row>
    <row r="53" spans="1:12" x14ac:dyDescent="0.2">
      <c r="A53" s="15">
        <v>44</v>
      </c>
      <c r="B53" s="16">
        <v>16</v>
      </c>
      <c r="C53" s="16">
        <v>28349</v>
      </c>
      <c r="D53" s="16">
        <v>26715</v>
      </c>
      <c r="E53" s="17">
        <v>0.3261</v>
      </c>
      <c r="F53" s="18">
        <f t="shared" si="3"/>
        <v>5.8114194391980243E-4</v>
      </c>
      <c r="G53" s="18">
        <f t="shared" si="0"/>
        <v>5.8091443949395618E-4</v>
      </c>
      <c r="H53" s="12">
        <f t="shared" si="6"/>
        <v>99013.07173955605</v>
      </c>
      <c r="I53" s="12">
        <f t="shared" si="4"/>
        <v>57.518123072159078</v>
      </c>
      <c r="J53" s="12">
        <f t="shared" si="1"/>
        <v>98974.310276417717</v>
      </c>
      <c r="K53" s="12">
        <f t="shared" si="2"/>
        <v>4350335.885534605</v>
      </c>
      <c r="L53" s="20">
        <f t="shared" si="5"/>
        <v>43.936985380856854</v>
      </c>
    </row>
    <row r="54" spans="1:12" x14ac:dyDescent="0.2">
      <c r="A54" s="15">
        <v>45</v>
      </c>
      <c r="B54" s="16">
        <v>22</v>
      </c>
      <c r="C54" s="16">
        <v>27740</v>
      </c>
      <c r="D54" s="16">
        <v>27923</v>
      </c>
      <c r="E54" s="17">
        <v>0.4446</v>
      </c>
      <c r="F54" s="18">
        <f t="shared" si="3"/>
        <v>7.9047122864380284E-4</v>
      </c>
      <c r="G54" s="18">
        <f t="shared" si="0"/>
        <v>7.9012434215504292E-4</v>
      </c>
      <c r="H54" s="12">
        <f t="shared" si="6"/>
        <v>98955.553616483885</v>
      </c>
      <c r="I54" s="12">
        <f t="shared" si="4"/>
        <v>78.187191703812402</v>
      </c>
      <c r="J54" s="12">
        <f t="shared" si="1"/>
        <v>98912.128450211589</v>
      </c>
      <c r="K54" s="12">
        <f t="shared" si="2"/>
        <v>4251361.575258187</v>
      </c>
      <c r="L54" s="20">
        <f t="shared" si="5"/>
        <v>42.962334299446546</v>
      </c>
    </row>
    <row r="55" spans="1:12" x14ac:dyDescent="0.2">
      <c r="A55" s="15">
        <v>46</v>
      </c>
      <c r="B55" s="16">
        <v>28</v>
      </c>
      <c r="C55" s="16">
        <v>28117</v>
      </c>
      <c r="D55" s="16">
        <v>27450</v>
      </c>
      <c r="E55" s="17">
        <v>0.51929999999999998</v>
      </c>
      <c r="F55" s="18">
        <f t="shared" si="3"/>
        <v>1.0077923947666781E-3</v>
      </c>
      <c r="G55" s="18">
        <f t="shared" si="0"/>
        <v>1.0073044103715574E-3</v>
      </c>
      <c r="H55" s="12">
        <f t="shared" si="6"/>
        <v>98877.366424780077</v>
      </c>
      <c r="I55" s="12">
        <f t="shared" si="4"/>
        <v>99.599607285605515</v>
      </c>
      <c r="J55" s="12">
        <f t="shared" si="1"/>
        <v>98829.488893557878</v>
      </c>
      <c r="K55" s="12">
        <f t="shared" si="2"/>
        <v>4152449.4468079754</v>
      </c>
      <c r="L55" s="20">
        <f t="shared" si="5"/>
        <v>41.995955160950892</v>
      </c>
    </row>
    <row r="56" spans="1:12" x14ac:dyDescent="0.2">
      <c r="A56" s="15">
        <v>47</v>
      </c>
      <c r="B56" s="16">
        <v>17</v>
      </c>
      <c r="C56" s="16">
        <v>27005</v>
      </c>
      <c r="D56" s="16">
        <v>27796</v>
      </c>
      <c r="E56" s="17">
        <v>0.49330000000000002</v>
      </c>
      <c r="F56" s="18">
        <f t="shared" si="3"/>
        <v>6.2042663455046446E-4</v>
      </c>
      <c r="G56" s="18">
        <f t="shared" si="0"/>
        <v>6.2023165221696582E-4</v>
      </c>
      <c r="H56" s="12">
        <f t="shared" si="6"/>
        <v>98777.76681749447</v>
      </c>
      <c r="I56" s="12">
        <f t="shared" si="4"/>
        <v>61.265097515516779</v>
      </c>
      <c r="J56" s="12">
        <f t="shared" si="1"/>
        <v>98746.723792583362</v>
      </c>
      <c r="K56" s="12">
        <f t="shared" si="2"/>
        <v>4053619.9579144176</v>
      </c>
      <c r="L56" s="20">
        <f t="shared" si="5"/>
        <v>41.037776905850066</v>
      </c>
    </row>
    <row r="57" spans="1:12" x14ac:dyDescent="0.2">
      <c r="A57" s="15">
        <v>48</v>
      </c>
      <c r="B57" s="16">
        <v>18</v>
      </c>
      <c r="C57" s="16">
        <v>27020</v>
      </c>
      <c r="D57" s="16">
        <v>26697</v>
      </c>
      <c r="E57" s="17">
        <v>0.54990000000000006</v>
      </c>
      <c r="F57" s="18">
        <f t="shared" si="3"/>
        <v>6.7017890053428148E-4</v>
      </c>
      <c r="G57" s="18">
        <f t="shared" si="0"/>
        <v>6.6997680369089321E-4</v>
      </c>
      <c r="H57" s="12">
        <f t="shared" si="6"/>
        <v>98716.501719978958</v>
      </c>
      <c r="I57" s="12">
        <f t="shared" si="4"/>
        <v>66.137766293898068</v>
      </c>
      <c r="J57" s="12">
        <f t="shared" si="1"/>
        <v>98686.733111370064</v>
      </c>
      <c r="K57" s="12">
        <f t="shared" si="2"/>
        <v>3954873.2341218344</v>
      </c>
      <c r="L57" s="20">
        <f t="shared" si="5"/>
        <v>40.062939480374823</v>
      </c>
    </row>
    <row r="58" spans="1:12" x14ac:dyDescent="0.2">
      <c r="A58" s="15">
        <v>49</v>
      </c>
      <c r="B58" s="16">
        <v>31</v>
      </c>
      <c r="C58" s="16">
        <v>26906</v>
      </c>
      <c r="D58" s="16">
        <v>26737</v>
      </c>
      <c r="E58" s="17">
        <v>0.55179999999999996</v>
      </c>
      <c r="F58" s="18">
        <f t="shared" si="3"/>
        <v>1.1557891989635181E-3</v>
      </c>
      <c r="G58" s="18">
        <f t="shared" si="0"/>
        <v>1.1551907815835253E-3</v>
      </c>
      <c r="H58" s="12">
        <f t="shared" si="6"/>
        <v>98650.363953685053</v>
      </c>
      <c r="I58" s="12">
        <f t="shared" si="4"/>
        <v>113.95999103915666</v>
      </c>
      <c r="J58" s="12">
        <f t="shared" si="1"/>
        <v>98599.287085701304</v>
      </c>
      <c r="K58" s="12">
        <f t="shared" si="2"/>
        <v>3856186.5010104645</v>
      </c>
      <c r="L58" s="20">
        <f t="shared" si="5"/>
        <v>39.089430048336055</v>
      </c>
    </row>
    <row r="59" spans="1:12" x14ac:dyDescent="0.2">
      <c r="A59" s="15">
        <v>50</v>
      </c>
      <c r="B59" s="16">
        <v>38</v>
      </c>
      <c r="C59" s="16">
        <v>26070</v>
      </c>
      <c r="D59" s="16">
        <v>26696</v>
      </c>
      <c r="E59" s="17">
        <v>0.5444</v>
      </c>
      <c r="F59" s="18">
        <f t="shared" si="3"/>
        <v>1.4403214190956298E-3</v>
      </c>
      <c r="G59" s="18">
        <f t="shared" si="0"/>
        <v>1.4393768849587268E-3</v>
      </c>
      <c r="H59" s="12">
        <f t="shared" si="6"/>
        <v>98536.403962645898</v>
      </c>
      <c r="I59" s="12">
        <f t="shared" si="4"/>
        <v>141.83102219078799</v>
      </c>
      <c r="J59" s="12">
        <f t="shared" si="1"/>
        <v>98471.78574893577</v>
      </c>
      <c r="K59" s="12">
        <f t="shared" si="2"/>
        <v>3757587.2139247633</v>
      </c>
      <c r="L59" s="20">
        <f t="shared" si="5"/>
        <v>38.133999849935911</v>
      </c>
    </row>
    <row r="60" spans="1:12" x14ac:dyDescent="0.2">
      <c r="A60" s="15">
        <v>51</v>
      </c>
      <c r="B60" s="16">
        <v>33</v>
      </c>
      <c r="C60" s="16">
        <v>26064</v>
      </c>
      <c r="D60" s="16">
        <v>25820</v>
      </c>
      <c r="E60" s="17">
        <v>0.58020000000000005</v>
      </c>
      <c r="F60" s="18">
        <f t="shared" si="3"/>
        <v>1.2720684604116876E-3</v>
      </c>
      <c r="G60" s="18">
        <f t="shared" si="0"/>
        <v>1.2713895201765934E-3</v>
      </c>
      <c r="H60" s="12">
        <f t="shared" si="6"/>
        <v>98394.572940455109</v>
      </c>
      <c r="I60" s="12">
        <f t="shared" si="4"/>
        <v>125.09782887874604</v>
      </c>
      <c r="J60" s="12">
        <f t="shared" si="1"/>
        <v>98342.056871891808</v>
      </c>
      <c r="K60" s="12">
        <f t="shared" si="2"/>
        <v>3659115.4281758275</v>
      </c>
      <c r="L60" s="20">
        <f t="shared" si="5"/>
        <v>37.188183441684266</v>
      </c>
    </row>
    <row r="61" spans="1:12" x14ac:dyDescent="0.2">
      <c r="A61" s="15">
        <v>52</v>
      </c>
      <c r="B61" s="16">
        <v>23</v>
      </c>
      <c r="C61" s="16">
        <v>26162</v>
      </c>
      <c r="D61" s="16">
        <v>25872</v>
      </c>
      <c r="E61" s="17">
        <v>0.51239999999999997</v>
      </c>
      <c r="F61" s="18">
        <f t="shared" si="3"/>
        <v>8.8403736018756972E-4</v>
      </c>
      <c r="G61" s="18">
        <f t="shared" si="0"/>
        <v>8.8365645422597327E-4</v>
      </c>
      <c r="H61" s="12">
        <f t="shared" si="6"/>
        <v>98269.475111576365</v>
      </c>
      <c r="I61" s="12">
        <f t="shared" si="4"/>
        <v>86.836455935743103</v>
      </c>
      <c r="J61" s="12">
        <f t="shared" si="1"/>
        <v>98227.133655662095</v>
      </c>
      <c r="K61" s="12">
        <f t="shared" si="2"/>
        <v>3560773.3713039355</v>
      </c>
      <c r="L61" s="20">
        <f t="shared" si="5"/>
        <v>36.234785697806871</v>
      </c>
    </row>
    <row r="62" spans="1:12" x14ac:dyDescent="0.2">
      <c r="A62" s="15">
        <v>53</v>
      </c>
      <c r="B62" s="16">
        <v>46</v>
      </c>
      <c r="C62" s="16">
        <v>26125</v>
      </c>
      <c r="D62" s="16">
        <v>26001</v>
      </c>
      <c r="E62" s="17">
        <v>0.54290000000000005</v>
      </c>
      <c r="F62" s="18">
        <f t="shared" si="3"/>
        <v>1.7649541495606798E-3</v>
      </c>
      <c r="G62" s="18">
        <f t="shared" si="0"/>
        <v>1.7635314020113752E-3</v>
      </c>
      <c r="H62" s="12">
        <f t="shared" si="6"/>
        <v>98182.638655640621</v>
      </c>
      <c r="I62" s="12">
        <f t="shared" si="4"/>
        <v>173.14816640155814</v>
      </c>
      <c r="J62" s="12">
        <f t="shared" si="1"/>
        <v>98103.492628778462</v>
      </c>
      <c r="K62" s="12">
        <f t="shared" si="2"/>
        <v>3462546.2376482734</v>
      </c>
      <c r="L62" s="20">
        <f t="shared" si="5"/>
        <v>35.266379932938875</v>
      </c>
    </row>
    <row r="63" spans="1:12" x14ac:dyDescent="0.2">
      <c r="A63" s="15">
        <v>54</v>
      </c>
      <c r="B63" s="16">
        <v>57</v>
      </c>
      <c r="C63" s="16">
        <v>26048</v>
      </c>
      <c r="D63" s="16">
        <v>26015</v>
      </c>
      <c r="E63" s="17">
        <v>0.51749999999999996</v>
      </c>
      <c r="F63" s="18">
        <f t="shared" si="3"/>
        <v>2.1896548412500241E-3</v>
      </c>
      <c r="G63" s="18">
        <f t="shared" si="0"/>
        <v>2.1873438939191939E-3</v>
      </c>
      <c r="H63" s="12">
        <f t="shared" si="6"/>
        <v>98009.490489239062</v>
      </c>
      <c r="I63" s="12">
        <f t="shared" si="4"/>
        <v>214.38046056776838</v>
      </c>
      <c r="J63" s="12">
        <f t="shared" si="1"/>
        <v>97906.051917015109</v>
      </c>
      <c r="K63" s="12">
        <f t="shared" si="2"/>
        <v>3364442.745019495</v>
      </c>
      <c r="L63" s="20">
        <f t="shared" si="5"/>
        <v>34.327724062486517</v>
      </c>
    </row>
    <row r="64" spans="1:12" x14ac:dyDescent="0.2">
      <c r="A64" s="15">
        <v>55</v>
      </c>
      <c r="B64" s="16">
        <v>43</v>
      </c>
      <c r="C64" s="16">
        <v>26285</v>
      </c>
      <c r="D64" s="16">
        <v>25851</v>
      </c>
      <c r="E64" s="17">
        <v>0.4899</v>
      </c>
      <c r="F64" s="18">
        <f t="shared" si="3"/>
        <v>1.6495319932484272E-3</v>
      </c>
      <c r="G64" s="18">
        <f t="shared" si="0"/>
        <v>1.6481452005802867E-3</v>
      </c>
      <c r="H64" s="12">
        <f t="shared" si="6"/>
        <v>97795.11002867129</v>
      </c>
      <c r="I64" s="12">
        <f t="shared" si="4"/>
        <v>161.18054123397565</v>
      </c>
      <c r="J64" s="12">
        <f t="shared" si="1"/>
        <v>97712.891834587834</v>
      </c>
      <c r="K64" s="12">
        <f t="shared" si="2"/>
        <v>3266536.6931024799</v>
      </c>
      <c r="L64" s="20">
        <f t="shared" si="5"/>
        <v>33.40184076836568</v>
      </c>
    </row>
    <row r="65" spans="1:12" x14ac:dyDescent="0.2">
      <c r="A65" s="15">
        <v>56</v>
      </c>
      <c r="B65" s="16">
        <v>56</v>
      </c>
      <c r="C65" s="16">
        <v>26534</v>
      </c>
      <c r="D65" s="16">
        <v>26042</v>
      </c>
      <c r="E65" s="17">
        <v>0.46739999999999998</v>
      </c>
      <c r="F65" s="18">
        <f t="shared" si="3"/>
        <v>2.1302495435179549E-3</v>
      </c>
      <c r="G65" s="18">
        <f t="shared" si="0"/>
        <v>2.1278353634199931E-3</v>
      </c>
      <c r="H65" s="12">
        <f t="shared" si="6"/>
        <v>97633.929487437315</v>
      </c>
      <c r="I65" s="12">
        <f t="shared" si="4"/>
        <v>207.74892783302317</v>
      </c>
      <c r="J65" s="12">
        <f t="shared" si="1"/>
        <v>97523.282408473446</v>
      </c>
      <c r="K65" s="12">
        <f t="shared" si="2"/>
        <v>3168823.8012678921</v>
      </c>
      <c r="L65" s="20">
        <f t="shared" si="5"/>
        <v>32.456173974597924</v>
      </c>
    </row>
    <row r="66" spans="1:12" x14ac:dyDescent="0.2">
      <c r="A66" s="15">
        <v>57</v>
      </c>
      <c r="B66" s="16">
        <v>74</v>
      </c>
      <c r="C66" s="16">
        <v>25589</v>
      </c>
      <c r="D66" s="16">
        <v>26313</v>
      </c>
      <c r="E66" s="17">
        <v>0.52229999999999999</v>
      </c>
      <c r="F66" s="18">
        <f t="shared" si="3"/>
        <v>2.8515278794651456E-3</v>
      </c>
      <c r="G66" s="18">
        <f t="shared" si="0"/>
        <v>2.8476488837227915E-3</v>
      </c>
      <c r="H66" s="12">
        <f t="shared" si="6"/>
        <v>97426.180559604298</v>
      </c>
      <c r="I66" s="12">
        <f t="shared" si="4"/>
        <v>277.43555431593234</v>
      </c>
      <c r="J66" s="12">
        <f t="shared" si="1"/>
        <v>97293.649595307579</v>
      </c>
      <c r="K66" s="12">
        <f t="shared" si="2"/>
        <v>3071300.5188594186</v>
      </c>
      <c r="L66" s="20">
        <f t="shared" si="5"/>
        <v>31.524385962974598</v>
      </c>
    </row>
    <row r="67" spans="1:12" x14ac:dyDescent="0.2">
      <c r="A67" s="15">
        <v>58</v>
      </c>
      <c r="B67" s="16">
        <v>58</v>
      </c>
      <c r="C67" s="16">
        <v>24683</v>
      </c>
      <c r="D67" s="16">
        <v>25356</v>
      </c>
      <c r="E67" s="17">
        <v>0.56669999999999998</v>
      </c>
      <c r="F67" s="18">
        <f t="shared" si="3"/>
        <v>2.3181918103878972E-3</v>
      </c>
      <c r="G67" s="18">
        <f t="shared" si="0"/>
        <v>2.3158655870654976E-3</v>
      </c>
      <c r="H67" s="12">
        <f t="shared" si="6"/>
        <v>97148.745005288365</v>
      </c>
      <c r="I67" s="12">
        <f t="shared" si="4"/>
        <v>224.98343538434847</v>
      </c>
      <c r="J67" s="12">
        <f t="shared" si="1"/>
        <v>97051.25968273633</v>
      </c>
      <c r="K67" s="12">
        <f t="shared" si="2"/>
        <v>2974006.8692641109</v>
      </c>
      <c r="L67" s="20">
        <f t="shared" si="5"/>
        <v>30.612921135545484</v>
      </c>
    </row>
    <row r="68" spans="1:12" x14ac:dyDescent="0.2">
      <c r="A68" s="15">
        <v>59</v>
      </c>
      <c r="B68" s="16">
        <v>77</v>
      </c>
      <c r="C68" s="16">
        <v>23447</v>
      </c>
      <c r="D68" s="16">
        <v>24434</v>
      </c>
      <c r="E68" s="17">
        <v>0.47099999999999997</v>
      </c>
      <c r="F68" s="18">
        <f t="shared" si="3"/>
        <v>3.2163070946722083E-3</v>
      </c>
      <c r="G68" s="18">
        <f t="shared" si="0"/>
        <v>3.2108440796184247E-3</v>
      </c>
      <c r="H68" s="12">
        <f t="shared" si="6"/>
        <v>96923.761569904018</v>
      </c>
      <c r="I68" s="12">
        <f t="shared" si="4"/>
        <v>311.20708601107413</v>
      </c>
      <c r="J68" s="12">
        <f t="shared" si="1"/>
        <v>96759.133021404166</v>
      </c>
      <c r="K68" s="12">
        <f t="shared" si="2"/>
        <v>2876955.6095813746</v>
      </c>
      <c r="L68" s="20">
        <f t="shared" si="5"/>
        <v>29.682665664048098</v>
      </c>
    </row>
    <row r="69" spans="1:12" x14ac:dyDescent="0.2">
      <c r="A69" s="15">
        <v>60</v>
      </c>
      <c r="B69" s="16">
        <v>83</v>
      </c>
      <c r="C69" s="16">
        <v>23344</v>
      </c>
      <c r="D69" s="16">
        <v>23244</v>
      </c>
      <c r="E69" s="17">
        <v>0.47449999999999998</v>
      </c>
      <c r="F69" s="18">
        <f t="shared" si="3"/>
        <v>3.5631493088348933E-3</v>
      </c>
      <c r="G69" s="18">
        <f t="shared" si="0"/>
        <v>3.5564900125940459E-3</v>
      </c>
      <c r="H69" s="12">
        <f t="shared" si="6"/>
        <v>96612.554483892949</v>
      </c>
      <c r="I69" s="12">
        <f t="shared" si="4"/>
        <v>343.60158511316337</v>
      </c>
      <c r="J69" s="12">
        <f t="shared" si="1"/>
        <v>96431.991850915976</v>
      </c>
      <c r="K69" s="12">
        <f t="shared" si="2"/>
        <v>2780196.4765599705</v>
      </c>
      <c r="L69" s="20">
        <f t="shared" si="5"/>
        <v>28.776761896130996</v>
      </c>
    </row>
    <row r="70" spans="1:12" x14ac:dyDescent="0.2">
      <c r="A70" s="15">
        <v>61</v>
      </c>
      <c r="B70" s="16">
        <v>97</v>
      </c>
      <c r="C70" s="16">
        <v>22651</v>
      </c>
      <c r="D70" s="16">
        <v>23085</v>
      </c>
      <c r="E70" s="17">
        <v>0.47099999999999997</v>
      </c>
      <c r="F70" s="18">
        <f t="shared" si="3"/>
        <v>4.2417351757914994E-3</v>
      </c>
      <c r="G70" s="18">
        <f t="shared" si="0"/>
        <v>4.2322385492095686E-3</v>
      </c>
      <c r="H70" s="12">
        <f t="shared" si="6"/>
        <v>96268.952898779782</v>
      </c>
      <c r="I70" s="12">
        <f t="shared" si="4"/>
        <v>407.43317355025602</v>
      </c>
      <c r="J70" s="12">
        <f t="shared" si="1"/>
        <v>96053.420749971701</v>
      </c>
      <c r="K70" s="12">
        <f t="shared" si="2"/>
        <v>2683764.4847090547</v>
      </c>
      <c r="L70" s="20">
        <f t="shared" si="5"/>
        <v>27.877777870201303</v>
      </c>
    </row>
    <row r="71" spans="1:12" x14ac:dyDescent="0.2">
      <c r="A71" s="15">
        <v>62</v>
      </c>
      <c r="B71" s="16">
        <v>92</v>
      </c>
      <c r="C71" s="16">
        <v>21725</v>
      </c>
      <c r="D71" s="16">
        <v>22380</v>
      </c>
      <c r="E71" s="17">
        <v>0.51629999999999998</v>
      </c>
      <c r="F71" s="18">
        <f t="shared" si="3"/>
        <v>4.1718626006121756E-3</v>
      </c>
      <c r="G71" s="18">
        <f t="shared" si="0"/>
        <v>4.1634610279502006E-3</v>
      </c>
      <c r="H71" s="12">
        <f t="shared" si="6"/>
        <v>95861.519725229533</v>
      </c>
      <c r="I71" s="12">
        <f t="shared" si="4"/>
        <v>399.1157014560726</v>
      </c>
      <c r="J71" s="12">
        <f t="shared" si="1"/>
        <v>95668.467460435233</v>
      </c>
      <c r="K71" s="12">
        <f t="shared" si="2"/>
        <v>2587711.0639590831</v>
      </c>
      <c r="L71" s="20">
        <f t="shared" si="5"/>
        <v>26.994262884380607</v>
      </c>
    </row>
    <row r="72" spans="1:12" x14ac:dyDescent="0.2">
      <c r="A72" s="15">
        <v>63</v>
      </c>
      <c r="B72" s="16">
        <v>113</v>
      </c>
      <c r="C72" s="16">
        <v>21523</v>
      </c>
      <c r="D72" s="16">
        <v>21463</v>
      </c>
      <c r="E72" s="17">
        <v>0.48420000000000002</v>
      </c>
      <c r="F72" s="18">
        <f t="shared" si="3"/>
        <v>5.2575257060438283E-3</v>
      </c>
      <c r="G72" s="18">
        <f t="shared" si="0"/>
        <v>5.2433067403023668E-3</v>
      </c>
      <c r="H72" s="12">
        <f t="shared" si="6"/>
        <v>95462.404023773459</v>
      </c>
      <c r="I72" s="12">
        <f t="shared" si="4"/>
        <v>500.53866646331915</v>
      </c>
      <c r="J72" s="12">
        <f t="shared" si="1"/>
        <v>95204.226179611665</v>
      </c>
      <c r="K72" s="12">
        <f t="shared" si="2"/>
        <v>2492042.5964986477</v>
      </c>
      <c r="L72" s="20">
        <f t="shared" si="5"/>
        <v>26.104963749687702</v>
      </c>
    </row>
    <row r="73" spans="1:12" x14ac:dyDescent="0.2">
      <c r="A73" s="15">
        <v>64</v>
      </c>
      <c r="B73" s="16">
        <v>101</v>
      </c>
      <c r="C73" s="16">
        <v>19647</v>
      </c>
      <c r="D73" s="16">
        <v>21223</v>
      </c>
      <c r="E73" s="17">
        <v>0.55149999999999999</v>
      </c>
      <c r="F73" s="18">
        <f t="shared" si="3"/>
        <v>4.9425006116956202E-3</v>
      </c>
      <c r="G73" s="18">
        <f t="shared" ref="G73:G108" si="7">F73/((1+(1-E73)*F73))</f>
        <v>4.931568746422324E-3</v>
      </c>
      <c r="H73" s="12">
        <f t="shared" si="6"/>
        <v>94961.865357310133</v>
      </c>
      <c r="I73" s="12">
        <f t="shared" si="4"/>
        <v>468.31096729807547</v>
      </c>
      <c r="J73" s="12">
        <f t="shared" ref="J73:J108" si="8">H74+I73*E73</f>
        <v>94751.827888476939</v>
      </c>
      <c r="K73" s="12">
        <f t="shared" ref="K73:K97" si="9">K74+J73</f>
        <v>2396838.3703190358</v>
      </c>
      <c r="L73" s="20">
        <f t="shared" si="5"/>
        <v>25.240009358499066</v>
      </c>
    </row>
    <row r="74" spans="1:12" x14ac:dyDescent="0.2">
      <c r="A74" s="15">
        <v>65</v>
      </c>
      <c r="B74" s="16">
        <v>101</v>
      </c>
      <c r="C74" s="16">
        <v>19309</v>
      </c>
      <c r="D74" s="16">
        <v>19368</v>
      </c>
      <c r="E74" s="17">
        <v>0.50019999999999998</v>
      </c>
      <c r="F74" s="18">
        <f t="shared" ref="F74:F108" si="10">B74/((C74+D74)/2)</f>
        <v>5.2227421982056522E-3</v>
      </c>
      <c r="G74" s="18">
        <f t="shared" si="7"/>
        <v>5.2091446296725734E-3</v>
      </c>
      <c r="H74" s="12">
        <f t="shared" si="6"/>
        <v>94493.554390012054</v>
      </c>
      <c r="I74" s="12">
        <f t="shared" ref="I74:I108" si="11">H74*G74</f>
        <v>492.23059138940454</v>
      </c>
      <c r="J74" s="12">
        <f t="shared" si="8"/>
        <v>94247.537540435631</v>
      </c>
      <c r="K74" s="12">
        <f t="shared" si="9"/>
        <v>2302086.5424305587</v>
      </c>
      <c r="L74" s="20">
        <f t="shared" ref="L74:L108" si="12">K74/H74</f>
        <v>24.362365849092122</v>
      </c>
    </row>
    <row r="75" spans="1:12" x14ac:dyDescent="0.2">
      <c r="A75" s="15">
        <v>66</v>
      </c>
      <c r="B75" s="16">
        <v>95</v>
      </c>
      <c r="C75" s="16">
        <v>18155</v>
      </c>
      <c r="D75" s="16">
        <v>18997</v>
      </c>
      <c r="E75" s="17">
        <v>0.5101</v>
      </c>
      <c r="F75" s="18">
        <f t="shared" si="10"/>
        <v>5.1141257536606371E-3</v>
      </c>
      <c r="G75" s="18">
        <f t="shared" si="7"/>
        <v>5.1013447923498939E-3</v>
      </c>
      <c r="H75" s="12">
        <f t="shared" ref="H75:H108" si="13">H74-I74</f>
        <v>94001.323798622645</v>
      </c>
      <c r="I75" s="12">
        <f t="shared" si="11"/>
        <v>479.53316363409976</v>
      </c>
      <c r="J75" s="12">
        <f t="shared" si="8"/>
        <v>93766.400501758297</v>
      </c>
      <c r="K75" s="12">
        <f t="shared" si="9"/>
        <v>2207839.0048901229</v>
      </c>
      <c r="L75" s="20">
        <f t="shared" si="12"/>
        <v>23.487318217134227</v>
      </c>
    </row>
    <row r="76" spans="1:12" x14ac:dyDescent="0.2">
      <c r="A76" s="15">
        <v>67</v>
      </c>
      <c r="B76" s="16">
        <v>111</v>
      </c>
      <c r="C76" s="16">
        <v>17575</v>
      </c>
      <c r="D76" s="16">
        <v>17833</v>
      </c>
      <c r="E76" s="17">
        <v>0.4909</v>
      </c>
      <c r="F76" s="18">
        <f t="shared" si="10"/>
        <v>6.2697695436059646E-3</v>
      </c>
      <c r="G76" s="18">
        <f t="shared" si="7"/>
        <v>6.2498204936129618E-3</v>
      </c>
      <c r="H76" s="12">
        <f t="shared" si="13"/>
        <v>93521.790634988545</v>
      </c>
      <c r="I76" s="12">
        <f t="shared" si="11"/>
        <v>584.49440370993216</v>
      </c>
      <c r="J76" s="12">
        <f t="shared" si="8"/>
        <v>93224.224534059817</v>
      </c>
      <c r="K76" s="12">
        <f t="shared" si="9"/>
        <v>2114072.6043883646</v>
      </c>
      <c r="L76" s="20">
        <f t="shared" si="12"/>
        <v>22.60513394829551</v>
      </c>
    </row>
    <row r="77" spans="1:12" x14ac:dyDescent="0.2">
      <c r="A77" s="15">
        <v>68</v>
      </c>
      <c r="B77" s="16">
        <v>110</v>
      </c>
      <c r="C77" s="16">
        <v>17535</v>
      </c>
      <c r="D77" s="16">
        <v>17284</v>
      </c>
      <c r="E77" s="17">
        <v>0.44280000000000003</v>
      </c>
      <c r="F77" s="18">
        <f t="shared" si="10"/>
        <v>6.3183893851058333E-3</v>
      </c>
      <c r="G77" s="18">
        <f t="shared" si="7"/>
        <v>6.2962228615623152E-3</v>
      </c>
      <c r="H77" s="12">
        <f t="shared" si="13"/>
        <v>92937.296231278611</v>
      </c>
      <c r="I77" s="12">
        <f t="shared" si="11"/>
        <v>585.15392922316562</v>
      </c>
      <c r="J77" s="12">
        <f t="shared" si="8"/>
        <v>92611.248461915471</v>
      </c>
      <c r="K77" s="12">
        <f t="shared" si="9"/>
        <v>2020848.3798543049</v>
      </c>
      <c r="L77" s="20">
        <f t="shared" si="12"/>
        <v>21.744213160939537</v>
      </c>
    </row>
    <row r="78" spans="1:12" x14ac:dyDescent="0.2">
      <c r="A78" s="15">
        <v>69</v>
      </c>
      <c r="B78" s="16">
        <v>112</v>
      </c>
      <c r="C78" s="16">
        <v>16464</v>
      </c>
      <c r="D78" s="16">
        <v>17272</v>
      </c>
      <c r="E78" s="17">
        <v>0.52659999999999996</v>
      </c>
      <c r="F78" s="18">
        <f t="shared" si="10"/>
        <v>6.6397913208442018E-3</v>
      </c>
      <c r="G78" s="18">
        <f t="shared" si="7"/>
        <v>6.6189860129478714E-3</v>
      </c>
      <c r="H78" s="12">
        <f t="shared" si="13"/>
        <v>92352.14230205545</v>
      </c>
      <c r="I78" s="12">
        <f t="shared" si="11"/>
        <v>611.27753816307643</v>
      </c>
      <c r="J78" s="12">
        <f t="shared" si="8"/>
        <v>92062.763515489045</v>
      </c>
      <c r="K78" s="12">
        <f t="shared" si="9"/>
        <v>1928237.1313923895</v>
      </c>
      <c r="L78" s="20">
        <f t="shared" si="12"/>
        <v>20.879181395551377</v>
      </c>
    </row>
    <row r="79" spans="1:12" x14ac:dyDescent="0.2">
      <c r="A79" s="15">
        <v>70</v>
      </c>
      <c r="B79" s="16">
        <v>134</v>
      </c>
      <c r="C79" s="16">
        <v>16391</v>
      </c>
      <c r="D79" s="16">
        <v>16214</v>
      </c>
      <c r="E79" s="17">
        <v>0.50409999999999999</v>
      </c>
      <c r="F79" s="18">
        <f t="shared" si="10"/>
        <v>8.2195982211317291E-3</v>
      </c>
      <c r="G79" s="18">
        <f t="shared" si="7"/>
        <v>8.1862303378201912E-3</v>
      </c>
      <c r="H79" s="12">
        <f t="shared" si="13"/>
        <v>91740.864763892372</v>
      </c>
      <c r="I79" s="12">
        <f t="shared" si="11"/>
        <v>751.01185034803518</v>
      </c>
      <c r="J79" s="12">
        <f t="shared" si="8"/>
        <v>91368.437987304787</v>
      </c>
      <c r="K79" s="12">
        <f t="shared" si="9"/>
        <v>1836174.3678769006</v>
      </c>
      <c r="L79" s="20">
        <f t="shared" si="12"/>
        <v>20.014792454840553</v>
      </c>
    </row>
    <row r="80" spans="1:12" x14ac:dyDescent="0.2">
      <c r="A80" s="15">
        <v>71</v>
      </c>
      <c r="B80" s="16">
        <v>154</v>
      </c>
      <c r="C80" s="16">
        <v>17394</v>
      </c>
      <c r="D80" s="16">
        <v>16170</v>
      </c>
      <c r="E80" s="17">
        <v>0.49399999999999999</v>
      </c>
      <c r="F80" s="18">
        <f t="shared" si="10"/>
        <v>9.1764986294839701E-3</v>
      </c>
      <c r="G80" s="18">
        <f t="shared" si="7"/>
        <v>9.1340862509226E-3</v>
      </c>
      <c r="H80" s="12">
        <f t="shared" si="13"/>
        <v>90989.852913544339</v>
      </c>
      <c r="I80" s="12">
        <f t="shared" si="11"/>
        <v>831.10916447107502</v>
      </c>
      <c r="J80" s="12">
        <f t="shared" si="8"/>
        <v>90569.311676321988</v>
      </c>
      <c r="K80" s="12">
        <f t="shared" si="9"/>
        <v>1744805.9298895958</v>
      </c>
      <c r="L80" s="20">
        <f t="shared" si="12"/>
        <v>19.17582976584713</v>
      </c>
    </row>
    <row r="81" spans="1:12" x14ac:dyDescent="0.2">
      <c r="A81" s="15">
        <v>72</v>
      </c>
      <c r="B81" s="16">
        <v>160</v>
      </c>
      <c r="C81" s="16">
        <v>17911</v>
      </c>
      <c r="D81" s="16">
        <v>17105</v>
      </c>
      <c r="E81" s="17">
        <v>0.5202</v>
      </c>
      <c r="F81" s="18">
        <f t="shared" si="10"/>
        <v>9.1386794608179119E-3</v>
      </c>
      <c r="G81" s="18">
        <f t="shared" si="7"/>
        <v>9.0987836745983798E-3</v>
      </c>
      <c r="H81" s="12">
        <f t="shared" si="13"/>
        <v>90158.74374907327</v>
      </c>
      <c r="I81" s="12">
        <f t="shared" si="11"/>
        <v>820.33490574636664</v>
      </c>
      <c r="J81" s="12">
        <f t="shared" si="8"/>
        <v>89765.147061296171</v>
      </c>
      <c r="K81" s="12">
        <f t="shared" si="9"/>
        <v>1654236.6182132738</v>
      </c>
      <c r="L81" s="20">
        <f t="shared" si="12"/>
        <v>18.348044232041303</v>
      </c>
    </row>
    <row r="82" spans="1:12" x14ac:dyDescent="0.2">
      <c r="A82" s="15">
        <v>73</v>
      </c>
      <c r="B82" s="16">
        <v>202</v>
      </c>
      <c r="C82" s="16">
        <v>16563</v>
      </c>
      <c r="D82" s="16">
        <v>17578</v>
      </c>
      <c r="E82" s="17">
        <v>0.50609999999999999</v>
      </c>
      <c r="F82" s="18">
        <f t="shared" si="10"/>
        <v>1.1833279634457104E-2</v>
      </c>
      <c r="G82" s="18">
        <f t="shared" si="7"/>
        <v>1.1764522391432938E-2</v>
      </c>
      <c r="H82" s="12">
        <f t="shared" si="13"/>
        <v>89338.408843326906</v>
      </c>
      <c r="I82" s="12">
        <f t="shared" si="11"/>
        <v>1051.0237112523098</v>
      </c>
      <c r="J82" s="12">
        <f t="shared" si="8"/>
        <v>88819.308232339405</v>
      </c>
      <c r="K82" s="12">
        <f t="shared" si="9"/>
        <v>1564471.4711519775</v>
      </c>
      <c r="L82" s="20">
        <f t="shared" si="12"/>
        <v>17.511745411714202</v>
      </c>
    </row>
    <row r="83" spans="1:12" x14ac:dyDescent="0.2">
      <c r="A83" s="15">
        <v>74</v>
      </c>
      <c r="B83" s="16">
        <v>169</v>
      </c>
      <c r="C83" s="16">
        <v>16061</v>
      </c>
      <c r="D83" s="16">
        <v>16295</v>
      </c>
      <c r="E83" s="17">
        <v>0.54900000000000004</v>
      </c>
      <c r="F83" s="18">
        <f t="shared" si="10"/>
        <v>1.0446285078501668E-2</v>
      </c>
      <c r="G83" s="18">
        <f t="shared" si="7"/>
        <v>1.0397300540862651E-2</v>
      </c>
      <c r="H83" s="12">
        <f t="shared" si="13"/>
        <v>88287.385132074603</v>
      </c>
      <c r="I83" s="12">
        <f t="shared" si="11"/>
        <v>917.95047718506851</v>
      </c>
      <c r="J83" s="12">
        <f t="shared" si="8"/>
        <v>87873.389466864144</v>
      </c>
      <c r="K83" s="12">
        <f t="shared" si="9"/>
        <v>1475652.1629196382</v>
      </c>
      <c r="L83" s="20">
        <f t="shared" si="12"/>
        <v>16.714190376259509</v>
      </c>
    </row>
    <row r="84" spans="1:12" x14ac:dyDescent="0.2">
      <c r="A84" s="15">
        <v>75</v>
      </c>
      <c r="B84" s="16">
        <v>201</v>
      </c>
      <c r="C84" s="16">
        <v>16802</v>
      </c>
      <c r="D84" s="16">
        <v>15759</v>
      </c>
      <c r="E84" s="17">
        <v>0.51180000000000003</v>
      </c>
      <c r="F84" s="18">
        <f t="shared" si="10"/>
        <v>1.2346058167746692E-2</v>
      </c>
      <c r="G84" s="18">
        <f t="shared" si="7"/>
        <v>1.2272090039872815E-2</v>
      </c>
      <c r="H84" s="12">
        <f t="shared" si="13"/>
        <v>87369.434654889541</v>
      </c>
      <c r="I84" s="12">
        <f t="shared" si="11"/>
        <v>1072.2055688175888</v>
      </c>
      <c r="J84" s="12">
        <f t="shared" si="8"/>
        <v>86845.983896192789</v>
      </c>
      <c r="K84" s="12">
        <f t="shared" si="9"/>
        <v>1387778.7734527742</v>
      </c>
      <c r="L84" s="20">
        <f t="shared" si="12"/>
        <v>15.884030598738784</v>
      </c>
    </row>
    <row r="85" spans="1:12" x14ac:dyDescent="0.2">
      <c r="A85" s="15">
        <v>76</v>
      </c>
      <c r="B85" s="16">
        <v>225</v>
      </c>
      <c r="C85" s="16">
        <v>16543</v>
      </c>
      <c r="D85" s="16">
        <v>16493</v>
      </c>
      <c r="E85" s="17">
        <v>0.503</v>
      </c>
      <c r="F85" s="18">
        <f t="shared" si="10"/>
        <v>1.3621503814021068E-2</v>
      </c>
      <c r="G85" s="18">
        <f t="shared" si="7"/>
        <v>1.3529907861327465E-2</v>
      </c>
      <c r="H85" s="12">
        <f t="shared" si="13"/>
        <v>86297.229086071951</v>
      </c>
      <c r="I85" s="12">
        <f t="shared" si="11"/>
        <v>1167.593558222422</v>
      </c>
      <c r="J85" s="12">
        <f t="shared" si="8"/>
        <v>85716.935087635415</v>
      </c>
      <c r="K85" s="12">
        <f t="shared" si="9"/>
        <v>1300932.7895565813</v>
      </c>
      <c r="L85" s="20">
        <f t="shared" si="12"/>
        <v>15.075023883548388</v>
      </c>
    </row>
    <row r="86" spans="1:12" x14ac:dyDescent="0.2">
      <c r="A86" s="15">
        <v>77</v>
      </c>
      <c r="B86" s="16">
        <v>246</v>
      </c>
      <c r="C86" s="16">
        <v>16156</v>
      </c>
      <c r="D86" s="16">
        <v>16226</v>
      </c>
      <c r="E86" s="17">
        <v>0.48299999999999998</v>
      </c>
      <c r="F86" s="18">
        <f t="shared" si="10"/>
        <v>1.5193626088567723E-2</v>
      </c>
      <c r="G86" s="18">
        <f t="shared" si="7"/>
        <v>1.5075208745680125E-2</v>
      </c>
      <c r="H86" s="12">
        <f t="shared" si="13"/>
        <v>85129.635527849532</v>
      </c>
      <c r="I86" s="12">
        <f t="shared" si="11"/>
        <v>1283.3470260259987</v>
      </c>
      <c r="J86" s="12">
        <f t="shared" si="8"/>
        <v>84466.145115394102</v>
      </c>
      <c r="K86" s="12">
        <f t="shared" si="9"/>
        <v>1215215.8544689459</v>
      </c>
      <c r="L86" s="20">
        <f t="shared" si="12"/>
        <v>14.274886141987498</v>
      </c>
    </row>
    <row r="87" spans="1:12" x14ac:dyDescent="0.2">
      <c r="A87" s="15">
        <v>78</v>
      </c>
      <c r="B87" s="16">
        <v>282</v>
      </c>
      <c r="C87" s="16">
        <v>14046</v>
      </c>
      <c r="D87" s="16">
        <v>15799</v>
      </c>
      <c r="E87" s="17">
        <v>0.50649999999999995</v>
      </c>
      <c r="F87" s="18">
        <f t="shared" si="10"/>
        <v>1.889763779527559E-2</v>
      </c>
      <c r="G87" s="18">
        <f t="shared" si="7"/>
        <v>1.8723027139027841E-2</v>
      </c>
      <c r="H87" s="12">
        <f t="shared" si="13"/>
        <v>83846.288501823539</v>
      </c>
      <c r="I87" s="12">
        <f t="shared" si="11"/>
        <v>1569.8563351264002</v>
      </c>
      <c r="J87" s="12">
        <f t="shared" si="8"/>
        <v>83071.564400438656</v>
      </c>
      <c r="K87" s="12">
        <f t="shared" si="9"/>
        <v>1130749.7093535517</v>
      </c>
      <c r="L87" s="20">
        <f t="shared" si="12"/>
        <v>13.48598404959761</v>
      </c>
    </row>
    <row r="88" spans="1:12" x14ac:dyDescent="0.2">
      <c r="A88" s="15">
        <v>79</v>
      </c>
      <c r="B88" s="16">
        <v>238</v>
      </c>
      <c r="C88" s="16">
        <v>12899</v>
      </c>
      <c r="D88" s="16">
        <v>13690</v>
      </c>
      <c r="E88" s="17">
        <v>0.55679999999999996</v>
      </c>
      <c r="F88" s="18">
        <f t="shared" si="10"/>
        <v>1.7902139982699614E-2</v>
      </c>
      <c r="G88" s="18">
        <f t="shared" si="7"/>
        <v>1.7761218418389471E-2</v>
      </c>
      <c r="H88" s="12">
        <f t="shared" si="13"/>
        <v>82276.432166697137</v>
      </c>
      <c r="I88" s="12">
        <f t="shared" si="11"/>
        <v>1461.3296823985131</v>
      </c>
      <c r="J88" s="12">
        <f t="shared" si="8"/>
        <v>81628.770851458117</v>
      </c>
      <c r="K88" s="12">
        <f t="shared" si="9"/>
        <v>1047678.1449531132</v>
      </c>
      <c r="L88" s="20">
        <f t="shared" si="12"/>
        <v>12.733636077345363</v>
      </c>
    </row>
    <row r="89" spans="1:12" x14ac:dyDescent="0.2">
      <c r="A89" s="15">
        <v>80</v>
      </c>
      <c r="B89" s="16">
        <v>292</v>
      </c>
      <c r="C89" s="16">
        <v>16382</v>
      </c>
      <c r="D89" s="16">
        <v>12505</v>
      </c>
      <c r="E89" s="17">
        <v>0.47960000000000003</v>
      </c>
      <c r="F89" s="18">
        <f t="shared" si="10"/>
        <v>2.0216706476961954E-2</v>
      </c>
      <c r="G89" s="18">
        <f t="shared" si="7"/>
        <v>2.0006225498882636E-2</v>
      </c>
      <c r="H89" s="12">
        <f t="shared" si="13"/>
        <v>80815.102484298623</v>
      </c>
      <c r="I89" s="12">
        <f t="shared" si="11"/>
        <v>1616.8051640161884</v>
      </c>
      <c r="J89" s="12">
        <f t="shared" si="8"/>
        <v>79973.717076944595</v>
      </c>
      <c r="K89" s="12">
        <f t="shared" si="9"/>
        <v>966049.37410165509</v>
      </c>
      <c r="L89" s="20">
        <f t="shared" si="12"/>
        <v>11.953822298119915</v>
      </c>
    </row>
    <row r="90" spans="1:12" x14ac:dyDescent="0.2">
      <c r="A90" s="15">
        <v>81</v>
      </c>
      <c r="B90" s="16">
        <v>371</v>
      </c>
      <c r="C90" s="16">
        <v>10266</v>
      </c>
      <c r="D90" s="16">
        <v>15826</v>
      </c>
      <c r="E90" s="17">
        <v>0.52380000000000004</v>
      </c>
      <c r="F90" s="18">
        <f t="shared" si="10"/>
        <v>2.8437835351831978E-2</v>
      </c>
      <c r="G90" s="18">
        <f t="shared" si="7"/>
        <v>2.8057872909815144E-2</v>
      </c>
      <c r="H90" s="12">
        <f t="shared" si="13"/>
        <v>79198.297320282436</v>
      </c>
      <c r="I90" s="12">
        <f t="shared" si="11"/>
        <v>2222.1357608862381</v>
      </c>
      <c r="J90" s="12">
        <f t="shared" si="8"/>
        <v>78140.116270948405</v>
      </c>
      <c r="K90" s="12">
        <f t="shared" si="9"/>
        <v>886075.65702471044</v>
      </c>
      <c r="L90" s="20">
        <f t="shared" si="12"/>
        <v>11.188064478726984</v>
      </c>
    </row>
    <row r="91" spans="1:12" x14ac:dyDescent="0.2">
      <c r="A91" s="15">
        <v>82</v>
      </c>
      <c r="B91" s="16">
        <v>345</v>
      </c>
      <c r="C91" s="16">
        <v>11723</v>
      </c>
      <c r="D91" s="16">
        <v>9864</v>
      </c>
      <c r="E91" s="17">
        <v>0.51</v>
      </c>
      <c r="F91" s="18">
        <f t="shared" si="10"/>
        <v>3.1963681845555196E-2</v>
      </c>
      <c r="G91" s="18">
        <f t="shared" si="7"/>
        <v>3.1470780064857179E-2</v>
      </c>
      <c r="H91" s="12">
        <f t="shared" si="13"/>
        <v>76976.161559396191</v>
      </c>
      <c r="I91" s="12">
        <f t="shared" si="11"/>
        <v>2422.4998506726711</v>
      </c>
      <c r="J91" s="12">
        <f t="shared" si="8"/>
        <v>75789.136632566588</v>
      </c>
      <c r="K91" s="12">
        <f t="shared" si="9"/>
        <v>807935.540753762</v>
      </c>
      <c r="L91" s="20">
        <f t="shared" si="12"/>
        <v>10.495918793383122</v>
      </c>
    </row>
    <row r="92" spans="1:12" x14ac:dyDescent="0.2">
      <c r="A92" s="15">
        <v>83</v>
      </c>
      <c r="B92" s="16">
        <v>389</v>
      </c>
      <c r="C92" s="16">
        <v>12655</v>
      </c>
      <c r="D92" s="16">
        <v>11224</v>
      </c>
      <c r="E92" s="17">
        <v>0.51139999999999997</v>
      </c>
      <c r="F92" s="18">
        <f t="shared" si="10"/>
        <v>3.2580928849616816E-2</v>
      </c>
      <c r="G92" s="18">
        <f t="shared" si="7"/>
        <v>3.2070398828963814E-2</v>
      </c>
      <c r="H92" s="12">
        <f t="shared" si="13"/>
        <v>74553.661708723521</v>
      </c>
      <c r="I92" s="12">
        <f t="shared" si="11"/>
        <v>2390.965665158411</v>
      </c>
      <c r="J92" s="12">
        <f t="shared" si="8"/>
        <v>73385.435884727121</v>
      </c>
      <c r="K92" s="12">
        <f t="shared" si="9"/>
        <v>732146.40412119543</v>
      </c>
      <c r="L92" s="20">
        <f t="shared" si="12"/>
        <v>9.8203949657314684</v>
      </c>
    </row>
    <row r="93" spans="1:12" x14ac:dyDescent="0.2">
      <c r="A93" s="15">
        <v>84</v>
      </c>
      <c r="B93" s="16">
        <v>499</v>
      </c>
      <c r="C93" s="16">
        <v>13320</v>
      </c>
      <c r="D93" s="16">
        <v>12060</v>
      </c>
      <c r="E93" s="17">
        <v>0.51100000000000001</v>
      </c>
      <c r="F93" s="18">
        <f t="shared" si="10"/>
        <v>3.9322301024428685E-2</v>
      </c>
      <c r="G93" s="18">
        <f t="shared" si="7"/>
        <v>3.8580452730402039E-2</v>
      </c>
      <c r="H93" s="12">
        <f t="shared" si="13"/>
        <v>72162.696043565113</v>
      </c>
      <c r="I93" s="12">
        <f t="shared" si="11"/>
        <v>2784.0694836071339</v>
      </c>
      <c r="J93" s="12">
        <f t="shared" si="8"/>
        <v>70801.286066081229</v>
      </c>
      <c r="K93" s="12">
        <f t="shared" si="9"/>
        <v>658760.96823646827</v>
      </c>
      <c r="L93" s="20">
        <f t="shared" si="12"/>
        <v>9.128829774302913</v>
      </c>
    </row>
    <row r="94" spans="1:12" x14ac:dyDescent="0.2">
      <c r="A94" s="15">
        <v>85</v>
      </c>
      <c r="B94" s="16">
        <v>567</v>
      </c>
      <c r="C94" s="16">
        <v>12228</v>
      </c>
      <c r="D94" s="16">
        <v>12609</v>
      </c>
      <c r="E94" s="17">
        <v>0.49730000000000002</v>
      </c>
      <c r="F94" s="18">
        <f t="shared" si="10"/>
        <v>4.5657688126585334E-2</v>
      </c>
      <c r="G94" s="18">
        <f t="shared" si="7"/>
        <v>4.4633260190676594E-2</v>
      </c>
      <c r="H94" s="12">
        <f t="shared" si="13"/>
        <v>69378.626559957978</v>
      </c>
      <c r="I94" s="12">
        <f t="shared" si="11"/>
        <v>3096.5942909223904</v>
      </c>
      <c r="J94" s="12">
        <f t="shared" si="8"/>
        <v>67821.968609911288</v>
      </c>
      <c r="K94" s="12">
        <f t="shared" si="9"/>
        <v>587959.68217038701</v>
      </c>
      <c r="L94" s="20">
        <f t="shared" si="12"/>
        <v>8.4746515075830171</v>
      </c>
    </row>
    <row r="95" spans="1:12" x14ac:dyDescent="0.2">
      <c r="A95" s="15">
        <v>86</v>
      </c>
      <c r="B95" s="16">
        <v>578</v>
      </c>
      <c r="C95" s="16">
        <v>11598</v>
      </c>
      <c r="D95" s="16">
        <v>11529</v>
      </c>
      <c r="E95" s="17">
        <v>0.50619999999999998</v>
      </c>
      <c r="F95" s="18">
        <f t="shared" si="10"/>
        <v>4.9984866173736327E-2</v>
      </c>
      <c r="G95" s="18">
        <f t="shared" si="7"/>
        <v>4.8780831975487653E-2</v>
      </c>
      <c r="H95" s="12">
        <f t="shared" si="13"/>
        <v>66282.032269035582</v>
      </c>
      <c r="I95" s="12">
        <f t="shared" si="11"/>
        <v>3233.2926791096752</v>
      </c>
      <c r="J95" s="12">
        <f t="shared" si="8"/>
        <v>64685.432344091227</v>
      </c>
      <c r="K95" s="12">
        <f t="shared" si="9"/>
        <v>520137.71356047568</v>
      </c>
      <c r="L95" s="20">
        <f t="shared" si="12"/>
        <v>7.8473410629484279</v>
      </c>
    </row>
    <row r="96" spans="1:12" x14ac:dyDescent="0.2">
      <c r="A96" s="15">
        <v>87</v>
      </c>
      <c r="B96" s="16">
        <v>685</v>
      </c>
      <c r="C96" s="16">
        <v>11214</v>
      </c>
      <c r="D96" s="16">
        <v>10808</v>
      </c>
      <c r="E96" s="17">
        <v>0.48730000000000001</v>
      </c>
      <c r="F96" s="18">
        <f t="shared" si="10"/>
        <v>6.22105167559713E-2</v>
      </c>
      <c r="G96" s="18">
        <f t="shared" si="7"/>
        <v>6.0287623008203652E-2</v>
      </c>
      <c r="H96" s="12">
        <f t="shared" si="13"/>
        <v>63048.739589925906</v>
      </c>
      <c r="I96" s="12">
        <f t="shared" si="11"/>
        <v>3801.0586435398577</v>
      </c>
      <c r="J96" s="12">
        <f t="shared" si="8"/>
        <v>61099.936823383017</v>
      </c>
      <c r="K96" s="12">
        <f t="shared" si="9"/>
        <v>455452.28121638444</v>
      </c>
      <c r="L96" s="20">
        <f t="shared" si="12"/>
        <v>7.2238126277968897</v>
      </c>
    </row>
    <row r="97" spans="1:12" x14ac:dyDescent="0.2">
      <c r="A97" s="15">
        <v>88</v>
      </c>
      <c r="B97" s="16">
        <v>747</v>
      </c>
      <c r="C97" s="16">
        <v>10041</v>
      </c>
      <c r="D97" s="16">
        <v>10301</v>
      </c>
      <c r="E97" s="17">
        <v>0.52339999999999998</v>
      </c>
      <c r="F97" s="18">
        <f t="shared" si="10"/>
        <v>7.3444105790974337E-2</v>
      </c>
      <c r="G97" s="18">
        <f t="shared" si="7"/>
        <v>7.0960251410935829E-2</v>
      </c>
      <c r="H97" s="12">
        <f t="shared" si="13"/>
        <v>59247.680946386048</v>
      </c>
      <c r="I97" s="12">
        <f t="shared" si="11"/>
        <v>4204.2303354704663</v>
      </c>
      <c r="J97" s="12">
        <f t="shared" si="8"/>
        <v>57243.944768500827</v>
      </c>
      <c r="K97" s="12">
        <f t="shared" si="9"/>
        <v>394352.3443930014</v>
      </c>
      <c r="L97" s="20">
        <f t="shared" si="12"/>
        <v>6.6559962870083584</v>
      </c>
    </row>
    <row r="98" spans="1:12" x14ac:dyDescent="0.2">
      <c r="A98" s="15">
        <v>89</v>
      </c>
      <c r="B98" s="16">
        <v>784</v>
      </c>
      <c r="C98" s="16">
        <v>8772</v>
      </c>
      <c r="D98" s="16">
        <v>9097</v>
      </c>
      <c r="E98" s="17">
        <v>0.48980000000000001</v>
      </c>
      <c r="F98" s="18">
        <f t="shared" si="10"/>
        <v>8.7749734176506805E-2</v>
      </c>
      <c r="G98" s="18">
        <f t="shared" si="7"/>
        <v>8.3989530105147175E-2</v>
      </c>
      <c r="H98" s="12">
        <f t="shared" si="13"/>
        <v>55043.450610915585</v>
      </c>
      <c r="I98" s="12">
        <f t="shared" si="11"/>
        <v>4623.0735521766765</v>
      </c>
      <c r="J98" s="12">
        <f t="shared" si="8"/>
        <v>52684.758484595048</v>
      </c>
      <c r="K98" s="12">
        <f>K99+J98</f>
        <v>337108.3996245006</v>
      </c>
      <c r="L98" s="20">
        <f t="shared" si="12"/>
        <v>6.1244052813369434</v>
      </c>
    </row>
    <row r="99" spans="1:12" x14ac:dyDescent="0.2">
      <c r="A99" s="15">
        <v>90</v>
      </c>
      <c r="B99" s="16">
        <v>748</v>
      </c>
      <c r="C99" s="16">
        <v>7714</v>
      </c>
      <c r="D99" s="16">
        <v>7893</v>
      </c>
      <c r="E99" s="17">
        <v>0.47139999999999999</v>
      </c>
      <c r="F99" s="22">
        <f t="shared" si="10"/>
        <v>9.5854424296789906E-2</v>
      </c>
      <c r="G99" s="22">
        <f t="shared" si="7"/>
        <v>9.1231830717435403E-2</v>
      </c>
      <c r="H99" s="23">
        <f t="shared" si="13"/>
        <v>50420.377058738908</v>
      </c>
      <c r="I99" s="23">
        <f t="shared" si="11"/>
        <v>4599.9433045321312</v>
      </c>
      <c r="J99" s="23">
        <f t="shared" si="8"/>
        <v>47988.847027963224</v>
      </c>
      <c r="K99" s="23">
        <f t="shared" ref="K99:K108" si="14">K100+J99</f>
        <v>284423.64113990555</v>
      </c>
      <c r="L99" s="24">
        <f t="shared" si="12"/>
        <v>5.6410455004839948</v>
      </c>
    </row>
    <row r="100" spans="1:12" x14ac:dyDescent="0.2">
      <c r="A100" s="15">
        <v>91</v>
      </c>
      <c r="B100" s="16">
        <v>761</v>
      </c>
      <c r="C100" s="16">
        <v>6517</v>
      </c>
      <c r="D100" s="16">
        <v>6794</v>
      </c>
      <c r="E100" s="17">
        <v>0.50790000000000002</v>
      </c>
      <c r="F100" s="22">
        <f t="shared" si="10"/>
        <v>0.11434152204943281</v>
      </c>
      <c r="G100" s="22">
        <f t="shared" si="7"/>
        <v>0.10825053885937587</v>
      </c>
      <c r="H100" s="23">
        <f t="shared" si="13"/>
        <v>45820.433754206781</v>
      </c>
      <c r="I100" s="23">
        <f t="shared" si="11"/>
        <v>4960.086644663219</v>
      </c>
      <c r="J100" s="23">
        <f t="shared" si="8"/>
        <v>43379.575116368011</v>
      </c>
      <c r="K100" s="23">
        <f t="shared" si="14"/>
        <v>236434.79411194235</v>
      </c>
      <c r="L100" s="24">
        <f t="shared" si="12"/>
        <v>5.1600295924792556</v>
      </c>
    </row>
    <row r="101" spans="1:12" x14ac:dyDescent="0.2">
      <c r="A101" s="15">
        <v>92</v>
      </c>
      <c r="B101" s="16">
        <v>813</v>
      </c>
      <c r="C101" s="16">
        <v>5518</v>
      </c>
      <c r="D101" s="16">
        <v>5627</v>
      </c>
      <c r="E101" s="17">
        <v>0.48859999999999998</v>
      </c>
      <c r="F101" s="22">
        <f t="shared" si="10"/>
        <v>0.14589502018842529</v>
      </c>
      <c r="G101" s="22">
        <f t="shared" si="7"/>
        <v>0.13576546220825578</v>
      </c>
      <c r="H101" s="23">
        <f t="shared" si="13"/>
        <v>40860.34710954356</v>
      </c>
      <c r="I101" s="23">
        <f t="shared" si="11"/>
        <v>5547.4239113169497</v>
      </c>
      <c r="J101" s="23">
        <f t="shared" si="8"/>
        <v>38023.394521296068</v>
      </c>
      <c r="K101" s="23">
        <f t="shared" si="14"/>
        <v>193055.21899557434</v>
      </c>
      <c r="L101" s="24">
        <f t="shared" si="12"/>
        <v>4.7247571949892553</v>
      </c>
    </row>
    <row r="102" spans="1:12" x14ac:dyDescent="0.2">
      <c r="A102" s="15">
        <v>93</v>
      </c>
      <c r="B102" s="16">
        <v>687</v>
      </c>
      <c r="C102" s="16">
        <v>4356</v>
      </c>
      <c r="D102" s="16">
        <v>4678</v>
      </c>
      <c r="E102" s="17">
        <v>0.48780000000000001</v>
      </c>
      <c r="F102" s="22">
        <f t="shared" si="10"/>
        <v>0.15209209652424174</v>
      </c>
      <c r="G102" s="22">
        <f t="shared" si="7"/>
        <v>0.14110017138638864</v>
      </c>
      <c r="H102" s="23">
        <f t="shared" si="13"/>
        <v>35312.923198226606</v>
      </c>
      <c r="I102" s="23">
        <f t="shared" si="11"/>
        <v>4982.6595154241531</v>
      </c>
      <c r="J102" s="23">
        <f t="shared" si="8"/>
        <v>32760.804994426358</v>
      </c>
      <c r="K102" s="23">
        <f t="shared" si="14"/>
        <v>155031.82447427828</v>
      </c>
      <c r="L102" s="24">
        <f t="shared" si="12"/>
        <v>4.3902291408733864</v>
      </c>
    </row>
    <row r="103" spans="1:12" x14ac:dyDescent="0.2">
      <c r="A103" s="15">
        <v>94</v>
      </c>
      <c r="B103" s="16">
        <v>615</v>
      </c>
      <c r="C103" s="16">
        <v>3489</v>
      </c>
      <c r="D103" s="16">
        <v>3651</v>
      </c>
      <c r="E103" s="17">
        <v>0.49980000000000002</v>
      </c>
      <c r="F103" s="22">
        <f t="shared" si="10"/>
        <v>0.17226890756302521</v>
      </c>
      <c r="G103" s="22">
        <f t="shared" si="7"/>
        <v>0.1586023189980047</v>
      </c>
      <c r="H103" s="23">
        <f t="shared" si="13"/>
        <v>30330.263682802455</v>
      </c>
      <c r="I103" s="23">
        <f t="shared" si="11"/>
        <v>4810.4501559134314</v>
      </c>
      <c r="J103" s="23">
        <f t="shared" si="8"/>
        <v>27924.076514814558</v>
      </c>
      <c r="K103" s="23">
        <f t="shared" si="14"/>
        <v>122271.01947985192</v>
      </c>
      <c r="L103" s="24">
        <f t="shared" si="12"/>
        <v>4.0313206887542075</v>
      </c>
    </row>
    <row r="104" spans="1:12" x14ac:dyDescent="0.2">
      <c r="A104" s="15">
        <v>95</v>
      </c>
      <c r="B104" s="16">
        <v>546</v>
      </c>
      <c r="C104" s="16">
        <v>2657</v>
      </c>
      <c r="D104" s="16">
        <v>2842</v>
      </c>
      <c r="E104" s="17">
        <v>0.47939999999999999</v>
      </c>
      <c r="F104" s="22">
        <f t="shared" si="10"/>
        <v>0.19858156028368795</v>
      </c>
      <c r="G104" s="22">
        <f t="shared" si="7"/>
        <v>0.17997542049971463</v>
      </c>
      <c r="H104" s="23">
        <f t="shared" si="13"/>
        <v>25519.813526889026</v>
      </c>
      <c r="I104" s="23">
        <f t="shared" si="11"/>
        <v>4592.9391705761582</v>
      </c>
      <c r="J104" s="23">
        <f t="shared" si="8"/>
        <v>23128.729394687078</v>
      </c>
      <c r="K104" s="23">
        <f t="shared" si="14"/>
        <v>94346.942965037364</v>
      </c>
      <c r="L104" s="24">
        <f t="shared" si="12"/>
        <v>3.6970075375209319</v>
      </c>
    </row>
    <row r="105" spans="1:12" x14ac:dyDescent="0.2">
      <c r="A105" s="15">
        <v>96</v>
      </c>
      <c r="B105" s="16">
        <v>443</v>
      </c>
      <c r="C105" s="16">
        <v>1964</v>
      </c>
      <c r="D105" s="16">
        <v>2147</v>
      </c>
      <c r="E105" s="17">
        <v>0.50960000000000005</v>
      </c>
      <c r="F105" s="22">
        <f t="shared" si="10"/>
        <v>0.21551933836049622</v>
      </c>
      <c r="G105" s="22">
        <f t="shared" si="7"/>
        <v>0.19491829095642491</v>
      </c>
      <c r="H105" s="23">
        <f t="shared" si="13"/>
        <v>20926.874356312866</v>
      </c>
      <c r="I105" s="23">
        <f t="shared" si="11"/>
        <v>4079.0305845923385</v>
      </c>
      <c r="J105" s="23">
        <f t="shared" si="8"/>
        <v>18926.517757628782</v>
      </c>
      <c r="K105" s="23">
        <f t="shared" si="14"/>
        <v>71218.213570350286</v>
      </c>
      <c r="L105" s="24">
        <f t="shared" si="12"/>
        <v>3.4031940153961107</v>
      </c>
    </row>
    <row r="106" spans="1:12" x14ac:dyDescent="0.2">
      <c r="A106" s="15">
        <v>97</v>
      </c>
      <c r="B106" s="16">
        <v>389</v>
      </c>
      <c r="C106" s="16">
        <v>1385</v>
      </c>
      <c r="D106" s="16">
        <v>1503</v>
      </c>
      <c r="E106" s="17">
        <v>0.51170000000000004</v>
      </c>
      <c r="F106" s="22">
        <f t="shared" si="10"/>
        <v>0.2693905817174515</v>
      </c>
      <c r="G106" s="22">
        <f t="shared" si="7"/>
        <v>0.23807356987401132</v>
      </c>
      <c r="H106" s="23">
        <f t="shared" si="13"/>
        <v>16847.843771720527</v>
      </c>
      <c r="I106" s="23">
        <f t="shared" si="11"/>
        <v>4011.0263114131335</v>
      </c>
      <c r="J106" s="23">
        <f t="shared" si="8"/>
        <v>14889.259623857493</v>
      </c>
      <c r="K106" s="23">
        <f t="shared" si="14"/>
        <v>52291.695812721511</v>
      </c>
      <c r="L106" s="24">
        <f t="shared" si="12"/>
        <v>3.1037619128742318</v>
      </c>
    </row>
    <row r="107" spans="1:12" x14ac:dyDescent="0.2">
      <c r="A107" s="15">
        <v>98</v>
      </c>
      <c r="B107" s="16">
        <v>327</v>
      </c>
      <c r="C107" s="16">
        <v>1093</v>
      </c>
      <c r="D107" s="16">
        <v>1039</v>
      </c>
      <c r="E107" s="17">
        <v>0.50600000000000001</v>
      </c>
      <c r="F107" s="22">
        <f t="shared" si="10"/>
        <v>0.30675422138836772</v>
      </c>
      <c r="G107" s="22">
        <f t="shared" si="7"/>
        <v>0.26638686541679363</v>
      </c>
      <c r="H107" s="23">
        <f t="shared" si="13"/>
        <v>12836.817460307393</v>
      </c>
      <c r="I107" s="23">
        <f t="shared" si="11"/>
        <v>3419.5595651788522</v>
      </c>
      <c r="J107" s="23">
        <f t="shared" si="8"/>
        <v>11147.555035109041</v>
      </c>
      <c r="K107" s="23">
        <f t="shared" si="14"/>
        <v>37402.43618886402</v>
      </c>
      <c r="L107" s="24">
        <f t="shared" si="12"/>
        <v>2.913684509771659</v>
      </c>
    </row>
    <row r="108" spans="1:12" x14ac:dyDescent="0.2">
      <c r="A108" s="15">
        <v>99</v>
      </c>
      <c r="B108" s="16">
        <v>229</v>
      </c>
      <c r="C108" s="16">
        <v>685</v>
      </c>
      <c r="D108" s="16">
        <v>795</v>
      </c>
      <c r="E108" s="17">
        <v>0.46250000000000002</v>
      </c>
      <c r="F108" s="22">
        <f t="shared" si="10"/>
        <v>0.30945945945945946</v>
      </c>
      <c r="G108" s="22">
        <f t="shared" si="7"/>
        <v>0.26532651672049479</v>
      </c>
      <c r="H108" s="23">
        <f t="shared" si="13"/>
        <v>9417.2578951285413</v>
      </c>
      <c r="I108" s="23">
        <f t="shared" si="11"/>
        <v>2498.6482343730345</v>
      </c>
      <c r="J108" s="23">
        <f t="shared" si="8"/>
        <v>8074.2344691530352</v>
      </c>
      <c r="K108" s="23">
        <f t="shared" si="14"/>
        <v>26254.881153754977</v>
      </c>
      <c r="L108" s="24">
        <f t="shared" si="12"/>
        <v>2.7879539294911293</v>
      </c>
    </row>
    <row r="109" spans="1:12" x14ac:dyDescent="0.2">
      <c r="A109" s="15" t="s">
        <v>22</v>
      </c>
      <c r="B109" s="23">
        <v>493</v>
      </c>
      <c r="C109" s="46">
        <v>1260</v>
      </c>
      <c r="D109" s="46">
        <v>1331</v>
      </c>
      <c r="E109" s="21"/>
      <c r="F109" s="22">
        <f>B109/((C109+D109)/2)</f>
        <v>0.38054805094558086</v>
      </c>
      <c r="G109" s="22">
        <v>1</v>
      </c>
      <c r="H109" s="23">
        <f>H108-I108</f>
        <v>6918.6096607555064</v>
      </c>
      <c r="I109" s="23">
        <f>H109*G109</f>
        <v>6918.6096607555064</v>
      </c>
      <c r="J109" s="23">
        <f>H109/F109</f>
        <v>18180.646684601943</v>
      </c>
      <c r="K109" s="23">
        <f>J109</f>
        <v>18180.646684601943</v>
      </c>
      <c r="L109" s="24">
        <f>K109/H109</f>
        <v>2.6277890466531439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x14ac:dyDescent="0.2">
      <c r="A112" s="43" t="s">
        <v>27</v>
      </c>
      <c r="B112" s="12"/>
      <c r="C112" s="12"/>
      <c r="D112" s="12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3" t="s">
        <v>10</v>
      </c>
      <c r="B113" s="8"/>
      <c r="C113" s="8"/>
      <c r="D113" s="8"/>
      <c r="H113" s="32"/>
      <c r="I113" s="32"/>
      <c r="J113" s="32"/>
      <c r="K113" s="32"/>
      <c r="L113" s="29"/>
    </row>
    <row r="114" spans="1:12" s="30" customFormat="1" x14ac:dyDescent="0.2">
      <c r="A114" s="31" t="s">
        <v>11</v>
      </c>
      <c r="B114" s="47"/>
      <c r="C114" s="47"/>
      <c r="D114" s="47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12</v>
      </c>
      <c r="B115" s="47"/>
      <c r="C115" s="47"/>
      <c r="D115" s="47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13</v>
      </c>
      <c r="B116" s="47"/>
      <c r="C116" s="47"/>
      <c r="D116" s="47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14</v>
      </c>
      <c r="B117" s="47"/>
      <c r="C117" s="47"/>
      <c r="D117" s="47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15</v>
      </c>
      <c r="B118" s="47"/>
      <c r="C118" s="47"/>
      <c r="D118" s="47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16</v>
      </c>
      <c r="B119" s="47"/>
      <c r="C119" s="47"/>
      <c r="D119" s="47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17</v>
      </c>
      <c r="B120" s="47"/>
      <c r="C120" s="47"/>
      <c r="D120" s="47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18</v>
      </c>
      <c r="B121" s="47"/>
      <c r="C121" s="47"/>
      <c r="D121" s="47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19</v>
      </c>
      <c r="B122" s="47"/>
      <c r="C122" s="47"/>
      <c r="D122" s="47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20</v>
      </c>
      <c r="B123" s="47"/>
      <c r="C123" s="47"/>
      <c r="D123" s="47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28"/>
      <c r="B124" s="47"/>
      <c r="C124" s="47"/>
      <c r="D124" s="47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4" t="s">
        <v>46</v>
      </c>
      <c r="B125" s="12"/>
      <c r="C125" s="12"/>
      <c r="D125" s="12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32"/>
      <c r="B126" s="8"/>
      <c r="C126" s="8"/>
      <c r="D126" s="8"/>
      <c r="H126" s="32"/>
      <c r="I126" s="32"/>
      <c r="J126" s="32"/>
      <c r="K126" s="32"/>
      <c r="L126" s="29"/>
    </row>
    <row r="127" spans="1:12" s="30" customFormat="1" x14ac:dyDescent="0.2">
      <c r="A127" s="8"/>
      <c r="B127" s="8"/>
      <c r="C127" s="8"/>
      <c r="D127" s="8"/>
      <c r="H127" s="32"/>
      <c r="I127" s="32"/>
      <c r="J127" s="32"/>
      <c r="K127" s="32"/>
      <c r="L127" s="29"/>
    </row>
    <row r="128" spans="1:12" x14ac:dyDescent="0.2">
      <c r="L128" s="13"/>
    </row>
    <row r="129" spans="12:12" x14ac:dyDescent="0.2">
      <c r="L129" s="13"/>
    </row>
    <row r="130" spans="12:12" x14ac:dyDescent="0.2">
      <c r="L130" s="13"/>
    </row>
    <row r="131" spans="12:12" x14ac:dyDescent="0.2">
      <c r="L131" s="13"/>
    </row>
    <row r="132" spans="12:12" x14ac:dyDescent="0.2">
      <c r="L132" s="13"/>
    </row>
    <row r="133" spans="12:12" x14ac:dyDescent="0.2">
      <c r="L133" s="13"/>
    </row>
    <row r="134" spans="12:12" x14ac:dyDescent="0.2">
      <c r="L134" s="13"/>
    </row>
    <row r="135" spans="12:12" x14ac:dyDescent="0.2">
      <c r="L135" s="13"/>
    </row>
    <row r="136" spans="12:12" x14ac:dyDescent="0.2">
      <c r="L136" s="13"/>
    </row>
    <row r="137" spans="12:12" x14ac:dyDescent="0.2">
      <c r="L137" s="13"/>
    </row>
    <row r="138" spans="12:12" x14ac:dyDescent="0.2">
      <c r="L138" s="13"/>
    </row>
    <row r="139" spans="12:12" x14ac:dyDescent="0.2">
      <c r="L139" s="13"/>
    </row>
    <row r="140" spans="12:12" x14ac:dyDescent="0.2">
      <c r="L140" s="13"/>
    </row>
    <row r="141" spans="12:12" x14ac:dyDescent="0.2">
      <c r="L141" s="13"/>
    </row>
    <row r="142" spans="12:12" x14ac:dyDescent="0.2">
      <c r="L142" s="13"/>
    </row>
    <row r="143" spans="12:12" x14ac:dyDescent="0.2">
      <c r="L143" s="13"/>
    </row>
    <row r="144" spans="12:12" x14ac:dyDescent="0.2">
      <c r="L144" s="13"/>
    </row>
    <row r="145" spans="12:12" x14ac:dyDescent="0.2">
      <c r="L145" s="13"/>
    </row>
    <row r="146" spans="12:12" x14ac:dyDescent="0.2">
      <c r="L146" s="13"/>
    </row>
    <row r="147" spans="12:12" x14ac:dyDescent="0.2">
      <c r="L147" s="13"/>
    </row>
    <row r="148" spans="12:12" x14ac:dyDescent="0.2">
      <c r="L148" s="13"/>
    </row>
    <row r="149" spans="12:12" x14ac:dyDescent="0.2">
      <c r="L149" s="13"/>
    </row>
    <row r="150" spans="12:12" x14ac:dyDescent="0.2">
      <c r="L150" s="13"/>
    </row>
    <row r="151" spans="12:12" x14ac:dyDescent="0.2">
      <c r="L151" s="13"/>
    </row>
    <row r="152" spans="12:12" x14ac:dyDescent="0.2">
      <c r="L152" s="13"/>
    </row>
    <row r="153" spans="12:12" x14ac:dyDescent="0.2">
      <c r="L153" s="13"/>
    </row>
    <row r="154" spans="12:12" x14ac:dyDescent="0.2">
      <c r="L154" s="13"/>
    </row>
    <row r="155" spans="12:12" x14ac:dyDescent="0.2">
      <c r="L155" s="13"/>
    </row>
    <row r="156" spans="12:12" x14ac:dyDescent="0.2">
      <c r="L156" s="13"/>
    </row>
    <row r="157" spans="12:12" x14ac:dyDescent="0.2">
      <c r="L157" s="13"/>
    </row>
    <row r="158" spans="12:12" x14ac:dyDescent="0.2">
      <c r="L158" s="13"/>
    </row>
    <row r="159" spans="12:12" x14ac:dyDescent="0.2">
      <c r="L159" s="13"/>
    </row>
    <row r="160" spans="12:12" x14ac:dyDescent="0.2">
      <c r="L160" s="13"/>
    </row>
    <row r="161" spans="12:12" x14ac:dyDescent="0.2">
      <c r="L161" s="13"/>
    </row>
    <row r="162" spans="12:12" x14ac:dyDescent="0.2">
      <c r="L162" s="13"/>
    </row>
    <row r="163" spans="12:12" x14ac:dyDescent="0.2">
      <c r="L163" s="13"/>
    </row>
    <row r="164" spans="12:12" x14ac:dyDescent="0.2">
      <c r="L164" s="13"/>
    </row>
    <row r="165" spans="12:12" x14ac:dyDescent="0.2">
      <c r="L165" s="13"/>
    </row>
    <row r="166" spans="12:12" x14ac:dyDescent="0.2">
      <c r="L166" s="13"/>
    </row>
    <row r="167" spans="12:12" x14ac:dyDescent="0.2">
      <c r="L167" s="13"/>
    </row>
    <row r="168" spans="12:12" x14ac:dyDescent="0.2">
      <c r="L168" s="13"/>
    </row>
    <row r="169" spans="12:12" x14ac:dyDescent="0.2">
      <c r="L169" s="13"/>
    </row>
    <row r="170" spans="12:12" x14ac:dyDescent="0.2">
      <c r="L170" s="13"/>
    </row>
    <row r="171" spans="12:12" x14ac:dyDescent="0.2">
      <c r="L171" s="13"/>
    </row>
    <row r="172" spans="12:12" x14ac:dyDescent="0.2">
      <c r="L172" s="13"/>
    </row>
    <row r="173" spans="12:12" x14ac:dyDescent="0.2">
      <c r="L173" s="13"/>
    </row>
    <row r="174" spans="12:12" x14ac:dyDescent="0.2">
      <c r="L174" s="13"/>
    </row>
    <row r="175" spans="12:12" x14ac:dyDescent="0.2">
      <c r="L175" s="13"/>
    </row>
    <row r="176" spans="12:12" x14ac:dyDescent="0.2">
      <c r="L176" s="13"/>
    </row>
    <row r="177" spans="12:12" x14ac:dyDescent="0.2">
      <c r="L177" s="13"/>
    </row>
    <row r="178" spans="12:12" x14ac:dyDescent="0.2">
      <c r="L178" s="13"/>
    </row>
    <row r="179" spans="12:12" x14ac:dyDescent="0.2">
      <c r="L179" s="13"/>
    </row>
    <row r="180" spans="12:12" x14ac:dyDescent="0.2">
      <c r="L180" s="13"/>
    </row>
    <row r="181" spans="12:12" x14ac:dyDescent="0.2">
      <c r="L181" s="13"/>
    </row>
    <row r="182" spans="12:12" x14ac:dyDescent="0.2">
      <c r="L182" s="13"/>
    </row>
    <row r="183" spans="12:12" x14ac:dyDescent="0.2">
      <c r="L183" s="13"/>
    </row>
    <row r="184" spans="12:12" x14ac:dyDescent="0.2">
      <c r="L184" s="13"/>
    </row>
    <row r="185" spans="12:12" x14ac:dyDescent="0.2">
      <c r="L185" s="13"/>
    </row>
    <row r="186" spans="12:12" x14ac:dyDescent="0.2">
      <c r="L186" s="13"/>
    </row>
    <row r="187" spans="12:12" x14ac:dyDescent="0.2">
      <c r="L187" s="13"/>
    </row>
    <row r="188" spans="12:12" x14ac:dyDescent="0.2">
      <c r="L188" s="13"/>
    </row>
    <row r="189" spans="12:12" x14ac:dyDescent="0.2">
      <c r="L189" s="13"/>
    </row>
    <row r="190" spans="12:12" x14ac:dyDescent="0.2">
      <c r="L190" s="13"/>
    </row>
    <row r="191" spans="12:12" x14ac:dyDescent="0.2">
      <c r="L191" s="13"/>
    </row>
    <row r="192" spans="12:12" x14ac:dyDescent="0.2">
      <c r="L192" s="13"/>
    </row>
    <row r="193" spans="12:12" x14ac:dyDescent="0.2">
      <c r="L193" s="13"/>
    </row>
    <row r="194" spans="12:12" x14ac:dyDescent="0.2">
      <c r="L194" s="13"/>
    </row>
    <row r="195" spans="12:12" x14ac:dyDescent="0.2">
      <c r="L195" s="13"/>
    </row>
    <row r="196" spans="12:12" x14ac:dyDescent="0.2">
      <c r="L196" s="13"/>
    </row>
    <row r="197" spans="12:12" x14ac:dyDescent="0.2">
      <c r="L197" s="13"/>
    </row>
    <row r="198" spans="12:12" x14ac:dyDescent="0.2">
      <c r="L198" s="13"/>
    </row>
    <row r="199" spans="12:12" x14ac:dyDescent="0.2">
      <c r="L199" s="13"/>
    </row>
    <row r="200" spans="12:12" x14ac:dyDescent="0.2">
      <c r="L200" s="13"/>
    </row>
    <row r="201" spans="12:12" x14ac:dyDescent="0.2">
      <c r="L201" s="13"/>
    </row>
    <row r="202" spans="12:12" x14ac:dyDescent="0.2">
      <c r="L202" s="13"/>
    </row>
    <row r="203" spans="12:12" x14ac:dyDescent="0.2">
      <c r="L203" s="13"/>
    </row>
    <row r="204" spans="12:12" x14ac:dyDescent="0.2">
      <c r="L204" s="13"/>
    </row>
    <row r="205" spans="12:12" x14ac:dyDescent="0.2">
      <c r="L205" s="13"/>
    </row>
    <row r="206" spans="12:12" x14ac:dyDescent="0.2">
      <c r="L206" s="13"/>
    </row>
    <row r="207" spans="12:12" x14ac:dyDescent="0.2">
      <c r="L207" s="13"/>
    </row>
    <row r="208" spans="12:12" x14ac:dyDescent="0.2">
      <c r="L208" s="13"/>
    </row>
    <row r="209" spans="12:12" x14ac:dyDescent="0.2">
      <c r="L209" s="13"/>
    </row>
    <row r="210" spans="12:12" x14ac:dyDescent="0.2">
      <c r="L210" s="13"/>
    </row>
    <row r="211" spans="12:12" x14ac:dyDescent="0.2">
      <c r="L211" s="13"/>
    </row>
    <row r="212" spans="12:12" x14ac:dyDescent="0.2">
      <c r="L212" s="13"/>
    </row>
    <row r="213" spans="12:12" x14ac:dyDescent="0.2">
      <c r="L213" s="13"/>
    </row>
    <row r="214" spans="12:12" x14ac:dyDescent="0.2">
      <c r="L214" s="13"/>
    </row>
    <row r="215" spans="12:12" x14ac:dyDescent="0.2">
      <c r="L215" s="13"/>
    </row>
    <row r="216" spans="12:12" x14ac:dyDescent="0.2">
      <c r="L216" s="13"/>
    </row>
    <row r="217" spans="12:12" x14ac:dyDescent="0.2">
      <c r="L217" s="13"/>
    </row>
    <row r="218" spans="12:12" x14ac:dyDescent="0.2">
      <c r="L218" s="13"/>
    </row>
    <row r="219" spans="12:12" x14ac:dyDescent="0.2">
      <c r="L219" s="13"/>
    </row>
    <row r="220" spans="12:12" x14ac:dyDescent="0.2">
      <c r="L220" s="13"/>
    </row>
    <row r="221" spans="12:12" x14ac:dyDescent="0.2">
      <c r="L221" s="13"/>
    </row>
    <row r="222" spans="12:12" x14ac:dyDescent="0.2">
      <c r="L222" s="13"/>
    </row>
    <row r="223" spans="12:12" x14ac:dyDescent="0.2">
      <c r="L223" s="13"/>
    </row>
    <row r="224" spans="12:12" x14ac:dyDescent="0.2">
      <c r="L224" s="13"/>
    </row>
    <row r="225" spans="12:12" x14ac:dyDescent="0.2">
      <c r="L225" s="13"/>
    </row>
    <row r="226" spans="12:12" x14ac:dyDescent="0.2">
      <c r="L226" s="13"/>
    </row>
    <row r="227" spans="12:12" x14ac:dyDescent="0.2">
      <c r="L227" s="13"/>
    </row>
    <row r="228" spans="12:12" x14ac:dyDescent="0.2">
      <c r="L228" s="13"/>
    </row>
    <row r="229" spans="12:12" x14ac:dyDescent="0.2">
      <c r="L229" s="13"/>
    </row>
    <row r="230" spans="12:12" x14ac:dyDescent="0.2">
      <c r="L230" s="13"/>
    </row>
    <row r="231" spans="12:12" x14ac:dyDescent="0.2">
      <c r="L231" s="13"/>
    </row>
    <row r="232" spans="12:12" x14ac:dyDescent="0.2">
      <c r="L232" s="13"/>
    </row>
    <row r="233" spans="12:12" x14ac:dyDescent="0.2">
      <c r="L233" s="13"/>
    </row>
    <row r="234" spans="12:12" x14ac:dyDescent="0.2">
      <c r="L234" s="13"/>
    </row>
    <row r="235" spans="12:12" x14ac:dyDescent="0.2">
      <c r="L235" s="13"/>
    </row>
    <row r="236" spans="12:12" x14ac:dyDescent="0.2">
      <c r="L236" s="13"/>
    </row>
    <row r="237" spans="12:12" x14ac:dyDescent="0.2">
      <c r="L237" s="13"/>
    </row>
    <row r="238" spans="12:12" x14ac:dyDescent="0.2">
      <c r="L238" s="13"/>
    </row>
    <row r="239" spans="12:12" x14ac:dyDescent="0.2">
      <c r="L239" s="13"/>
    </row>
    <row r="240" spans="12:12" x14ac:dyDescent="0.2">
      <c r="L240" s="13"/>
    </row>
    <row r="241" spans="12:12" x14ac:dyDescent="0.2">
      <c r="L241" s="13"/>
    </row>
    <row r="242" spans="12:12" x14ac:dyDescent="0.2">
      <c r="L242" s="13"/>
    </row>
    <row r="243" spans="12:12" x14ac:dyDescent="0.2">
      <c r="L243" s="13"/>
    </row>
    <row r="244" spans="12:12" x14ac:dyDescent="0.2">
      <c r="L244" s="13"/>
    </row>
    <row r="245" spans="12:12" x14ac:dyDescent="0.2">
      <c r="L245" s="13"/>
    </row>
    <row r="246" spans="12:12" x14ac:dyDescent="0.2">
      <c r="L246" s="13"/>
    </row>
    <row r="247" spans="12:12" x14ac:dyDescent="0.2">
      <c r="L247" s="13"/>
    </row>
    <row r="248" spans="12:12" x14ac:dyDescent="0.2">
      <c r="L248" s="13"/>
    </row>
    <row r="249" spans="12:12" x14ac:dyDescent="0.2">
      <c r="L249" s="13"/>
    </row>
    <row r="250" spans="12:12" x14ac:dyDescent="0.2">
      <c r="L250" s="13"/>
    </row>
    <row r="251" spans="12:12" x14ac:dyDescent="0.2">
      <c r="L251" s="13"/>
    </row>
    <row r="252" spans="12:12" x14ac:dyDescent="0.2">
      <c r="L252" s="13"/>
    </row>
    <row r="253" spans="12:12" x14ac:dyDescent="0.2">
      <c r="L253" s="13"/>
    </row>
    <row r="254" spans="12:12" x14ac:dyDescent="0.2">
      <c r="L254" s="13"/>
    </row>
    <row r="255" spans="12:12" x14ac:dyDescent="0.2">
      <c r="L255" s="13"/>
    </row>
    <row r="256" spans="12:12" x14ac:dyDescent="0.2">
      <c r="L256" s="13"/>
    </row>
    <row r="257" spans="12:12" x14ac:dyDescent="0.2">
      <c r="L257" s="13"/>
    </row>
    <row r="258" spans="12:12" x14ac:dyDescent="0.2">
      <c r="L258" s="13"/>
    </row>
    <row r="259" spans="12:12" x14ac:dyDescent="0.2">
      <c r="L259" s="13"/>
    </row>
    <row r="260" spans="12:12" x14ac:dyDescent="0.2">
      <c r="L260" s="13"/>
    </row>
    <row r="261" spans="12:12" x14ac:dyDescent="0.2">
      <c r="L261" s="13"/>
    </row>
    <row r="262" spans="12:12" x14ac:dyDescent="0.2">
      <c r="L262" s="13"/>
    </row>
    <row r="263" spans="12:12" x14ac:dyDescent="0.2">
      <c r="L263" s="13"/>
    </row>
    <row r="264" spans="12:12" x14ac:dyDescent="0.2">
      <c r="L264" s="13"/>
    </row>
    <row r="265" spans="12:12" x14ac:dyDescent="0.2">
      <c r="L265" s="13"/>
    </row>
    <row r="266" spans="12:12" x14ac:dyDescent="0.2">
      <c r="L266" s="13"/>
    </row>
    <row r="267" spans="12:12" x14ac:dyDescent="0.2">
      <c r="L267" s="13"/>
    </row>
    <row r="268" spans="12:12" x14ac:dyDescent="0.2">
      <c r="L268" s="13"/>
    </row>
    <row r="269" spans="12:12" x14ac:dyDescent="0.2">
      <c r="L269" s="13"/>
    </row>
    <row r="270" spans="12:12" x14ac:dyDescent="0.2">
      <c r="L270" s="13"/>
    </row>
    <row r="271" spans="12:12" x14ac:dyDescent="0.2">
      <c r="L271" s="13"/>
    </row>
    <row r="272" spans="12:12" x14ac:dyDescent="0.2">
      <c r="L272" s="13"/>
    </row>
    <row r="273" spans="12:12" x14ac:dyDescent="0.2">
      <c r="L273" s="13"/>
    </row>
    <row r="274" spans="12:12" x14ac:dyDescent="0.2">
      <c r="L274" s="13"/>
    </row>
    <row r="275" spans="12:12" x14ac:dyDescent="0.2">
      <c r="L275" s="13"/>
    </row>
    <row r="276" spans="12:12" x14ac:dyDescent="0.2">
      <c r="L276" s="13"/>
    </row>
    <row r="277" spans="12:12" x14ac:dyDescent="0.2">
      <c r="L277" s="13"/>
    </row>
    <row r="278" spans="12:12" x14ac:dyDescent="0.2">
      <c r="L278" s="13"/>
    </row>
    <row r="279" spans="12:12" x14ac:dyDescent="0.2">
      <c r="L279" s="13"/>
    </row>
    <row r="280" spans="12:12" x14ac:dyDescent="0.2">
      <c r="L280" s="13"/>
    </row>
    <row r="281" spans="12:12" x14ac:dyDescent="0.2">
      <c r="L281" s="13"/>
    </row>
    <row r="282" spans="12:12" x14ac:dyDescent="0.2">
      <c r="L282" s="13"/>
    </row>
    <row r="283" spans="12:12" x14ac:dyDescent="0.2">
      <c r="L283" s="13"/>
    </row>
    <row r="284" spans="12:12" x14ac:dyDescent="0.2">
      <c r="L284" s="13"/>
    </row>
    <row r="285" spans="12:12" x14ac:dyDescent="0.2">
      <c r="L285" s="13"/>
    </row>
    <row r="286" spans="12:12" x14ac:dyDescent="0.2">
      <c r="L286" s="13"/>
    </row>
    <row r="287" spans="12:12" x14ac:dyDescent="0.2">
      <c r="L287" s="13"/>
    </row>
    <row r="288" spans="12:12" x14ac:dyDescent="0.2">
      <c r="L288" s="13"/>
    </row>
    <row r="289" spans="12:12" x14ac:dyDescent="0.2">
      <c r="L289" s="13"/>
    </row>
    <row r="290" spans="12:12" x14ac:dyDescent="0.2">
      <c r="L290" s="13"/>
    </row>
    <row r="291" spans="12:12" x14ac:dyDescent="0.2">
      <c r="L291" s="13"/>
    </row>
    <row r="292" spans="12:12" x14ac:dyDescent="0.2">
      <c r="L292" s="13"/>
    </row>
    <row r="293" spans="12:12" x14ac:dyDescent="0.2">
      <c r="L293" s="13"/>
    </row>
    <row r="294" spans="12:12" x14ac:dyDescent="0.2">
      <c r="L294" s="13"/>
    </row>
    <row r="295" spans="12:12" x14ac:dyDescent="0.2">
      <c r="L295" s="13"/>
    </row>
    <row r="296" spans="12:12" x14ac:dyDescent="0.2">
      <c r="L296" s="13"/>
    </row>
    <row r="297" spans="12:12" x14ac:dyDescent="0.2">
      <c r="L297" s="13"/>
    </row>
    <row r="298" spans="12:12" x14ac:dyDescent="0.2">
      <c r="L298" s="13"/>
    </row>
    <row r="299" spans="12:12" x14ac:dyDescent="0.2">
      <c r="L299" s="13"/>
    </row>
    <row r="300" spans="12:12" x14ac:dyDescent="0.2">
      <c r="L300" s="13"/>
    </row>
    <row r="301" spans="12:12" x14ac:dyDescent="0.2">
      <c r="L301" s="13"/>
    </row>
    <row r="302" spans="12:12" x14ac:dyDescent="0.2">
      <c r="L302" s="13"/>
    </row>
    <row r="303" spans="12:12" x14ac:dyDescent="0.2">
      <c r="L303" s="13"/>
    </row>
    <row r="304" spans="12:12" x14ac:dyDescent="0.2">
      <c r="L304" s="13"/>
    </row>
    <row r="305" spans="12:12" x14ac:dyDescent="0.2">
      <c r="L305" s="13"/>
    </row>
    <row r="306" spans="12:12" x14ac:dyDescent="0.2">
      <c r="L306" s="13"/>
    </row>
    <row r="307" spans="12:12" x14ac:dyDescent="0.2">
      <c r="L307" s="13"/>
    </row>
    <row r="308" spans="12:12" x14ac:dyDescent="0.2">
      <c r="L308" s="13"/>
    </row>
    <row r="309" spans="12:12" x14ac:dyDescent="0.2">
      <c r="L309" s="13"/>
    </row>
    <row r="310" spans="12:12" x14ac:dyDescent="0.2">
      <c r="L310" s="13"/>
    </row>
    <row r="311" spans="12:12" x14ac:dyDescent="0.2">
      <c r="L311" s="13"/>
    </row>
    <row r="312" spans="12:12" x14ac:dyDescent="0.2">
      <c r="L312" s="13"/>
    </row>
    <row r="313" spans="12:12" x14ac:dyDescent="0.2">
      <c r="L313" s="13"/>
    </row>
    <row r="314" spans="12:12" x14ac:dyDescent="0.2">
      <c r="L314" s="13"/>
    </row>
    <row r="315" spans="12:12" x14ac:dyDescent="0.2">
      <c r="L315" s="13"/>
    </row>
    <row r="316" spans="12:12" x14ac:dyDescent="0.2">
      <c r="L316" s="13"/>
    </row>
    <row r="317" spans="12:12" x14ac:dyDescent="0.2">
      <c r="L317" s="13"/>
    </row>
    <row r="318" spans="12:12" x14ac:dyDescent="0.2">
      <c r="L318" s="13"/>
    </row>
    <row r="319" spans="12:12" x14ac:dyDescent="0.2">
      <c r="L319" s="13"/>
    </row>
    <row r="320" spans="12:12" x14ac:dyDescent="0.2">
      <c r="L320" s="13"/>
    </row>
    <row r="321" spans="12:12" x14ac:dyDescent="0.2">
      <c r="L321" s="13"/>
    </row>
    <row r="322" spans="12:12" x14ac:dyDescent="0.2">
      <c r="L322" s="13"/>
    </row>
    <row r="323" spans="12:12" x14ac:dyDescent="0.2">
      <c r="L323" s="13"/>
    </row>
    <row r="324" spans="12:12" x14ac:dyDescent="0.2">
      <c r="L324" s="13"/>
    </row>
    <row r="325" spans="12:12" x14ac:dyDescent="0.2">
      <c r="L325" s="13"/>
    </row>
    <row r="326" spans="12:12" x14ac:dyDescent="0.2">
      <c r="L326" s="13"/>
    </row>
    <row r="327" spans="12:12" x14ac:dyDescent="0.2">
      <c r="L327" s="13"/>
    </row>
    <row r="328" spans="12:12" x14ac:dyDescent="0.2">
      <c r="L328" s="13"/>
    </row>
    <row r="329" spans="12:12" x14ac:dyDescent="0.2">
      <c r="L329" s="13"/>
    </row>
    <row r="330" spans="12:12" x14ac:dyDescent="0.2">
      <c r="L330" s="13"/>
    </row>
    <row r="331" spans="12:12" x14ac:dyDescent="0.2">
      <c r="L331" s="13"/>
    </row>
    <row r="332" spans="12:12" x14ac:dyDescent="0.2">
      <c r="L332" s="13"/>
    </row>
    <row r="333" spans="12:12" x14ac:dyDescent="0.2">
      <c r="L333" s="13"/>
    </row>
    <row r="334" spans="12:12" x14ac:dyDescent="0.2">
      <c r="L334" s="13"/>
    </row>
    <row r="335" spans="12:12" x14ac:dyDescent="0.2">
      <c r="L335" s="13"/>
    </row>
    <row r="336" spans="12:12" x14ac:dyDescent="0.2">
      <c r="L336" s="13"/>
    </row>
    <row r="337" spans="12:12" x14ac:dyDescent="0.2">
      <c r="L337" s="13"/>
    </row>
    <row r="338" spans="12:12" x14ac:dyDescent="0.2">
      <c r="L338" s="13"/>
    </row>
    <row r="339" spans="12:12" x14ac:dyDescent="0.2">
      <c r="L339" s="13"/>
    </row>
    <row r="340" spans="12:12" x14ac:dyDescent="0.2">
      <c r="L340" s="13"/>
    </row>
    <row r="341" spans="12:12" x14ac:dyDescent="0.2">
      <c r="L341" s="13"/>
    </row>
    <row r="342" spans="12:12" x14ac:dyDescent="0.2">
      <c r="L342" s="13"/>
    </row>
    <row r="343" spans="12:12" x14ac:dyDescent="0.2">
      <c r="L343" s="13"/>
    </row>
    <row r="344" spans="12:12" x14ac:dyDescent="0.2">
      <c r="L344" s="13"/>
    </row>
    <row r="345" spans="12:12" x14ac:dyDescent="0.2">
      <c r="L345" s="13"/>
    </row>
    <row r="346" spans="12:12" x14ac:dyDescent="0.2">
      <c r="L346" s="13"/>
    </row>
    <row r="347" spans="12:12" x14ac:dyDescent="0.2">
      <c r="L347" s="13"/>
    </row>
    <row r="348" spans="12:12" x14ac:dyDescent="0.2">
      <c r="L348" s="13"/>
    </row>
    <row r="349" spans="12:12" x14ac:dyDescent="0.2">
      <c r="L349" s="13"/>
    </row>
    <row r="350" spans="12:12" x14ac:dyDescent="0.2">
      <c r="L350" s="13"/>
    </row>
    <row r="351" spans="12:12" x14ac:dyDescent="0.2">
      <c r="L351" s="13"/>
    </row>
    <row r="352" spans="12:12" x14ac:dyDescent="0.2">
      <c r="L352" s="13"/>
    </row>
    <row r="353" spans="12:12" x14ac:dyDescent="0.2">
      <c r="L353" s="13"/>
    </row>
    <row r="354" spans="12:12" x14ac:dyDescent="0.2">
      <c r="L354" s="13"/>
    </row>
    <row r="355" spans="12:12" x14ac:dyDescent="0.2">
      <c r="L355" s="13"/>
    </row>
    <row r="356" spans="12:12" x14ac:dyDescent="0.2">
      <c r="L356" s="13"/>
    </row>
    <row r="357" spans="12:12" x14ac:dyDescent="0.2">
      <c r="L357" s="13"/>
    </row>
    <row r="358" spans="12:12" x14ac:dyDescent="0.2">
      <c r="L358" s="13"/>
    </row>
    <row r="359" spans="12:12" x14ac:dyDescent="0.2">
      <c r="L359" s="13"/>
    </row>
    <row r="360" spans="12:12" x14ac:dyDescent="0.2">
      <c r="L360" s="13"/>
    </row>
    <row r="361" spans="12:12" x14ac:dyDescent="0.2">
      <c r="L361" s="13"/>
    </row>
    <row r="362" spans="12:12" x14ac:dyDescent="0.2">
      <c r="L362" s="13"/>
    </row>
    <row r="363" spans="12:12" x14ac:dyDescent="0.2">
      <c r="L363" s="13"/>
    </row>
    <row r="364" spans="12:12" x14ac:dyDescent="0.2">
      <c r="L364" s="13"/>
    </row>
    <row r="365" spans="12:12" x14ac:dyDescent="0.2">
      <c r="L365" s="13"/>
    </row>
    <row r="366" spans="12:12" x14ac:dyDescent="0.2">
      <c r="L366" s="13"/>
    </row>
    <row r="367" spans="12:12" x14ac:dyDescent="0.2">
      <c r="L367" s="13"/>
    </row>
    <row r="368" spans="12:12" x14ac:dyDescent="0.2">
      <c r="L368" s="13"/>
    </row>
    <row r="369" spans="12:12" x14ac:dyDescent="0.2">
      <c r="L369" s="13"/>
    </row>
    <row r="370" spans="12:12" x14ac:dyDescent="0.2">
      <c r="L370" s="13"/>
    </row>
    <row r="371" spans="12:12" x14ac:dyDescent="0.2">
      <c r="L371" s="13"/>
    </row>
    <row r="372" spans="12:12" x14ac:dyDescent="0.2">
      <c r="L372" s="13"/>
    </row>
    <row r="373" spans="12:12" x14ac:dyDescent="0.2">
      <c r="L373" s="13"/>
    </row>
    <row r="374" spans="12:12" x14ac:dyDescent="0.2">
      <c r="L374" s="13"/>
    </row>
    <row r="375" spans="12:12" x14ac:dyDescent="0.2">
      <c r="L375" s="13"/>
    </row>
    <row r="376" spans="12:12" x14ac:dyDescent="0.2">
      <c r="L376" s="13"/>
    </row>
    <row r="377" spans="12:12" x14ac:dyDescent="0.2">
      <c r="L377" s="13"/>
    </row>
    <row r="378" spans="12:12" x14ac:dyDescent="0.2">
      <c r="L378" s="13"/>
    </row>
    <row r="379" spans="12:12" x14ac:dyDescent="0.2">
      <c r="L379" s="13"/>
    </row>
    <row r="380" spans="12:12" x14ac:dyDescent="0.2">
      <c r="L380" s="13"/>
    </row>
    <row r="381" spans="12:12" x14ac:dyDescent="0.2">
      <c r="L381" s="13"/>
    </row>
    <row r="382" spans="12:12" x14ac:dyDescent="0.2">
      <c r="L382" s="13"/>
    </row>
    <row r="383" spans="12:12" x14ac:dyDescent="0.2">
      <c r="L383" s="13"/>
    </row>
    <row r="384" spans="12:12" x14ac:dyDescent="0.2">
      <c r="L384" s="13"/>
    </row>
    <row r="385" spans="12:12" x14ac:dyDescent="0.2">
      <c r="L385" s="13"/>
    </row>
    <row r="386" spans="12:12" x14ac:dyDescent="0.2">
      <c r="L386" s="13"/>
    </row>
    <row r="387" spans="12:12" x14ac:dyDescent="0.2">
      <c r="L387" s="13"/>
    </row>
    <row r="388" spans="12:12" x14ac:dyDescent="0.2">
      <c r="L388" s="13"/>
    </row>
    <row r="389" spans="12:12" x14ac:dyDescent="0.2">
      <c r="L389" s="13"/>
    </row>
    <row r="390" spans="12:12" x14ac:dyDescent="0.2">
      <c r="L390" s="13"/>
    </row>
    <row r="391" spans="12:12" x14ac:dyDescent="0.2">
      <c r="L391" s="13"/>
    </row>
    <row r="392" spans="12:12" x14ac:dyDescent="0.2">
      <c r="L392" s="13"/>
    </row>
    <row r="393" spans="12:12" x14ac:dyDescent="0.2">
      <c r="L393" s="13"/>
    </row>
    <row r="394" spans="12:12" x14ac:dyDescent="0.2">
      <c r="L394" s="13"/>
    </row>
    <row r="395" spans="12:12" x14ac:dyDescent="0.2">
      <c r="L395" s="13"/>
    </row>
    <row r="396" spans="12:12" x14ac:dyDescent="0.2">
      <c r="L396" s="13"/>
    </row>
    <row r="397" spans="12:12" x14ac:dyDescent="0.2">
      <c r="L397" s="13"/>
    </row>
    <row r="398" spans="12:12" x14ac:dyDescent="0.2">
      <c r="L398" s="13"/>
    </row>
    <row r="399" spans="12:12" x14ac:dyDescent="0.2">
      <c r="L399" s="13"/>
    </row>
    <row r="400" spans="12:12" x14ac:dyDescent="0.2">
      <c r="L400" s="13"/>
    </row>
    <row r="401" spans="12:12" x14ac:dyDescent="0.2">
      <c r="L401" s="13"/>
    </row>
    <row r="402" spans="12:12" x14ac:dyDescent="0.2">
      <c r="L402" s="13"/>
    </row>
    <row r="403" spans="12:12" x14ac:dyDescent="0.2">
      <c r="L403" s="13"/>
    </row>
    <row r="404" spans="12:12" x14ac:dyDescent="0.2">
      <c r="L404" s="13"/>
    </row>
    <row r="405" spans="12:12" x14ac:dyDescent="0.2">
      <c r="L405" s="13"/>
    </row>
    <row r="406" spans="12:12" x14ac:dyDescent="0.2">
      <c r="L406" s="13"/>
    </row>
    <row r="407" spans="12:12" x14ac:dyDescent="0.2">
      <c r="L407" s="13"/>
    </row>
    <row r="408" spans="12:12" x14ac:dyDescent="0.2">
      <c r="L408" s="13"/>
    </row>
    <row r="409" spans="12:12" x14ac:dyDescent="0.2">
      <c r="L409" s="13"/>
    </row>
    <row r="410" spans="12:12" x14ac:dyDescent="0.2">
      <c r="L410" s="13"/>
    </row>
    <row r="411" spans="12:12" x14ac:dyDescent="0.2">
      <c r="L411" s="13"/>
    </row>
    <row r="412" spans="12:12" x14ac:dyDescent="0.2">
      <c r="L412" s="13"/>
    </row>
    <row r="413" spans="12:12" x14ac:dyDescent="0.2">
      <c r="L413" s="13"/>
    </row>
    <row r="414" spans="12:12" x14ac:dyDescent="0.2">
      <c r="L414" s="13"/>
    </row>
    <row r="415" spans="12:12" x14ac:dyDescent="0.2">
      <c r="L415" s="13"/>
    </row>
    <row r="416" spans="12:12" x14ac:dyDescent="0.2">
      <c r="L416" s="13"/>
    </row>
    <row r="417" spans="12:12" x14ac:dyDescent="0.2">
      <c r="L417" s="13"/>
    </row>
    <row r="418" spans="12:12" x14ac:dyDescent="0.2">
      <c r="L418" s="13"/>
    </row>
    <row r="419" spans="12:12" x14ac:dyDescent="0.2">
      <c r="L419" s="13"/>
    </row>
    <row r="420" spans="12:12" x14ac:dyDescent="0.2">
      <c r="L420" s="13"/>
    </row>
    <row r="421" spans="12:12" x14ac:dyDescent="0.2">
      <c r="L421" s="13"/>
    </row>
    <row r="422" spans="12:12" x14ac:dyDescent="0.2">
      <c r="L422" s="13"/>
    </row>
    <row r="423" spans="12:12" x14ac:dyDescent="0.2">
      <c r="L423" s="13"/>
    </row>
    <row r="424" spans="12:12" x14ac:dyDescent="0.2">
      <c r="L424" s="13"/>
    </row>
    <row r="425" spans="12:12" x14ac:dyDescent="0.2">
      <c r="L425" s="13"/>
    </row>
    <row r="426" spans="12:12" x14ac:dyDescent="0.2">
      <c r="L426" s="13"/>
    </row>
    <row r="427" spans="12:12" x14ac:dyDescent="0.2">
      <c r="L427" s="13"/>
    </row>
    <row r="428" spans="12:12" x14ac:dyDescent="0.2">
      <c r="L428" s="13"/>
    </row>
    <row r="429" spans="12:12" x14ac:dyDescent="0.2">
      <c r="L429" s="13"/>
    </row>
    <row r="430" spans="12:12" x14ac:dyDescent="0.2">
      <c r="L430" s="13"/>
    </row>
    <row r="431" spans="12:12" x14ac:dyDescent="0.2">
      <c r="L431" s="13"/>
    </row>
    <row r="432" spans="12:12" x14ac:dyDescent="0.2">
      <c r="L432" s="13"/>
    </row>
    <row r="433" spans="12:12" x14ac:dyDescent="0.2">
      <c r="L433" s="13"/>
    </row>
    <row r="434" spans="12:12" x14ac:dyDescent="0.2">
      <c r="L434" s="13"/>
    </row>
    <row r="435" spans="12:12" x14ac:dyDescent="0.2">
      <c r="L435" s="13"/>
    </row>
    <row r="436" spans="12:12" x14ac:dyDescent="0.2">
      <c r="L436" s="13"/>
    </row>
    <row r="437" spans="12:12" x14ac:dyDescent="0.2">
      <c r="L437" s="13"/>
    </row>
    <row r="438" spans="12:12" x14ac:dyDescent="0.2">
      <c r="L438" s="13"/>
    </row>
    <row r="439" spans="12:12" x14ac:dyDescent="0.2">
      <c r="L439" s="13"/>
    </row>
    <row r="440" spans="12:12" x14ac:dyDescent="0.2">
      <c r="L440" s="13"/>
    </row>
    <row r="441" spans="12:12" x14ac:dyDescent="0.2">
      <c r="L441" s="13"/>
    </row>
    <row r="442" spans="12:12" x14ac:dyDescent="0.2">
      <c r="L442" s="13"/>
    </row>
    <row r="443" spans="12:12" x14ac:dyDescent="0.2">
      <c r="L443" s="13"/>
    </row>
    <row r="444" spans="12:12" x14ac:dyDescent="0.2">
      <c r="L444" s="13"/>
    </row>
    <row r="445" spans="12:12" x14ac:dyDescent="0.2">
      <c r="L445" s="13"/>
    </row>
    <row r="446" spans="12:12" x14ac:dyDescent="0.2">
      <c r="L446" s="13"/>
    </row>
    <row r="447" spans="12:12" x14ac:dyDescent="0.2">
      <c r="L447" s="13"/>
    </row>
    <row r="448" spans="12:12" x14ac:dyDescent="0.2">
      <c r="L448" s="13"/>
    </row>
    <row r="449" spans="12:12" x14ac:dyDescent="0.2">
      <c r="L449" s="13"/>
    </row>
    <row r="450" spans="12:12" x14ac:dyDescent="0.2">
      <c r="L450" s="13"/>
    </row>
    <row r="451" spans="12:12" x14ac:dyDescent="0.2">
      <c r="L451" s="13"/>
    </row>
    <row r="452" spans="12:12" x14ac:dyDescent="0.2">
      <c r="L452" s="13"/>
    </row>
    <row r="453" spans="12:12" x14ac:dyDescent="0.2">
      <c r="L453" s="13"/>
    </row>
    <row r="454" spans="12:12" x14ac:dyDescent="0.2">
      <c r="L454" s="13"/>
    </row>
    <row r="455" spans="12:12" x14ac:dyDescent="0.2">
      <c r="L455" s="13"/>
    </row>
    <row r="456" spans="12:12" x14ac:dyDescent="0.2">
      <c r="L456" s="13"/>
    </row>
    <row r="457" spans="12:12" x14ac:dyDescent="0.2">
      <c r="L457" s="13"/>
    </row>
    <row r="458" spans="12:12" x14ac:dyDescent="0.2">
      <c r="L458" s="13"/>
    </row>
    <row r="459" spans="12:12" x14ac:dyDescent="0.2">
      <c r="L459" s="13"/>
    </row>
    <row r="460" spans="12:12" x14ac:dyDescent="0.2">
      <c r="L460" s="13"/>
    </row>
    <row r="461" spans="12:12" x14ac:dyDescent="0.2">
      <c r="L461" s="13"/>
    </row>
    <row r="462" spans="12:12" x14ac:dyDescent="0.2">
      <c r="L462" s="13"/>
    </row>
    <row r="463" spans="12:12" x14ac:dyDescent="0.2">
      <c r="L463" s="13"/>
    </row>
    <row r="464" spans="12:12" x14ac:dyDescent="0.2">
      <c r="L464" s="13"/>
    </row>
    <row r="465" spans="12:12" x14ac:dyDescent="0.2">
      <c r="L465" s="13"/>
    </row>
    <row r="466" spans="12:12" x14ac:dyDescent="0.2">
      <c r="L466" s="13"/>
    </row>
    <row r="467" spans="12:12" x14ac:dyDescent="0.2">
      <c r="L467" s="13"/>
    </row>
    <row r="468" spans="12:12" x14ac:dyDescent="0.2">
      <c r="L468" s="13"/>
    </row>
    <row r="469" spans="12:12" x14ac:dyDescent="0.2">
      <c r="L469" s="13"/>
    </row>
    <row r="470" spans="12:12" x14ac:dyDescent="0.2">
      <c r="L470" s="13"/>
    </row>
    <row r="471" spans="12:12" x14ac:dyDescent="0.2">
      <c r="L471" s="13"/>
    </row>
    <row r="472" spans="12:12" x14ac:dyDescent="0.2">
      <c r="L472" s="13"/>
    </row>
    <row r="473" spans="12:12" x14ac:dyDescent="0.2">
      <c r="L473" s="13"/>
    </row>
    <row r="474" spans="12:12" x14ac:dyDescent="0.2">
      <c r="L474" s="13"/>
    </row>
    <row r="475" spans="12:12" x14ac:dyDescent="0.2">
      <c r="L475" s="13"/>
    </row>
    <row r="476" spans="12:12" x14ac:dyDescent="0.2">
      <c r="L476" s="13"/>
    </row>
    <row r="477" spans="12:12" x14ac:dyDescent="0.2">
      <c r="L477" s="13"/>
    </row>
    <row r="478" spans="12:12" x14ac:dyDescent="0.2">
      <c r="L478" s="13"/>
    </row>
    <row r="479" spans="12:12" x14ac:dyDescent="0.2">
      <c r="L479" s="13"/>
    </row>
    <row r="480" spans="12:12" x14ac:dyDescent="0.2">
      <c r="L480" s="13"/>
    </row>
    <row r="481" spans="12:12" x14ac:dyDescent="0.2">
      <c r="L481" s="13"/>
    </row>
    <row r="482" spans="12:12" x14ac:dyDescent="0.2">
      <c r="L482" s="13"/>
    </row>
    <row r="483" spans="12:12" x14ac:dyDescent="0.2">
      <c r="L483" s="13"/>
    </row>
    <row r="484" spans="12:12" x14ac:dyDescent="0.2">
      <c r="L484" s="13"/>
    </row>
    <row r="485" spans="12:12" x14ac:dyDescent="0.2">
      <c r="L485" s="13"/>
    </row>
    <row r="486" spans="12:12" x14ac:dyDescent="0.2">
      <c r="L486" s="13"/>
    </row>
    <row r="487" spans="12:12" x14ac:dyDescent="0.2">
      <c r="L487" s="13"/>
    </row>
    <row r="488" spans="12:12" x14ac:dyDescent="0.2">
      <c r="L488" s="13"/>
    </row>
    <row r="489" spans="12:12" x14ac:dyDescent="0.2">
      <c r="L489" s="13"/>
    </row>
    <row r="490" spans="12:12" x14ac:dyDescent="0.2">
      <c r="L490" s="13"/>
    </row>
    <row r="491" spans="12:12" x14ac:dyDescent="0.2">
      <c r="L491" s="13"/>
    </row>
    <row r="492" spans="12:12" x14ac:dyDescent="0.2">
      <c r="L492" s="13"/>
    </row>
    <row r="493" spans="12:12" x14ac:dyDescent="0.2">
      <c r="L493" s="13"/>
    </row>
    <row r="494" spans="12:12" x14ac:dyDescent="0.2">
      <c r="L494" s="13"/>
    </row>
    <row r="495" spans="12:12" x14ac:dyDescent="0.2">
      <c r="L495" s="13"/>
    </row>
    <row r="496" spans="12:12" x14ac:dyDescent="0.2">
      <c r="L496" s="13"/>
    </row>
    <row r="497" spans="12:12" x14ac:dyDescent="0.2">
      <c r="L497" s="13"/>
    </row>
    <row r="498" spans="12:12" x14ac:dyDescent="0.2">
      <c r="L498" s="13"/>
    </row>
    <row r="499" spans="12:12" x14ac:dyDescent="0.2">
      <c r="L499" s="13"/>
    </row>
    <row r="500" spans="12:12" x14ac:dyDescent="0.2">
      <c r="L500" s="13"/>
    </row>
    <row r="501" spans="12:12" x14ac:dyDescent="0.2">
      <c r="L501" s="13"/>
    </row>
    <row r="502" spans="12:12" x14ac:dyDescent="0.2">
      <c r="L502" s="13"/>
    </row>
    <row r="503" spans="12:12" x14ac:dyDescent="0.2">
      <c r="L503" s="13"/>
    </row>
    <row r="504" spans="12:12" x14ac:dyDescent="0.2">
      <c r="L504" s="13"/>
    </row>
    <row r="505" spans="12:12" x14ac:dyDescent="0.2">
      <c r="L505" s="13"/>
    </row>
    <row r="506" spans="12:12" x14ac:dyDescent="0.2">
      <c r="L506" s="13"/>
    </row>
    <row r="507" spans="12:12" x14ac:dyDescent="0.2">
      <c r="L507" s="13"/>
    </row>
    <row r="508" spans="12:12" x14ac:dyDescent="0.2">
      <c r="L508" s="13"/>
    </row>
    <row r="509" spans="12:12" x14ac:dyDescent="0.2">
      <c r="L509" s="13"/>
    </row>
    <row r="510" spans="12:12" x14ac:dyDescent="0.2">
      <c r="L510" s="13"/>
    </row>
    <row r="511" spans="12:12" x14ac:dyDescent="0.2">
      <c r="L511" s="13"/>
    </row>
    <row r="512" spans="12:12" x14ac:dyDescent="0.2">
      <c r="L512" s="13"/>
    </row>
    <row r="513" spans="12:12" x14ac:dyDescent="0.2">
      <c r="L513" s="13"/>
    </row>
    <row r="514" spans="12:12" x14ac:dyDescent="0.2">
      <c r="L514" s="13"/>
    </row>
    <row r="515" spans="12:12" x14ac:dyDescent="0.2">
      <c r="L515" s="13"/>
    </row>
    <row r="516" spans="12:12" x14ac:dyDescent="0.2">
      <c r="L516" s="13"/>
    </row>
    <row r="517" spans="12:12" x14ac:dyDescent="0.2">
      <c r="L517" s="13"/>
    </row>
    <row r="518" spans="12:12" x14ac:dyDescent="0.2">
      <c r="L518" s="13"/>
    </row>
    <row r="519" spans="12:12" x14ac:dyDescent="0.2">
      <c r="L519" s="13"/>
    </row>
    <row r="520" spans="12:12" x14ac:dyDescent="0.2">
      <c r="L520" s="13"/>
    </row>
    <row r="521" spans="12:12" x14ac:dyDescent="0.2">
      <c r="L521" s="13"/>
    </row>
    <row r="522" spans="12:12" x14ac:dyDescent="0.2">
      <c r="L522" s="13"/>
    </row>
    <row r="523" spans="12:12" x14ac:dyDescent="0.2">
      <c r="L523" s="13"/>
    </row>
    <row r="524" spans="12:12" x14ac:dyDescent="0.2">
      <c r="L524" s="13"/>
    </row>
    <row r="525" spans="12:12" x14ac:dyDescent="0.2">
      <c r="L525" s="13"/>
    </row>
    <row r="526" spans="12:12" x14ac:dyDescent="0.2">
      <c r="L526" s="13"/>
    </row>
    <row r="527" spans="12:12" x14ac:dyDescent="0.2">
      <c r="L527" s="13"/>
    </row>
    <row r="528" spans="12:12" x14ac:dyDescent="0.2">
      <c r="L528" s="13"/>
    </row>
    <row r="529" spans="12:12" x14ac:dyDescent="0.2">
      <c r="L529" s="13"/>
    </row>
    <row r="530" spans="12:12" x14ac:dyDescent="0.2">
      <c r="L530" s="13"/>
    </row>
    <row r="531" spans="12:12" x14ac:dyDescent="0.2">
      <c r="L531" s="13"/>
    </row>
    <row r="532" spans="12:12" x14ac:dyDescent="0.2">
      <c r="L532" s="13"/>
    </row>
    <row r="533" spans="12:12" x14ac:dyDescent="0.2">
      <c r="L533" s="13"/>
    </row>
    <row r="534" spans="12:12" x14ac:dyDescent="0.2">
      <c r="L534" s="13"/>
    </row>
    <row r="535" spans="12:12" x14ac:dyDescent="0.2">
      <c r="L535" s="13"/>
    </row>
    <row r="536" spans="12:12" x14ac:dyDescent="0.2">
      <c r="L536" s="13"/>
    </row>
    <row r="537" spans="12:12" x14ac:dyDescent="0.2">
      <c r="L537" s="13"/>
    </row>
    <row r="538" spans="12:12" x14ac:dyDescent="0.2">
      <c r="L538" s="13"/>
    </row>
    <row r="539" spans="12:12" x14ac:dyDescent="0.2">
      <c r="L539" s="13"/>
    </row>
    <row r="540" spans="12:12" x14ac:dyDescent="0.2">
      <c r="L540" s="13"/>
    </row>
    <row r="541" spans="12:12" x14ac:dyDescent="0.2">
      <c r="L541" s="13"/>
    </row>
    <row r="542" spans="12:12" x14ac:dyDescent="0.2">
      <c r="L542" s="13"/>
    </row>
    <row r="543" spans="12:12" x14ac:dyDescent="0.2">
      <c r="L543" s="13"/>
    </row>
    <row r="544" spans="12:12" x14ac:dyDescent="0.2">
      <c r="L544" s="13"/>
    </row>
    <row r="545" spans="12:12" x14ac:dyDescent="0.2">
      <c r="L545" s="13"/>
    </row>
    <row r="546" spans="12:12" x14ac:dyDescent="0.2">
      <c r="L546" s="13"/>
    </row>
    <row r="547" spans="12:12" x14ac:dyDescent="0.2">
      <c r="L547" s="13"/>
    </row>
    <row r="548" spans="12:12" x14ac:dyDescent="0.2">
      <c r="L548" s="13"/>
    </row>
    <row r="549" spans="12:12" x14ac:dyDescent="0.2">
      <c r="L549" s="13"/>
    </row>
    <row r="550" spans="12:12" x14ac:dyDescent="0.2">
      <c r="L550" s="13"/>
    </row>
    <row r="551" spans="12:12" x14ac:dyDescent="0.2">
      <c r="L551" s="13"/>
    </row>
    <row r="552" spans="12:12" x14ac:dyDescent="0.2">
      <c r="L552" s="13"/>
    </row>
    <row r="553" spans="12:12" x14ac:dyDescent="0.2">
      <c r="L553" s="13"/>
    </row>
    <row r="554" spans="12:12" x14ac:dyDescent="0.2">
      <c r="L554" s="13"/>
    </row>
    <row r="555" spans="12:12" x14ac:dyDescent="0.2">
      <c r="L555" s="13"/>
    </row>
    <row r="556" spans="12:12" x14ac:dyDescent="0.2">
      <c r="L556" s="13"/>
    </row>
    <row r="557" spans="12:12" x14ac:dyDescent="0.2">
      <c r="L557" s="13"/>
    </row>
    <row r="558" spans="12:12" x14ac:dyDescent="0.2">
      <c r="L558" s="13"/>
    </row>
    <row r="559" spans="12:12" x14ac:dyDescent="0.2">
      <c r="L559" s="13"/>
    </row>
    <row r="560" spans="12:12" x14ac:dyDescent="0.2">
      <c r="L560" s="13"/>
    </row>
    <row r="561" spans="12:12" x14ac:dyDescent="0.2">
      <c r="L561" s="13"/>
    </row>
    <row r="562" spans="12:12" x14ac:dyDescent="0.2">
      <c r="L562" s="13"/>
    </row>
    <row r="563" spans="12:12" x14ac:dyDescent="0.2">
      <c r="L563" s="13"/>
    </row>
    <row r="564" spans="12:12" x14ac:dyDescent="0.2">
      <c r="L564" s="13"/>
    </row>
    <row r="565" spans="12:12" x14ac:dyDescent="0.2">
      <c r="L565" s="13"/>
    </row>
    <row r="566" spans="12:12" x14ac:dyDescent="0.2">
      <c r="L566" s="13"/>
    </row>
    <row r="567" spans="12:12" x14ac:dyDescent="0.2">
      <c r="L567" s="13"/>
    </row>
    <row r="568" spans="12:12" x14ac:dyDescent="0.2">
      <c r="L568" s="13"/>
    </row>
    <row r="569" spans="12:12" x14ac:dyDescent="0.2">
      <c r="L569" s="13"/>
    </row>
    <row r="570" spans="12:12" x14ac:dyDescent="0.2">
      <c r="L570" s="13"/>
    </row>
    <row r="571" spans="12:12" x14ac:dyDescent="0.2">
      <c r="L571" s="13"/>
    </row>
    <row r="572" spans="12:12" x14ac:dyDescent="0.2">
      <c r="L572" s="13"/>
    </row>
    <row r="573" spans="12:12" x14ac:dyDescent="0.2">
      <c r="L573" s="13"/>
    </row>
    <row r="574" spans="12:12" x14ac:dyDescent="0.2">
      <c r="L574" s="13"/>
    </row>
    <row r="575" spans="12:12" x14ac:dyDescent="0.2">
      <c r="L575" s="13"/>
    </row>
    <row r="576" spans="12:12" x14ac:dyDescent="0.2">
      <c r="L576" s="13"/>
    </row>
    <row r="577" spans="12:12" x14ac:dyDescent="0.2">
      <c r="L577" s="13"/>
    </row>
    <row r="578" spans="12:12" x14ac:dyDescent="0.2">
      <c r="L578" s="13"/>
    </row>
    <row r="579" spans="12:12" x14ac:dyDescent="0.2">
      <c r="L579" s="13"/>
    </row>
    <row r="580" spans="12:12" x14ac:dyDescent="0.2">
      <c r="L580" s="13"/>
    </row>
    <row r="581" spans="12:12" x14ac:dyDescent="0.2">
      <c r="L581" s="13"/>
    </row>
    <row r="582" spans="12:12" x14ac:dyDescent="0.2">
      <c r="L582" s="13"/>
    </row>
    <row r="583" spans="12:12" x14ac:dyDescent="0.2">
      <c r="L583" s="13"/>
    </row>
    <row r="584" spans="12:12" x14ac:dyDescent="0.2">
      <c r="L584" s="13"/>
    </row>
    <row r="585" spans="12:12" x14ac:dyDescent="0.2">
      <c r="L585" s="13"/>
    </row>
    <row r="586" spans="12:12" x14ac:dyDescent="0.2">
      <c r="L586" s="13"/>
    </row>
    <row r="587" spans="12:12" x14ac:dyDescent="0.2">
      <c r="L587" s="13"/>
    </row>
    <row r="588" spans="12:12" x14ac:dyDescent="0.2">
      <c r="L588" s="13"/>
    </row>
    <row r="589" spans="12:12" x14ac:dyDescent="0.2">
      <c r="L589" s="13"/>
    </row>
    <row r="590" spans="12:12" x14ac:dyDescent="0.2">
      <c r="L590" s="13"/>
    </row>
    <row r="591" spans="12:12" x14ac:dyDescent="0.2">
      <c r="L591" s="13"/>
    </row>
    <row r="592" spans="12:12" x14ac:dyDescent="0.2">
      <c r="L592" s="13"/>
    </row>
    <row r="593" spans="12:12" x14ac:dyDescent="0.2">
      <c r="L593" s="13"/>
    </row>
    <row r="594" spans="12:12" x14ac:dyDescent="0.2">
      <c r="L594" s="13"/>
    </row>
    <row r="595" spans="12:12" x14ac:dyDescent="0.2">
      <c r="L595" s="13"/>
    </row>
    <row r="596" spans="12:12" x14ac:dyDescent="0.2">
      <c r="L596" s="13"/>
    </row>
    <row r="597" spans="12:12" x14ac:dyDescent="0.2">
      <c r="L597" s="13"/>
    </row>
    <row r="598" spans="12:12" x14ac:dyDescent="0.2">
      <c r="L598" s="13"/>
    </row>
    <row r="599" spans="12:12" x14ac:dyDescent="0.2">
      <c r="L599" s="13"/>
    </row>
    <row r="600" spans="12:12" x14ac:dyDescent="0.2">
      <c r="L600" s="13"/>
    </row>
    <row r="601" spans="12:12" x14ac:dyDescent="0.2">
      <c r="L601" s="13"/>
    </row>
    <row r="602" spans="12:12" x14ac:dyDescent="0.2">
      <c r="L602" s="13"/>
    </row>
    <row r="603" spans="12:12" x14ac:dyDescent="0.2">
      <c r="L603" s="13"/>
    </row>
    <row r="604" spans="12:12" x14ac:dyDescent="0.2">
      <c r="L604" s="13"/>
    </row>
    <row r="605" spans="12:12" x14ac:dyDescent="0.2">
      <c r="L605" s="13"/>
    </row>
    <row r="606" spans="12:12" x14ac:dyDescent="0.2">
      <c r="L606" s="13"/>
    </row>
    <row r="607" spans="12:12" x14ac:dyDescent="0.2">
      <c r="L607" s="13"/>
    </row>
    <row r="608" spans="12:12" x14ac:dyDescent="0.2">
      <c r="L608" s="13"/>
    </row>
    <row r="609" spans="12:12" x14ac:dyDescent="0.2">
      <c r="L609" s="13"/>
    </row>
    <row r="610" spans="12:12" x14ac:dyDescent="0.2">
      <c r="L610" s="13"/>
    </row>
    <row r="611" spans="12:12" x14ac:dyDescent="0.2">
      <c r="L611" s="13"/>
    </row>
    <row r="612" spans="12:12" x14ac:dyDescent="0.2">
      <c r="L612" s="13"/>
    </row>
    <row r="613" spans="12:12" x14ac:dyDescent="0.2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75" x14ac:dyDescent="0.2"/>
  <cols>
    <col min="1" max="1" width="8.7109375" style="8" customWidth="1"/>
    <col min="2" max="4" width="13" style="8" customWidth="1"/>
    <col min="5" max="7" width="13" style="9" customWidth="1"/>
    <col min="8" max="11" width="13" style="8" customWidth="1"/>
    <col min="12" max="12" width="13" style="9" customWidth="1"/>
    <col min="13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37" customFormat="1" ht="79.5" customHeight="1" x14ac:dyDescent="0.2">
      <c r="A6" s="48" t="s">
        <v>0</v>
      </c>
      <c r="B6" s="49" t="s">
        <v>29</v>
      </c>
      <c r="C6" s="62" t="s">
        <v>30</v>
      </c>
      <c r="D6" s="62"/>
      <c r="E6" s="50" t="s">
        <v>31</v>
      </c>
      <c r="F6" s="50" t="s">
        <v>32</v>
      </c>
      <c r="G6" s="50" t="s">
        <v>33</v>
      </c>
      <c r="H6" s="49" t="s">
        <v>34</v>
      </c>
      <c r="I6" s="49" t="s">
        <v>35</v>
      </c>
      <c r="J6" s="49" t="s">
        <v>36</v>
      </c>
      <c r="K6" s="49" t="s">
        <v>37</v>
      </c>
      <c r="L6" s="50" t="s">
        <v>38</v>
      </c>
    </row>
    <row r="7" spans="1:13" s="37" customFormat="1" ht="15" customHeight="1" x14ac:dyDescent="0.2">
      <c r="A7" s="51"/>
      <c r="B7" s="52"/>
      <c r="C7" s="54">
        <v>43831</v>
      </c>
      <c r="D7" s="54">
        <v>44197</v>
      </c>
      <c r="E7" s="55" t="s">
        <v>1</v>
      </c>
      <c r="F7" s="55" t="s">
        <v>2</v>
      </c>
      <c r="G7" s="55" t="s">
        <v>3</v>
      </c>
      <c r="H7" s="56" t="s">
        <v>4</v>
      </c>
      <c r="I7" s="56" t="s">
        <v>5</v>
      </c>
      <c r="J7" s="56" t="s">
        <v>6</v>
      </c>
      <c r="K7" s="56" t="s">
        <v>7</v>
      </c>
      <c r="L7" s="55" t="s">
        <v>8</v>
      </c>
    </row>
    <row r="8" spans="1:13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3"/>
    </row>
    <row r="9" spans="1:13" x14ac:dyDescent="0.2">
      <c r="A9" s="15">
        <v>0</v>
      </c>
      <c r="B9" s="16">
        <v>26</v>
      </c>
      <c r="C9" s="16">
        <v>13081</v>
      </c>
      <c r="D9" s="16">
        <v>12239</v>
      </c>
      <c r="E9" s="17">
        <v>0.13039999999999999</v>
      </c>
      <c r="F9" s="18">
        <f>B9/((C9+D9)/2)</f>
        <v>2.0537124802527647E-3</v>
      </c>
      <c r="G9" s="18">
        <f t="shared" ref="G9:G72" si="0">F9/((1+(1-E9)*F9))</f>
        <v>2.0500512765133133E-3</v>
      </c>
      <c r="H9" s="12">
        <v>100000</v>
      </c>
      <c r="I9" s="12">
        <f>H9*G9</f>
        <v>205.00512765133132</v>
      </c>
      <c r="J9" s="12">
        <f t="shared" ref="J9:J72" si="1">H10+I9*E9</f>
        <v>99821.727540994412</v>
      </c>
      <c r="K9" s="12">
        <f t="shared" ref="K9:K72" si="2">K10+J9</f>
        <v>8499674.5214510169</v>
      </c>
      <c r="L9" s="19">
        <f>K9/H9</f>
        <v>84.99674521451017</v>
      </c>
    </row>
    <row r="10" spans="1:13" x14ac:dyDescent="0.2">
      <c r="A10" s="15">
        <v>1</v>
      </c>
      <c r="B10" s="16">
        <v>1</v>
      </c>
      <c r="C10" s="16">
        <v>13505</v>
      </c>
      <c r="D10" s="16">
        <v>12871</v>
      </c>
      <c r="E10" s="17">
        <v>0.45629999999999998</v>
      </c>
      <c r="F10" s="18">
        <f t="shared" ref="F10:F73" si="3">B10/((C10+D10)/2)</f>
        <v>7.5826508947528058E-5</v>
      </c>
      <c r="G10" s="18">
        <f t="shared" si="0"/>
        <v>7.5823382986553694E-5</v>
      </c>
      <c r="H10" s="12">
        <f>H9-I9</f>
        <v>99794.994872348674</v>
      </c>
      <c r="I10" s="12">
        <f t="shared" ref="I10:I73" si="4">H10*G10</f>
        <v>7.5667941163472552</v>
      </c>
      <c r="J10" s="12">
        <f t="shared" si="1"/>
        <v>99790.88080638762</v>
      </c>
      <c r="K10" s="12">
        <f t="shared" si="2"/>
        <v>8399852.7939100228</v>
      </c>
      <c r="L10" s="20">
        <f t="shared" ref="L10:L73" si="5">K10/H10</f>
        <v>84.171082975199042</v>
      </c>
    </row>
    <row r="11" spans="1:13" x14ac:dyDescent="0.2">
      <c r="A11" s="15">
        <v>2</v>
      </c>
      <c r="B11" s="16">
        <v>1</v>
      </c>
      <c r="C11" s="16">
        <v>13583</v>
      </c>
      <c r="D11" s="16">
        <v>12975</v>
      </c>
      <c r="E11" s="17">
        <v>0.95899999999999996</v>
      </c>
      <c r="F11" s="18">
        <f t="shared" si="3"/>
        <v>7.5306875517734768E-5</v>
      </c>
      <c r="G11" s="18">
        <f t="shared" si="0"/>
        <v>7.5306643002307175E-5</v>
      </c>
      <c r="H11" s="12">
        <f t="shared" ref="H11:H74" si="6">H10-I10</f>
        <v>99787.428078232333</v>
      </c>
      <c r="I11" s="12">
        <f t="shared" si="4"/>
        <v>7.5146562224058453</v>
      </c>
      <c r="J11" s="12">
        <f t="shared" si="1"/>
        <v>99787.119977327209</v>
      </c>
      <c r="K11" s="12">
        <f t="shared" si="2"/>
        <v>8300061.9131036354</v>
      </c>
      <c r="L11" s="20">
        <f t="shared" si="5"/>
        <v>83.177430994578501</v>
      </c>
    </row>
    <row r="12" spans="1:13" x14ac:dyDescent="0.2">
      <c r="A12" s="15">
        <v>3</v>
      </c>
      <c r="B12" s="16">
        <v>1</v>
      </c>
      <c r="C12" s="16">
        <v>14147</v>
      </c>
      <c r="D12" s="16">
        <v>13213</v>
      </c>
      <c r="E12" s="17">
        <v>0.87160000000000004</v>
      </c>
      <c r="F12" s="18">
        <f t="shared" si="3"/>
        <v>7.3099415204678364E-5</v>
      </c>
      <c r="G12" s="18">
        <f t="shared" si="0"/>
        <v>7.309872910257188E-5</v>
      </c>
      <c r="H12" s="12">
        <f t="shared" si="6"/>
        <v>99779.913422009922</v>
      </c>
      <c r="I12" s="12">
        <f t="shared" si="4"/>
        <v>7.2937848611135792</v>
      </c>
      <c r="J12" s="12">
        <f t="shared" si="1"/>
        <v>99778.976900033755</v>
      </c>
      <c r="K12" s="12">
        <f t="shared" si="2"/>
        <v>8200274.7931263084</v>
      </c>
      <c r="L12" s="20">
        <f t="shared" si="5"/>
        <v>82.1836230549129</v>
      </c>
    </row>
    <row r="13" spans="1:13" x14ac:dyDescent="0.2">
      <c r="A13" s="15">
        <v>4</v>
      </c>
      <c r="B13" s="16">
        <v>1</v>
      </c>
      <c r="C13" s="16">
        <v>14371</v>
      </c>
      <c r="D13" s="16">
        <v>13793</v>
      </c>
      <c r="E13" s="17">
        <v>0.88519999999999999</v>
      </c>
      <c r="F13" s="18">
        <f t="shared" si="3"/>
        <v>7.1012640249964499E-5</v>
      </c>
      <c r="G13" s="18">
        <f t="shared" si="0"/>
        <v>7.1012061341809267E-5</v>
      </c>
      <c r="H13" s="12">
        <f t="shared" si="6"/>
        <v>99772.619637148804</v>
      </c>
      <c r="I13" s="12">
        <f t="shared" si="4"/>
        <v>7.0850593859062148</v>
      </c>
      <c r="J13" s="12">
        <f t="shared" si="1"/>
        <v>99771.806272331305</v>
      </c>
      <c r="K13" s="12">
        <f t="shared" si="2"/>
        <v>8100495.8162262747</v>
      </c>
      <c r="L13" s="20">
        <f t="shared" si="5"/>
        <v>81.189567294975376</v>
      </c>
    </row>
    <row r="14" spans="1:13" x14ac:dyDescent="0.2">
      <c r="A14" s="15">
        <v>5</v>
      </c>
      <c r="B14" s="16">
        <v>0</v>
      </c>
      <c r="C14" s="16">
        <v>14331</v>
      </c>
      <c r="D14" s="16">
        <v>14066</v>
      </c>
      <c r="E14" s="17">
        <v>0</v>
      </c>
      <c r="F14" s="18">
        <f t="shared" si="3"/>
        <v>0</v>
      </c>
      <c r="G14" s="18">
        <f t="shared" si="0"/>
        <v>0</v>
      </c>
      <c r="H14" s="12">
        <f t="shared" si="6"/>
        <v>99765.534577762897</v>
      </c>
      <c r="I14" s="12">
        <f t="shared" si="4"/>
        <v>0</v>
      </c>
      <c r="J14" s="12">
        <f t="shared" si="1"/>
        <v>99765.534577762897</v>
      </c>
      <c r="K14" s="12">
        <f t="shared" si="2"/>
        <v>8000724.0099539431</v>
      </c>
      <c r="L14" s="20">
        <f t="shared" si="5"/>
        <v>80.195270278612369</v>
      </c>
    </row>
    <row r="15" spans="1:13" x14ac:dyDescent="0.2">
      <c r="A15" s="15">
        <v>6</v>
      </c>
      <c r="B15" s="16">
        <v>0</v>
      </c>
      <c r="C15" s="16">
        <v>13962</v>
      </c>
      <c r="D15" s="16">
        <v>14031</v>
      </c>
      <c r="E15" s="17">
        <v>0</v>
      </c>
      <c r="F15" s="18">
        <f t="shared" si="3"/>
        <v>0</v>
      </c>
      <c r="G15" s="18">
        <f t="shared" si="0"/>
        <v>0</v>
      </c>
      <c r="H15" s="12">
        <f t="shared" si="6"/>
        <v>99765.534577762897</v>
      </c>
      <c r="I15" s="12">
        <f t="shared" si="4"/>
        <v>0</v>
      </c>
      <c r="J15" s="12">
        <f t="shared" si="1"/>
        <v>99765.534577762897</v>
      </c>
      <c r="K15" s="12">
        <f t="shared" si="2"/>
        <v>7900958.4753761804</v>
      </c>
      <c r="L15" s="20">
        <f t="shared" si="5"/>
        <v>79.195270278612369</v>
      </c>
    </row>
    <row r="16" spans="1:13" x14ac:dyDescent="0.2">
      <c r="A16" s="15">
        <v>7</v>
      </c>
      <c r="B16" s="16">
        <v>0</v>
      </c>
      <c r="C16" s="16">
        <v>14474</v>
      </c>
      <c r="D16" s="16">
        <v>13720</v>
      </c>
      <c r="E16" s="17">
        <v>0</v>
      </c>
      <c r="F16" s="18">
        <f t="shared" si="3"/>
        <v>0</v>
      </c>
      <c r="G16" s="18">
        <f t="shared" si="0"/>
        <v>0</v>
      </c>
      <c r="H16" s="12">
        <f t="shared" si="6"/>
        <v>99765.534577762897</v>
      </c>
      <c r="I16" s="12">
        <f t="shared" si="4"/>
        <v>0</v>
      </c>
      <c r="J16" s="12">
        <f t="shared" si="1"/>
        <v>99765.534577762897</v>
      </c>
      <c r="K16" s="12">
        <f t="shared" si="2"/>
        <v>7801192.9407984177</v>
      </c>
      <c r="L16" s="20">
        <f t="shared" si="5"/>
        <v>78.195270278612369</v>
      </c>
    </row>
    <row r="17" spans="1:12" x14ac:dyDescent="0.2">
      <c r="A17" s="15">
        <v>8</v>
      </c>
      <c r="B17" s="16">
        <v>0</v>
      </c>
      <c r="C17" s="16">
        <v>14577</v>
      </c>
      <c r="D17" s="16">
        <v>14317</v>
      </c>
      <c r="E17" s="17">
        <v>0</v>
      </c>
      <c r="F17" s="18">
        <f t="shared" si="3"/>
        <v>0</v>
      </c>
      <c r="G17" s="18">
        <f t="shared" si="0"/>
        <v>0</v>
      </c>
      <c r="H17" s="12">
        <f t="shared" si="6"/>
        <v>99765.534577762897</v>
      </c>
      <c r="I17" s="12">
        <f t="shared" si="4"/>
        <v>0</v>
      </c>
      <c r="J17" s="12">
        <f t="shared" si="1"/>
        <v>99765.534577762897</v>
      </c>
      <c r="K17" s="12">
        <f t="shared" si="2"/>
        <v>7701427.406220655</v>
      </c>
      <c r="L17" s="20">
        <f t="shared" si="5"/>
        <v>77.195270278612369</v>
      </c>
    </row>
    <row r="18" spans="1:12" x14ac:dyDescent="0.2">
      <c r="A18" s="15">
        <v>9</v>
      </c>
      <c r="B18" s="16">
        <v>1</v>
      </c>
      <c r="C18" s="16">
        <v>14613</v>
      </c>
      <c r="D18" s="16">
        <v>14467</v>
      </c>
      <c r="E18" s="17">
        <v>0.61750000000000005</v>
      </c>
      <c r="F18" s="18">
        <f t="shared" si="3"/>
        <v>6.8775790921595596E-5</v>
      </c>
      <c r="G18" s="18">
        <f t="shared" si="0"/>
        <v>6.8773981702338304E-5</v>
      </c>
      <c r="H18" s="12">
        <f t="shared" si="6"/>
        <v>99765.534577762897</v>
      </c>
      <c r="I18" s="12">
        <f t="shared" si="4"/>
        <v>6.8612730495750647</v>
      </c>
      <c r="J18" s="12">
        <f t="shared" si="1"/>
        <v>99762.910140821434</v>
      </c>
      <c r="K18" s="12">
        <f t="shared" si="2"/>
        <v>7601661.8716428922</v>
      </c>
      <c r="L18" s="20">
        <f t="shared" si="5"/>
        <v>76.195270278612369</v>
      </c>
    </row>
    <row r="19" spans="1:12" x14ac:dyDescent="0.2">
      <c r="A19" s="15">
        <v>10</v>
      </c>
      <c r="B19" s="16">
        <v>2</v>
      </c>
      <c r="C19" s="16">
        <v>14666</v>
      </c>
      <c r="D19" s="16">
        <v>14433</v>
      </c>
      <c r="E19" s="17">
        <v>0.69669999999999999</v>
      </c>
      <c r="F19" s="18">
        <f t="shared" si="3"/>
        <v>1.3746176844565104E-4</v>
      </c>
      <c r="G19" s="18">
        <f t="shared" si="0"/>
        <v>1.3745603760731209E-4</v>
      </c>
      <c r="H19" s="12">
        <f t="shared" si="6"/>
        <v>99758.673304713317</v>
      </c>
      <c r="I19" s="12">
        <f t="shared" si="4"/>
        <v>13.712431949428234</v>
      </c>
      <c r="J19" s="12">
        <f t="shared" si="1"/>
        <v>99754.514324103046</v>
      </c>
      <c r="K19" s="12">
        <f t="shared" si="2"/>
        <v>7501898.9615020705</v>
      </c>
      <c r="L19" s="20">
        <f t="shared" si="5"/>
        <v>75.200468420299515</v>
      </c>
    </row>
    <row r="20" spans="1:12" x14ac:dyDescent="0.2">
      <c r="A20" s="15">
        <v>11</v>
      </c>
      <c r="B20" s="16">
        <v>1</v>
      </c>
      <c r="C20" s="16">
        <v>15272</v>
      </c>
      <c r="D20" s="16">
        <v>14541</v>
      </c>
      <c r="E20" s="17">
        <v>0.52459999999999996</v>
      </c>
      <c r="F20" s="18">
        <f t="shared" si="3"/>
        <v>6.7084828765974573E-5</v>
      </c>
      <c r="G20" s="18">
        <f t="shared" si="0"/>
        <v>6.7082689356286185E-5</v>
      </c>
      <c r="H20" s="12">
        <f t="shared" si="6"/>
        <v>99744.960872763884</v>
      </c>
      <c r="I20" s="12">
        <f t="shared" si="4"/>
        <v>6.6911602250825402</v>
      </c>
      <c r="J20" s="12">
        <f t="shared" si="1"/>
        <v>99741.779895192885</v>
      </c>
      <c r="K20" s="12">
        <f t="shared" si="2"/>
        <v>7402144.4471779671</v>
      </c>
      <c r="L20" s="20">
        <f t="shared" si="5"/>
        <v>74.210710820973205</v>
      </c>
    </row>
    <row r="21" spans="1:12" x14ac:dyDescent="0.2">
      <c r="A21" s="15">
        <v>12</v>
      </c>
      <c r="B21" s="16">
        <v>1</v>
      </c>
      <c r="C21" s="16">
        <v>14267</v>
      </c>
      <c r="D21" s="16">
        <v>15201</v>
      </c>
      <c r="E21" s="17">
        <v>8.2000000000000003E-2</v>
      </c>
      <c r="F21" s="18">
        <f t="shared" si="3"/>
        <v>6.7870232116193832E-5</v>
      </c>
      <c r="G21" s="18">
        <f t="shared" si="0"/>
        <v>6.7866003733444601E-5</v>
      </c>
      <c r="H21" s="12">
        <f t="shared" si="6"/>
        <v>99738.269712538808</v>
      </c>
      <c r="I21" s="12">
        <f t="shared" si="4"/>
        <v>6.7688377846784631</v>
      </c>
      <c r="J21" s="12">
        <f t="shared" si="1"/>
        <v>99732.055919452469</v>
      </c>
      <c r="K21" s="12">
        <f t="shared" si="2"/>
        <v>7302402.6672827741</v>
      </c>
      <c r="L21" s="20">
        <f t="shared" si="5"/>
        <v>73.215654215071439</v>
      </c>
    </row>
    <row r="22" spans="1:12" x14ac:dyDescent="0.2">
      <c r="A22" s="15">
        <v>13</v>
      </c>
      <c r="B22" s="16">
        <v>2</v>
      </c>
      <c r="C22" s="16">
        <v>14236</v>
      </c>
      <c r="D22" s="16">
        <v>14170</v>
      </c>
      <c r="E22" s="17">
        <v>0.1885</v>
      </c>
      <c r="F22" s="18">
        <f t="shared" si="3"/>
        <v>1.408153207068929E-4</v>
      </c>
      <c r="G22" s="18">
        <f t="shared" si="0"/>
        <v>1.4079923134883621E-4</v>
      </c>
      <c r="H22" s="12">
        <f t="shared" si="6"/>
        <v>99731.500874754129</v>
      </c>
      <c r="I22" s="12">
        <f t="shared" si="4"/>
        <v>14.042118664431168</v>
      </c>
      <c r="J22" s="12">
        <f t="shared" si="1"/>
        <v>99720.10569545794</v>
      </c>
      <c r="K22" s="12">
        <f t="shared" si="2"/>
        <v>7202670.6113633215</v>
      </c>
      <c r="L22" s="20">
        <f t="shared" si="5"/>
        <v>72.220617840782879</v>
      </c>
    </row>
    <row r="23" spans="1:12" x14ac:dyDescent="0.2">
      <c r="A23" s="15">
        <v>14</v>
      </c>
      <c r="B23" s="16">
        <v>3</v>
      </c>
      <c r="C23" s="16">
        <v>14302</v>
      </c>
      <c r="D23" s="16">
        <v>14210</v>
      </c>
      <c r="E23" s="17">
        <v>0.32240000000000002</v>
      </c>
      <c r="F23" s="18">
        <f t="shared" si="3"/>
        <v>2.1043771043771043E-4</v>
      </c>
      <c r="G23" s="18">
        <f t="shared" si="0"/>
        <v>2.1040770785714561E-4</v>
      </c>
      <c r="H23" s="12">
        <f t="shared" si="6"/>
        <v>99717.458756089691</v>
      </c>
      <c r="I23" s="12">
        <f t="shared" si="4"/>
        <v>20.981321930208285</v>
      </c>
      <c r="J23" s="12">
        <f t="shared" si="1"/>
        <v>99703.241812349792</v>
      </c>
      <c r="K23" s="12">
        <f t="shared" si="2"/>
        <v>7102950.5056678634</v>
      </c>
      <c r="L23" s="20">
        <f t="shared" si="5"/>
        <v>71.230761335803592</v>
      </c>
    </row>
    <row r="24" spans="1:12" x14ac:dyDescent="0.2">
      <c r="A24" s="15">
        <v>15</v>
      </c>
      <c r="B24" s="16">
        <v>3</v>
      </c>
      <c r="C24" s="16">
        <v>14310</v>
      </c>
      <c r="D24" s="16">
        <v>14231</v>
      </c>
      <c r="E24" s="17">
        <v>0.70579999999999998</v>
      </c>
      <c r="F24" s="18">
        <f t="shared" si="3"/>
        <v>2.1022388844118986E-4</v>
      </c>
      <c r="G24" s="18">
        <f t="shared" si="0"/>
        <v>2.1021088734598145E-4</v>
      </c>
      <c r="H24" s="12">
        <f t="shared" si="6"/>
        <v>99696.477434159489</v>
      </c>
      <c r="I24" s="12">
        <f t="shared" si="4"/>
        <v>20.957284986703282</v>
      </c>
      <c r="J24" s="12">
        <f t="shared" si="1"/>
        <v>99690.311800916403</v>
      </c>
      <c r="K24" s="12">
        <f t="shared" si="2"/>
        <v>7003247.2638555132</v>
      </c>
      <c r="L24" s="20">
        <f t="shared" si="5"/>
        <v>70.245684141453495</v>
      </c>
    </row>
    <row r="25" spans="1:12" x14ac:dyDescent="0.2">
      <c r="A25" s="15">
        <v>16</v>
      </c>
      <c r="B25" s="16">
        <v>1</v>
      </c>
      <c r="C25" s="16">
        <v>14345</v>
      </c>
      <c r="D25" s="16">
        <v>14342</v>
      </c>
      <c r="E25" s="17">
        <v>0.25679999999999997</v>
      </c>
      <c r="F25" s="18">
        <f t="shared" si="3"/>
        <v>6.9717990727507232E-5</v>
      </c>
      <c r="G25" s="18">
        <f t="shared" si="0"/>
        <v>6.9714378518066395E-5</v>
      </c>
      <c r="H25" s="12">
        <f t="shared" si="6"/>
        <v>99675.520149172793</v>
      </c>
      <c r="I25" s="12">
        <f t="shared" si="4"/>
        <v>6.9488169406645861</v>
      </c>
      <c r="J25" s="12">
        <f t="shared" si="1"/>
        <v>99670.355788422487</v>
      </c>
      <c r="K25" s="12">
        <f t="shared" si="2"/>
        <v>6903556.9520545965</v>
      </c>
      <c r="L25" s="20">
        <f t="shared" si="5"/>
        <v>69.260305255722201</v>
      </c>
    </row>
    <row r="26" spans="1:12" x14ac:dyDescent="0.2">
      <c r="A26" s="15">
        <v>17</v>
      </c>
      <c r="B26" s="16">
        <v>0</v>
      </c>
      <c r="C26" s="16">
        <v>14169</v>
      </c>
      <c r="D26" s="16">
        <v>14383</v>
      </c>
      <c r="E26" s="17">
        <v>0</v>
      </c>
      <c r="F26" s="18">
        <f t="shared" si="3"/>
        <v>0</v>
      </c>
      <c r="G26" s="18">
        <f t="shared" si="0"/>
        <v>0</v>
      </c>
      <c r="H26" s="12">
        <f t="shared" si="6"/>
        <v>99668.571332232124</v>
      </c>
      <c r="I26" s="12">
        <f t="shared" si="4"/>
        <v>0</v>
      </c>
      <c r="J26" s="12">
        <f t="shared" si="1"/>
        <v>99668.571332232124</v>
      </c>
      <c r="K26" s="12">
        <f t="shared" si="2"/>
        <v>6803886.5962661738</v>
      </c>
      <c r="L26" s="20">
        <f t="shared" si="5"/>
        <v>68.265116127593615</v>
      </c>
    </row>
    <row r="27" spans="1:12" x14ac:dyDescent="0.2">
      <c r="A27" s="15">
        <v>18</v>
      </c>
      <c r="B27" s="16">
        <v>0</v>
      </c>
      <c r="C27" s="16">
        <v>14610</v>
      </c>
      <c r="D27" s="16">
        <v>14538</v>
      </c>
      <c r="E27" s="17">
        <v>0</v>
      </c>
      <c r="F27" s="18">
        <f t="shared" si="3"/>
        <v>0</v>
      </c>
      <c r="G27" s="18">
        <f t="shared" si="0"/>
        <v>0</v>
      </c>
      <c r="H27" s="12">
        <f t="shared" si="6"/>
        <v>99668.571332232124</v>
      </c>
      <c r="I27" s="12">
        <f t="shared" si="4"/>
        <v>0</v>
      </c>
      <c r="J27" s="12">
        <f t="shared" si="1"/>
        <v>99668.571332232124</v>
      </c>
      <c r="K27" s="12">
        <f t="shared" si="2"/>
        <v>6704218.0249339417</v>
      </c>
      <c r="L27" s="20">
        <f t="shared" si="5"/>
        <v>67.265116127593615</v>
      </c>
    </row>
    <row r="28" spans="1:12" x14ac:dyDescent="0.2">
      <c r="A28" s="15">
        <v>19</v>
      </c>
      <c r="B28" s="16">
        <v>3</v>
      </c>
      <c r="C28" s="16">
        <v>15376</v>
      </c>
      <c r="D28" s="16">
        <v>15020</v>
      </c>
      <c r="E28" s="17">
        <v>0.52</v>
      </c>
      <c r="F28" s="18">
        <f t="shared" si="3"/>
        <v>1.9739439399921041E-4</v>
      </c>
      <c r="G28" s="18">
        <f t="shared" si="0"/>
        <v>1.9737569278868166E-4</v>
      </c>
      <c r="H28" s="12">
        <f t="shared" si="6"/>
        <v>99668.571332232124</v>
      </c>
      <c r="I28" s="12">
        <f t="shared" si="4"/>
        <v>19.672153315957452</v>
      </c>
      <c r="J28" s="12">
        <f t="shared" si="1"/>
        <v>99659.128698640459</v>
      </c>
      <c r="K28" s="12">
        <f t="shared" si="2"/>
        <v>6604549.4536017096</v>
      </c>
      <c r="L28" s="20">
        <f t="shared" si="5"/>
        <v>66.265116127593615</v>
      </c>
    </row>
    <row r="29" spans="1:12" x14ac:dyDescent="0.2">
      <c r="A29" s="15">
        <v>20</v>
      </c>
      <c r="B29" s="16">
        <v>4</v>
      </c>
      <c r="C29" s="16">
        <v>15769</v>
      </c>
      <c r="D29" s="16">
        <v>15800</v>
      </c>
      <c r="E29" s="17">
        <v>0.42549999999999999</v>
      </c>
      <c r="F29" s="18">
        <f t="shared" si="3"/>
        <v>2.5341315847825398E-4</v>
      </c>
      <c r="G29" s="18">
        <f t="shared" si="0"/>
        <v>2.5337627047612818E-4</v>
      </c>
      <c r="H29" s="12">
        <f t="shared" si="6"/>
        <v>99648.899178916166</v>
      </c>
      <c r="I29" s="12">
        <f t="shared" si="4"/>
        <v>25.248666431005489</v>
      </c>
      <c r="J29" s="12">
        <f t="shared" si="1"/>
        <v>99634.39382005154</v>
      </c>
      <c r="K29" s="12">
        <f t="shared" si="2"/>
        <v>6504890.3249030691</v>
      </c>
      <c r="L29" s="20">
        <f t="shared" si="5"/>
        <v>65.278095177185676</v>
      </c>
    </row>
    <row r="30" spans="1:12" x14ac:dyDescent="0.2">
      <c r="A30" s="15">
        <v>21</v>
      </c>
      <c r="B30" s="16">
        <v>0</v>
      </c>
      <c r="C30" s="16">
        <v>15973</v>
      </c>
      <c r="D30" s="16">
        <v>16173</v>
      </c>
      <c r="E30" s="17">
        <v>0</v>
      </c>
      <c r="F30" s="18">
        <f t="shared" si="3"/>
        <v>0</v>
      </c>
      <c r="G30" s="18">
        <f t="shared" si="0"/>
        <v>0</v>
      </c>
      <c r="H30" s="12">
        <f t="shared" si="6"/>
        <v>99623.650512485154</v>
      </c>
      <c r="I30" s="12">
        <f t="shared" si="4"/>
        <v>0</v>
      </c>
      <c r="J30" s="12">
        <f t="shared" si="1"/>
        <v>99623.650512485154</v>
      </c>
      <c r="K30" s="12">
        <f t="shared" si="2"/>
        <v>6405255.931083018</v>
      </c>
      <c r="L30" s="20">
        <f t="shared" si="5"/>
        <v>64.294531450443998</v>
      </c>
    </row>
    <row r="31" spans="1:12" x14ac:dyDescent="0.2">
      <c r="A31" s="15">
        <v>22</v>
      </c>
      <c r="B31" s="16">
        <v>0</v>
      </c>
      <c r="C31" s="16">
        <v>17337</v>
      </c>
      <c r="D31" s="16">
        <v>16524</v>
      </c>
      <c r="E31" s="17">
        <v>0</v>
      </c>
      <c r="F31" s="18">
        <f t="shared" si="3"/>
        <v>0</v>
      </c>
      <c r="G31" s="18">
        <f t="shared" si="0"/>
        <v>0</v>
      </c>
      <c r="H31" s="12">
        <f t="shared" si="6"/>
        <v>99623.650512485154</v>
      </c>
      <c r="I31" s="12">
        <f t="shared" si="4"/>
        <v>0</v>
      </c>
      <c r="J31" s="12">
        <f t="shared" si="1"/>
        <v>99623.650512485154</v>
      </c>
      <c r="K31" s="12">
        <f t="shared" si="2"/>
        <v>6305632.2805705331</v>
      </c>
      <c r="L31" s="20">
        <f t="shared" si="5"/>
        <v>63.294531450443998</v>
      </c>
    </row>
    <row r="32" spans="1:12" x14ac:dyDescent="0.2">
      <c r="A32" s="15">
        <v>23</v>
      </c>
      <c r="B32" s="16">
        <v>0</v>
      </c>
      <c r="C32" s="16">
        <v>18349</v>
      </c>
      <c r="D32" s="16">
        <v>18244</v>
      </c>
      <c r="E32" s="17">
        <v>0</v>
      </c>
      <c r="F32" s="18">
        <f t="shared" si="3"/>
        <v>0</v>
      </c>
      <c r="G32" s="18">
        <f t="shared" si="0"/>
        <v>0</v>
      </c>
      <c r="H32" s="12">
        <f t="shared" si="6"/>
        <v>99623.650512485154</v>
      </c>
      <c r="I32" s="12">
        <f t="shared" si="4"/>
        <v>0</v>
      </c>
      <c r="J32" s="12">
        <f t="shared" si="1"/>
        <v>99623.650512485154</v>
      </c>
      <c r="K32" s="12">
        <f t="shared" si="2"/>
        <v>6206008.6300580483</v>
      </c>
      <c r="L32" s="20">
        <f t="shared" si="5"/>
        <v>62.294531450444005</v>
      </c>
    </row>
    <row r="33" spans="1:12" x14ac:dyDescent="0.2">
      <c r="A33" s="15">
        <v>24</v>
      </c>
      <c r="B33" s="16">
        <v>1</v>
      </c>
      <c r="C33" s="16">
        <v>19305</v>
      </c>
      <c r="D33" s="16">
        <v>19235</v>
      </c>
      <c r="E33" s="17">
        <v>0.69950000000000001</v>
      </c>
      <c r="F33" s="18">
        <f t="shared" si="3"/>
        <v>5.1894135962636225E-5</v>
      </c>
      <c r="G33" s="18">
        <f t="shared" si="0"/>
        <v>5.1893326728350707E-5</v>
      </c>
      <c r="H33" s="12">
        <f t="shared" si="6"/>
        <v>99623.650512485154</v>
      </c>
      <c r="I33" s="12">
        <f t="shared" si="4"/>
        <v>5.1698026459154152</v>
      </c>
      <c r="J33" s="12">
        <f t="shared" si="1"/>
        <v>99622.096986790057</v>
      </c>
      <c r="K33" s="12">
        <f t="shared" si="2"/>
        <v>6106384.9795455635</v>
      </c>
      <c r="L33" s="20">
        <f t="shared" si="5"/>
        <v>61.294531450444005</v>
      </c>
    </row>
    <row r="34" spans="1:12" x14ac:dyDescent="0.2">
      <c r="A34" s="15">
        <v>25</v>
      </c>
      <c r="B34" s="16">
        <v>4</v>
      </c>
      <c r="C34" s="16">
        <v>21063</v>
      </c>
      <c r="D34" s="16">
        <v>20223</v>
      </c>
      <c r="E34" s="17">
        <v>0.66869999999999996</v>
      </c>
      <c r="F34" s="18">
        <f t="shared" si="3"/>
        <v>1.9377028532674515E-4</v>
      </c>
      <c r="G34" s="18">
        <f t="shared" si="0"/>
        <v>1.9375784682950064E-4</v>
      </c>
      <c r="H34" s="12">
        <f t="shared" si="6"/>
        <v>99618.480709839234</v>
      </c>
      <c r="I34" s="12">
        <f t="shared" si="4"/>
        <v>19.301862326764596</v>
      </c>
      <c r="J34" s="12">
        <f t="shared" si="1"/>
        <v>99612.086002850367</v>
      </c>
      <c r="K34" s="12">
        <f t="shared" si="2"/>
        <v>6006762.8825587733</v>
      </c>
      <c r="L34" s="20">
        <f t="shared" si="5"/>
        <v>60.297676091395061</v>
      </c>
    </row>
    <row r="35" spans="1:12" x14ac:dyDescent="0.2">
      <c r="A35" s="15">
        <v>26</v>
      </c>
      <c r="B35" s="16">
        <v>1</v>
      </c>
      <c r="C35" s="16">
        <v>22577</v>
      </c>
      <c r="D35" s="16">
        <v>21965</v>
      </c>
      <c r="E35" s="17">
        <v>0.7732</v>
      </c>
      <c r="F35" s="18">
        <f t="shared" si="3"/>
        <v>4.4901441336266892E-5</v>
      </c>
      <c r="G35" s="18">
        <f t="shared" si="0"/>
        <v>4.4900984080499774E-5</v>
      </c>
      <c r="H35" s="12">
        <f t="shared" si="6"/>
        <v>99599.178847512463</v>
      </c>
      <c r="I35" s="12">
        <f t="shared" si="4"/>
        <v>4.4721011438630072</v>
      </c>
      <c r="J35" s="12">
        <f t="shared" si="1"/>
        <v>99598.164574973038</v>
      </c>
      <c r="K35" s="12">
        <f t="shared" si="2"/>
        <v>5907150.7965559233</v>
      </c>
      <c r="L35" s="20">
        <f t="shared" si="5"/>
        <v>59.309231912442186</v>
      </c>
    </row>
    <row r="36" spans="1:12" x14ac:dyDescent="0.2">
      <c r="A36" s="15">
        <v>27</v>
      </c>
      <c r="B36" s="16">
        <v>1</v>
      </c>
      <c r="C36" s="16">
        <v>23538</v>
      </c>
      <c r="D36" s="16">
        <v>23121</v>
      </c>
      <c r="E36" s="17">
        <v>8.7400000000000005E-2</v>
      </c>
      <c r="F36" s="18">
        <f t="shared" si="3"/>
        <v>4.286418483036499E-5</v>
      </c>
      <c r="G36" s="18">
        <f t="shared" si="0"/>
        <v>4.2862508140983328E-5</v>
      </c>
      <c r="H36" s="12">
        <f t="shared" si="6"/>
        <v>99594.706746368596</v>
      </c>
      <c r="I36" s="12">
        <f t="shared" si="4"/>
        <v>4.268878928715071</v>
      </c>
      <c r="J36" s="12">
        <f t="shared" si="1"/>
        <v>99590.810967458252</v>
      </c>
      <c r="K36" s="12">
        <f t="shared" si="2"/>
        <v>5807552.63198095</v>
      </c>
      <c r="L36" s="20">
        <f t="shared" si="5"/>
        <v>58.311860355898922</v>
      </c>
    </row>
    <row r="37" spans="1:12" x14ac:dyDescent="0.2">
      <c r="A37" s="15">
        <v>28</v>
      </c>
      <c r="B37" s="16">
        <v>4</v>
      </c>
      <c r="C37" s="16">
        <v>23448</v>
      </c>
      <c r="D37" s="16">
        <v>23940</v>
      </c>
      <c r="E37" s="17">
        <v>0.44259999999999999</v>
      </c>
      <c r="F37" s="18">
        <f t="shared" si="3"/>
        <v>1.688191103232886E-4</v>
      </c>
      <c r="G37" s="18">
        <f t="shared" si="0"/>
        <v>1.6880322597819528E-4</v>
      </c>
      <c r="H37" s="12">
        <f t="shared" si="6"/>
        <v>99590.437867439876</v>
      </c>
      <c r="I37" s="12">
        <f t="shared" si="4"/>
        <v>16.811187188604869</v>
      </c>
      <c r="J37" s="12">
        <f t="shared" si="1"/>
        <v>99581.067311700943</v>
      </c>
      <c r="K37" s="12">
        <f t="shared" si="2"/>
        <v>5707961.8210134916</v>
      </c>
      <c r="L37" s="20">
        <f t="shared" si="5"/>
        <v>57.314356109279181</v>
      </c>
    </row>
    <row r="38" spans="1:12" x14ac:dyDescent="0.2">
      <c r="A38" s="15">
        <v>29</v>
      </c>
      <c r="B38" s="16">
        <v>3</v>
      </c>
      <c r="C38" s="16">
        <v>23897</v>
      </c>
      <c r="D38" s="16">
        <v>23620</v>
      </c>
      <c r="E38" s="17">
        <v>0.66390000000000005</v>
      </c>
      <c r="F38" s="18">
        <f t="shared" si="3"/>
        <v>1.2627059789128102E-4</v>
      </c>
      <c r="G38" s="18">
        <f t="shared" si="0"/>
        <v>1.2626523925160523E-4</v>
      </c>
      <c r="H38" s="12">
        <f t="shared" si="6"/>
        <v>99573.626680251269</v>
      </c>
      <c r="I38" s="12">
        <f t="shared" si="4"/>
        <v>12.572687795931948</v>
      </c>
      <c r="J38" s="12">
        <f t="shared" si="1"/>
        <v>99569.400999883044</v>
      </c>
      <c r="K38" s="12">
        <f t="shared" si="2"/>
        <v>5608380.7537017902</v>
      </c>
      <c r="L38" s="20">
        <f t="shared" si="5"/>
        <v>56.32395786598498</v>
      </c>
    </row>
    <row r="39" spans="1:12" x14ac:dyDescent="0.2">
      <c r="A39" s="15">
        <v>30</v>
      </c>
      <c r="B39" s="16">
        <v>3</v>
      </c>
      <c r="C39" s="16">
        <v>24249</v>
      </c>
      <c r="D39" s="16">
        <v>23986</v>
      </c>
      <c r="E39" s="17">
        <v>0.55649999999999999</v>
      </c>
      <c r="F39" s="18">
        <f t="shared" si="3"/>
        <v>1.2439100238416088E-4</v>
      </c>
      <c r="G39" s="18">
        <f t="shared" si="0"/>
        <v>1.2438414043334316E-4</v>
      </c>
      <c r="H39" s="12">
        <f t="shared" si="6"/>
        <v>99561.05399245533</v>
      </c>
      <c r="I39" s="12">
        <f t="shared" si="4"/>
        <v>12.383816121489224</v>
      </c>
      <c r="J39" s="12">
        <f t="shared" si="1"/>
        <v>99555.561770005443</v>
      </c>
      <c r="K39" s="12">
        <f t="shared" si="2"/>
        <v>5508811.352701907</v>
      </c>
      <c r="L39" s="20">
        <f t="shared" si="5"/>
        <v>55.330986684003577</v>
      </c>
    </row>
    <row r="40" spans="1:12" x14ac:dyDescent="0.2">
      <c r="A40" s="15">
        <v>31</v>
      </c>
      <c r="B40" s="16">
        <v>4</v>
      </c>
      <c r="C40" s="16">
        <v>23861</v>
      </c>
      <c r="D40" s="16">
        <v>24208</v>
      </c>
      <c r="E40" s="17">
        <v>0.64749999999999996</v>
      </c>
      <c r="F40" s="18">
        <f t="shared" si="3"/>
        <v>1.6642742724000916E-4</v>
      </c>
      <c r="G40" s="18">
        <f t="shared" si="0"/>
        <v>1.6641766423655273E-4</v>
      </c>
      <c r="H40" s="12">
        <f t="shared" si="6"/>
        <v>99548.670176333835</v>
      </c>
      <c r="I40" s="12">
        <f t="shared" si="4"/>
        <v>16.566657168600454</v>
      </c>
      <c r="J40" s="12">
        <f t="shared" si="1"/>
        <v>99542.830429681897</v>
      </c>
      <c r="K40" s="12">
        <f t="shared" si="2"/>
        <v>5409255.7909319019</v>
      </c>
      <c r="L40" s="20">
        <f t="shared" si="5"/>
        <v>54.337800608991657</v>
      </c>
    </row>
    <row r="41" spans="1:12" x14ac:dyDescent="0.2">
      <c r="A41" s="15">
        <v>32</v>
      </c>
      <c r="B41" s="16">
        <v>5</v>
      </c>
      <c r="C41" s="16">
        <v>23848</v>
      </c>
      <c r="D41" s="16">
        <v>23741</v>
      </c>
      <c r="E41" s="17">
        <v>0.36120000000000002</v>
      </c>
      <c r="F41" s="18">
        <f t="shared" si="3"/>
        <v>2.1013259366660362E-4</v>
      </c>
      <c r="G41" s="18">
        <f t="shared" si="0"/>
        <v>2.1010439078677118E-4</v>
      </c>
      <c r="H41" s="12">
        <f t="shared" si="6"/>
        <v>99532.103519165234</v>
      </c>
      <c r="I41" s="12">
        <f t="shared" si="4"/>
        <v>20.912131973620056</v>
      </c>
      <c r="J41" s="12">
        <f t="shared" si="1"/>
        <v>99518.744849260489</v>
      </c>
      <c r="K41" s="12">
        <f t="shared" si="2"/>
        <v>5309712.9605022203</v>
      </c>
      <c r="L41" s="20">
        <f t="shared" si="5"/>
        <v>53.346737110602888</v>
      </c>
    </row>
    <row r="42" spans="1:12" x14ac:dyDescent="0.2">
      <c r="A42" s="15">
        <v>33</v>
      </c>
      <c r="B42" s="16">
        <v>10</v>
      </c>
      <c r="C42" s="16">
        <v>24005</v>
      </c>
      <c r="D42" s="16">
        <v>23525</v>
      </c>
      <c r="E42" s="17">
        <v>0.69320000000000004</v>
      </c>
      <c r="F42" s="18">
        <f t="shared" si="3"/>
        <v>4.2078687144961075E-4</v>
      </c>
      <c r="G42" s="18">
        <f t="shared" si="0"/>
        <v>4.2073255596542381E-4</v>
      </c>
      <c r="H42" s="12">
        <f t="shared" si="6"/>
        <v>99511.191387191619</v>
      </c>
      <c r="I42" s="12">
        <f t="shared" si="4"/>
        <v>41.867597899497596</v>
      </c>
      <c r="J42" s="12">
        <f t="shared" si="1"/>
        <v>99498.346408156052</v>
      </c>
      <c r="K42" s="12">
        <f t="shared" si="2"/>
        <v>5210194.2156529594</v>
      </c>
      <c r="L42" s="20">
        <f t="shared" si="5"/>
        <v>52.35787194407542</v>
      </c>
    </row>
    <row r="43" spans="1:12" x14ac:dyDescent="0.2">
      <c r="A43" s="15">
        <v>34</v>
      </c>
      <c r="B43" s="16">
        <v>6</v>
      </c>
      <c r="C43" s="16">
        <v>24528</v>
      </c>
      <c r="D43" s="16">
        <v>23673</v>
      </c>
      <c r="E43" s="17">
        <v>0.42170000000000002</v>
      </c>
      <c r="F43" s="18">
        <f t="shared" si="3"/>
        <v>2.489574905084957E-4</v>
      </c>
      <c r="G43" s="18">
        <f t="shared" si="0"/>
        <v>2.4892165273124431E-4</v>
      </c>
      <c r="H43" s="12">
        <f t="shared" si="6"/>
        <v>99469.323789292117</v>
      </c>
      <c r="I43" s="12">
        <f t="shared" si="4"/>
        <v>24.76006847368987</v>
      </c>
      <c r="J43" s="12">
        <f t="shared" si="1"/>
        <v>99455.005041693788</v>
      </c>
      <c r="K43" s="12">
        <f t="shared" si="2"/>
        <v>5110695.8692448037</v>
      </c>
      <c r="L43" s="20">
        <f t="shared" si="5"/>
        <v>51.379618102872541</v>
      </c>
    </row>
    <row r="44" spans="1:12" x14ac:dyDescent="0.2">
      <c r="A44" s="15">
        <v>35</v>
      </c>
      <c r="B44" s="16">
        <v>9</v>
      </c>
      <c r="C44" s="16">
        <v>24867</v>
      </c>
      <c r="D44" s="16">
        <v>24137</v>
      </c>
      <c r="E44" s="17">
        <v>0.68669999999999998</v>
      </c>
      <c r="F44" s="18">
        <f t="shared" si="3"/>
        <v>3.6731695371806385E-4</v>
      </c>
      <c r="G44" s="18">
        <f t="shared" si="0"/>
        <v>3.6727468759951742E-4</v>
      </c>
      <c r="H44" s="12">
        <f t="shared" si="6"/>
        <v>99444.563720818434</v>
      </c>
      <c r="I44" s="12">
        <f t="shared" si="4"/>
        <v>36.523471074033893</v>
      </c>
      <c r="J44" s="12">
        <f t="shared" si="1"/>
        <v>99433.120917330947</v>
      </c>
      <c r="K44" s="12">
        <f t="shared" si="2"/>
        <v>5011240.8642031103</v>
      </c>
      <c r="L44" s="20">
        <f t="shared" si="5"/>
        <v>50.39230579030658</v>
      </c>
    </row>
    <row r="45" spans="1:12" x14ac:dyDescent="0.2">
      <c r="A45" s="15">
        <v>36</v>
      </c>
      <c r="B45" s="16">
        <v>12</v>
      </c>
      <c r="C45" s="16">
        <v>24651</v>
      </c>
      <c r="D45" s="16">
        <v>24343</v>
      </c>
      <c r="E45" s="17">
        <v>0.5968</v>
      </c>
      <c r="F45" s="18">
        <f t="shared" si="3"/>
        <v>4.8985590072253744E-4</v>
      </c>
      <c r="G45" s="18">
        <f t="shared" si="0"/>
        <v>4.8975916843856093E-4</v>
      </c>
      <c r="H45" s="12">
        <f t="shared" si="6"/>
        <v>99408.040249744401</v>
      </c>
      <c r="I45" s="12">
        <f t="shared" si="4"/>
        <v>48.685999128821813</v>
      </c>
      <c r="J45" s="12">
        <f t="shared" si="1"/>
        <v>99388.410054895663</v>
      </c>
      <c r="K45" s="12">
        <f t="shared" si="2"/>
        <v>4911807.7432857798</v>
      </c>
      <c r="L45" s="20">
        <f t="shared" si="5"/>
        <v>49.410568108432344</v>
      </c>
    </row>
    <row r="46" spans="1:12" x14ac:dyDescent="0.2">
      <c r="A46" s="15">
        <v>37</v>
      </c>
      <c r="B46" s="16">
        <v>15</v>
      </c>
      <c r="C46" s="16">
        <v>25870</v>
      </c>
      <c r="D46" s="16">
        <v>24346</v>
      </c>
      <c r="E46" s="17">
        <v>0.62039999999999995</v>
      </c>
      <c r="F46" s="18">
        <f t="shared" si="3"/>
        <v>5.9741914927513139E-4</v>
      </c>
      <c r="G46" s="18">
        <f t="shared" si="0"/>
        <v>5.9728369709370513E-4</v>
      </c>
      <c r="H46" s="12">
        <f t="shared" si="6"/>
        <v>99359.354250615579</v>
      </c>
      <c r="I46" s="12">
        <f t="shared" si="4"/>
        <v>59.345722447650822</v>
      </c>
      <c r="J46" s="12">
        <f t="shared" si="1"/>
        <v>99336.826614374455</v>
      </c>
      <c r="K46" s="12">
        <f t="shared" si="2"/>
        <v>4812419.3332308838</v>
      </c>
      <c r="L46" s="20">
        <f t="shared" si="5"/>
        <v>48.434486813314493</v>
      </c>
    </row>
    <row r="47" spans="1:12" x14ac:dyDescent="0.2">
      <c r="A47" s="15">
        <v>38</v>
      </c>
      <c r="B47" s="16">
        <v>16</v>
      </c>
      <c r="C47" s="16">
        <v>26196</v>
      </c>
      <c r="D47" s="16">
        <v>25449</v>
      </c>
      <c r="E47" s="17">
        <v>0.54269999999999996</v>
      </c>
      <c r="F47" s="18">
        <f t="shared" si="3"/>
        <v>6.1961467712266436E-4</v>
      </c>
      <c r="G47" s="18">
        <f t="shared" si="0"/>
        <v>6.1943915916585211E-4</v>
      </c>
      <c r="H47" s="12">
        <f t="shared" si="6"/>
        <v>99300.008528167935</v>
      </c>
      <c r="I47" s="12">
        <f t="shared" si="4"/>
        <v>61.510313787850286</v>
      </c>
      <c r="J47" s="12">
        <f t="shared" si="1"/>
        <v>99271.879861672758</v>
      </c>
      <c r="K47" s="12">
        <f t="shared" si="2"/>
        <v>4713082.5066165095</v>
      </c>
      <c r="L47" s="20">
        <f t="shared" si="5"/>
        <v>47.463062455624794</v>
      </c>
    </row>
    <row r="48" spans="1:12" x14ac:dyDescent="0.2">
      <c r="A48" s="15">
        <v>39</v>
      </c>
      <c r="B48" s="16">
        <v>12</v>
      </c>
      <c r="C48" s="16">
        <v>26294</v>
      </c>
      <c r="D48" s="16">
        <v>25657</v>
      </c>
      <c r="E48" s="17">
        <v>0.56240000000000001</v>
      </c>
      <c r="F48" s="18">
        <f t="shared" si="3"/>
        <v>4.6197378298781544E-4</v>
      </c>
      <c r="G48" s="18">
        <f t="shared" si="0"/>
        <v>4.6188040937014934E-4</v>
      </c>
      <c r="H48" s="12">
        <f t="shared" si="6"/>
        <v>99238.498214380088</v>
      </c>
      <c r="I48" s="12">
        <f t="shared" si="4"/>
        <v>45.836318180536708</v>
      </c>
      <c r="J48" s="12">
        <f t="shared" si="1"/>
        <v>99218.440241544289</v>
      </c>
      <c r="K48" s="12">
        <f t="shared" si="2"/>
        <v>4613810.6267548371</v>
      </c>
      <c r="L48" s="20">
        <f t="shared" si="5"/>
        <v>46.492144780222759</v>
      </c>
    </row>
    <row r="49" spans="1:12" x14ac:dyDescent="0.2">
      <c r="A49" s="15">
        <v>40</v>
      </c>
      <c r="B49" s="16">
        <v>17</v>
      </c>
      <c r="C49" s="16">
        <v>26606</v>
      </c>
      <c r="D49" s="16">
        <v>25874</v>
      </c>
      <c r="E49" s="17">
        <v>0.49690000000000001</v>
      </c>
      <c r="F49" s="18">
        <f t="shared" si="3"/>
        <v>6.4786585365853662E-4</v>
      </c>
      <c r="G49" s="18">
        <f t="shared" si="0"/>
        <v>6.4765475621823528E-4</v>
      </c>
      <c r="H49" s="12">
        <f t="shared" si="6"/>
        <v>99192.661896199555</v>
      </c>
      <c r="I49" s="12">
        <f t="shared" si="4"/>
        <v>64.242599259020963</v>
      </c>
      <c r="J49" s="12">
        <f t="shared" si="1"/>
        <v>99160.341444512349</v>
      </c>
      <c r="K49" s="12">
        <f t="shared" si="2"/>
        <v>4514592.1865132926</v>
      </c>
      <c r="L49" s="20">
        <f t="shared" si="5"/>
        <v>45.51336863242566</v>
      </c>
    </row>
    <row r="50" spans="1:12" x14ac:dyDescent="0.2">
      <c r="A50" s="15">
        <v>41</v>
      </c>
      <c r="B50" s="16">
        <v>11</v>
      </c>
      <c r="C50" s="16">
        <v>27422</v>
      </c>
      <c r="D50" s="16">
        <v>26148</v>
      </c>
      <c r="E50" s="17">
        <v>0.49249999999999999</v>
      </c>
      <c r="F50" s="18">
        <f t="shared" si="3"/>
        <v>4.1067761806981519E-4</v>
      </c>
      <c r="G50" s="18">
        <f t="shared" si="0"/>
        <v>4.1059204293150399E-4</v>
      </c>
      <c r="H50" s="12">
        <f t="shared" si="6"/>
        <v>99128.419296940541</v>
      </c>
      <c r="I50" s="12">
        <f t="shared" si="4"/>
        <v>40.70134019170154</v>
      </c>
      <c r="J50" s="12">
        <f t="shared" si="1"/>
        <v>99107.763366793253</v>
      </c>
      <c r="K50" s="12">
        <f t="shared" si="2"/>
        <v>4415431.8450687807</v>
      </c>
      <c r="L50" s="20">
        <f t="shared" si="5"/>
        <v>44.542542657139464</v>
      </c>
    </row>
    <row r="51" spans="1:12" x14ac:dyDescent="0.2">
      <c r="A51" s="15">
        <v>42</v>
      </c>
      <c r="B51" s="16">
        <v>12</v>
      </c>
      <c r="C51" s="16">
        <v>27610</v>
      </c>
      <c r="D51" s="16">
        <v>27027</v>
      </c>
      <c r="E51" s="17">
        <v>0.5141</v>
      </c>
      <c r="F51" s="18">
        <f t="shared" si="3"/>
        <v>4.3926277064992587E-4</v>
      </c>
      <c r="G51" s="18">
        <f t="shared" si="0"/>
        <v>4.3916903538585472E-4</v>
      </c>
      <c r="H51" s="12">
        <f t="shared" si="6"/>
        <v>99087.717956748835</v>
      </c>
      <c r="I51" s="12">
        <f t="shared" si="4"/>
        <v>43.51625751365102</v>
      </c>
      <c r="J51" s="12">
        <f t="shared" si="1"/>
        <v>99066.573407222953</v>
      </c>
      <c r="K51" s="12">
        <f t="shared" si="2"/>
        <v>4316324.0817019874</v>
      </c>
      <c r="L51" s="20">
        <f t="shared" si="5"/>
        <v>43.560636683408489</v>
      </c>
    </row>
    <row r="52" spans="1:12" x14ac:dyDescent="0.2">
      <c r="A52" s="15">
        <v>43</v>
      </c>
      <c r="B52" s="16">
        <v>22</v>
      </c>
      <c r="C52" s="16">
        <v>28673</v>
      </c>
      <c r="D52" s="16">
        <v>27119</v>
      </c>
      <c r="E52" s="17">
        <v>0.47239999999999999</v>
      </c>
      <c r="F52" s="18">
        <f t="shared" si="3"/>
        <v>7.8864353312302837E-4</v>
      </c>
      <c r="G52" s="18">
        <f t="shared" si="0"/>
        <v>7.8831552423455349E-4</v>
      </c>
      <c r="H52" s="12">
        <f t="shared" si="6"/>
        <v>99044.201699235186</v>
      </c>
      <c r="I52" s="12">
        <f t="shared" si="4"/>
        <v>78.078081784925445</v>
      </c>
      <c r="J52" s="12">
        <f t="shared" si="1"/>
        <v>99003.007703285461</v>
      </c>
      <c r="K52" s="12">
        <f t="shared" si="2"/>
        <v>4217257.5082947649</v>
      </c>
      <c r="L52" s="20">
        <f t="shared" si="5"/>
        <v>42.579549695409682</v>
      </c>
    </row>
    <row r="53" spans="1:12" x14ac:dyDescent="0.2">
      <c r="A53" s="15">
        <v>44</v>
      </c>
      <c r="B53" s="16">
        <v>20</v>
      </c>
      <c r="C53" s="16">
        <v>28029</v>
      </c>
      <c r="D53" s="16">
        <v>28349</v>
      </c>
      <c r="E53" s="17">
        <v>0.3261</v>
      </c>
      <c r="F53" s="18">
        <f t="shared" si="3"/>
        <v>7.0949661215367692E-4</v>
      </c>
      <c r="G53" s="18">
        <f t="shared" si="0"/>
        <v>7.0915754282301015E-4</v>
      </c>
      <c r="H53" s="12">
        <f t="shared" si="6"/>
        <v>98966.123617450256</v>
      </c>
      <c r="I53" s="12">
        <f t="shared" si="4"/>
        <v>70.182573047269301</v>
      </c>
      <c r="J53" s="12">
        <f t="shared" si="1"/>
        <v>98918.827581473714</v>
      </c>
      <c r="K53" s="12">
        <f t="shared" si="2"/>
        <v>4118254.5005914792</v>
      </c>
      <c r="L53" s="20">
        <f t="shared" si="5"/>
        <v>41.612769602964683</v>
      </c>
    </row>
    <row r="54" spans="1:12" x14ac:dyDescent="0.2">
      <c r="A54" s="15">
        <v>45</v>
      </c>
      <c r="B54" s="16">
        <v>30</v>
      </c>
      <c r="C54" s="16">
        <v>28389</v>
      </c>
      <c r="D54" s="16">
        <v>27740</v>
      </c>
      <c r="E54" s="17">
        <v>0.4446</v>
      </c>
      <c r="F54" s="18">
        <f t="shared" si="3"/>
        <v>1.0689661315897308E-3</v>
      </c>
      <c r="G54" s="18">
        <f t="shared" si="0"/>
        <v>1.0683318589166644E-3</v>
      </c>
      <c r="H54" s="12">
        <f t="shared" si="6"/>
        <v>98895.941044402993</v>
      </c>
      <c r="I54" s="12">
        <f t="shared" si="4"/>
        <v>105.65368453527989</v>
      </c>
      <c r="J54" s="12">
        <f t="shared" si="1"/>
        <v>98837.260988012102</v>
      </c>
      <c r="K54" s="12">
        <f t="shared" si="2"/>
        <v>4019335.6730100056</v>
      </c>
      <c r="L54" s="20">
        <f t="shared" si="5"/>
        <v>40.642069134115182</v>
      </c>
    </row>
    <row r="55" spans="1:12" x14ac:dyDescent="0.2">
      <c r="A55" s="15">
        <v>46</v>
      </c>
      <c r="B55" s="16">
        <v>29</v>
      </c>
      <c r="C55" s="16">
        <v>27322</v>
      </c>
      <c r="D55" s="16">
        <v>28117</v>
      </c>
      <c r="E55" s="17">
        <v>0.51929999999999998</v>
      </c>
      <c r="F55" s="18">
        <f t="shared" si="3"/>
        <v>1.0461949169357312E-3</v>
      </c>
      <c r="G55" s="18">
        <f t="shared" si="0"/>
        <v>1.0456690438077384E-3</v>
      </c>
      <c r="H55" s="12">
        <f t="shared" si="6"/>
        <v>98790.287359867711</v>
      </c>
      <c r="I55" s="12">
        <f t="shared" si="4"/>
        <v>103.30194532108457</v>
      </c>
      <c r="J55" s="12">
        <f t="shared" si="1"/>
        <v>98740.630114751868</v>
      </c>
      <c r="K55" s="12">
        <f t="shared" si="2"/>
        <v>3920498.4120219937</v>
      </c>
      <c r="L55" s="20">
        <f t="shared" si="5"/>
        <v>39.685059298801534</v>
      </c>
    </row>
    <row r="56" spans="1:12" x14ac:dyDescent="0.2">
      <c r="A56" s="15">
        <v>47</v>
      </c>
      <c r="B56" s="16">
        <v>34</v>
      </c>
      <c r="C56" s="16">
        <v>27261</v>
      </c>
      <c r="D56" s="16">
        <v>27005</v>
      </c>
      <c r="E56" s="17">
        <v>0.49330000000000002</v>
      </c>
      <c r="F56" s="18">
        <f t="shared" si="3"/>
        <v>1.2530866472561088E-3</v>
      </c>
      <c r="G56" s="18">
        <f t="shared" si="0"/>
        <v>1.2522915185264117E-3</v>
      </c>
      <c r="H56" s="12">
        <f t="shared" si="6"/>
        <v>98686.985414546623</v>
      </c>
      <c r="I56" s="12">
        <f t="shared" si="4"/>
        <v>123.58487482357643</v>
      </c>
      <c r="J56" s="12">
        <f t="shared" si="1"/>
        <v>98624.364958473525</v>
      </c>
      <c r="K56" s="12">
        <f t="shared" si="2"/>
        <v>3821757.7819072418</v>
      </c>
      <c r="L56" s="20">
        <f t="shared" si="5"/>
        <v>38.726056590476297</v>
      </c>
    </row>
    <row r="57" spans="1:12" x14ac:dyDescent="0.2">
      <c r="A57" s="15">
        <v>48</v>
      </c>
      <c r="B57" s="16">
        <v>28</v>
      </c>
      <c r="C57" s="16">
        <v>27129</v>
      </c>
      <c r="D57" s="16">
        <v>27020</v>
      </c>
      <c r="E57" s="17">
        <v>0.54990000000000006</v>
      </c>
      <c r="F57" s="18">
        <f t="shared" si="3"/>
        <v>1.0341834567582041E-3</v>
      </c>
      <c r="G57" s="18">
        <f t="shared" si="0"/>
        <v>1.0337022828443652E-3</v>
      </c>
      <c r="H57" s="12">
        <f t="shared" si="6"/>
        <v>98563.40053972305</v>
      </c>
      <c r="I57" s="12">
        <f t="shared" si="4"/>
        <v>101.88521214281525</v>
      </c>
      <c r="J57" s="12">
        <f t="shared" si="1"/>
        <v>98517.54200573756</v>
      </c>
      <c r="K57" s="12">
        <f t="shared" si="2"/>
        <v>3723133.4169487683</v>
      </c>
      <c r="L57" s="20">
        <f t="shared" si="5"/>
        <v>37.77399518037398</v>
      </c>
    </row>
    <row r="58" spans="1:12" x14ac:dyDescent="0.2">
      <c r="A58" s="15">
        <v>49</v>
      </c>
      <c r="B58" s="16">
        <v>32</v>
      </c>
      <c r="C58" s="16">
        <v>26245</v>
      </c>
      <c r="D58" s="16">
        <v>26906</v>
      </c>
      <c r="E58" s="17">
        <v>0.55179999999999996</v>
      </c>
      <c r="F58" s="18">
        <f t="shared" si="3"/>
        <v>1.2041165735357754E-3</v>
      </c>
      <c r="G58" s="18">
        <f t="shared" si="0"/>
        <v>1.203467080346441E-3</v>
      </c>
      <c r="H58" s="12">
        <f t="shared" si="6"/>
        <v>98461.515327580229</v>
      </c>
      <c r="I58" s="12">
        <f t="shared" si="4"/>
        <v>118.49519237776933</v>
      </c>
      <c r="J58" s="12">
        <f t="shared" si="1"/>
        <v>98408.405782356509</v>
      </c>
      <c r="K58" s="12">
        <f t="shared" si="2"/>
        <v>3624615.8749430305</v>
      </c>
      <c r="L58" s="20">
        <f t="shared" si="5"/>
        <v>36.812513629147176</v>
      </c>
    </row>
    <row r="59" spans="1:12" x14ac:dyDescent="0.2">
      <c r="A59" s="15">
        <v>50</v>
      </c>
      <c r="B59" s="16">
        <v>42</v>
      </c>
      <c r="C59" s="16">
        <v>26273</v>
      </c>
      <c r="D59" s="16">
        <v>26070</v>
      </c>
      <c r="E59" s="17">
        <v>0.5444</v>
      </c>
      <c r="F59" s="18">
        <f t="shared" si="3"/>
        <v>1.6047991135395372E-3</v>
      </c>
      <c r="G59" s="18">
        <f t="shared" si="0"/>
        <v>1.6036266275817549E-3</v>
      </c>
      <c r="H59" s="12">
        <f t="shared" si="6"/>
        <v>98343.02013520246</v>
      </c>
      <c r="I59" s="12">
        <f t="shared" si="4"/>
        <v>157.70548572561935</v>
      </c>
      <c r="J59" s="12">
        <f t="shared" si="1"/>
        <v>98271.169515905873</v>
      </c>
      <c r="K59" s="12">
        <f t="shared" si="2"/>
        <v>3526207.4691606741</v>
      </c>
      <c r="L59" s="20">
        <f t="shared" si="5"/>
        <v>35.856204785177709</v>
      </c>
    </row>
    <row r="60" spans="1:12" x14ac:dyDescent="0.2">
      <c r="A60" s="15">
        <v>51</v>
      </c>
      <c r="B60" s="16">
        <v>31</v>
      </c>
      <c r="C60" s="16">
        <v>26340</v>
      </c>
      <c r="D60" s="16">
        <v>26064</v>
      </c>
      <c r="E60" s="17">
        <v>0.58020000000000005</v>
      </c>
      <c r="F60" s="18">
        <f t="shared" si="3"/>
        <v>1.1831157926875811E-3</v>
      </c>
      <c r="G60" s="18">
        <f t="shared" si="0"/>
        <v>1.1825284638988058E-3</v>
      </c>
      <c r="H60" s="12">
        <f t="shared" si="6"/>
        <v>98185.314649476844</v>
      </c>
      <c r="I60" s="12">
        <f t="shared" si="4"/>
        <v>116.10692930986677</v>
      </c>
      <c r="J60" s="12">
        <f t="shared" si="1"/>
        <v>98136.572960552556</v>
      </c>
      <c r="K60" s="12">
        <f t="shared" si="2"/>
        <v>3427936.2996447682</v>
      </c>
      <c r="L60" s="20">
        <f t="shared" si="5"/>
        <v>34.912922689941524</v>
      </c>
    </row>
    <row r="61" spans="1:12" x14ac:dyDescent="0.2">
      <c r="A61" s="15">
        <v>52</v>
      </c>
      <c r="B61" s="16">
        <v>51</v>
      </c>
      <c r="C61" s="16">
        <v>26452</v>
      </c>
      <c r="D61" s="16">
        <v>26162</v>
      </c>
      <c r="E61" s="17">
        <v>0.51239999999999997</v>
      </c>
      <c r="F61" s="18">
        <f t="shared" si="3"/>
        <v>1.9386475082677614E-3</v>
      </c>
      <c r="G61" s="18">
        <f t="shared" si="0"/>
        <v>1.9368166654460924E-3</v>
      </c>
      <c r="H61" s="12">
        <f t="shared" si="6"/>
        <v>98069.207720166974</v>
      </c>
      <c r="I61" s="12">
        <f t="shared" si="4"/>
        <v>189.94207587951399</v>
      </c>
      <c r="J61" s="12">
        <f t="shared" si="1"/>
        <v>97976.591963968123</v>
      </c>
      <c r="K61" s="12">
        <f t="shared" si="2"/>
        <v>3329799.7266842155</v>
      </c>
      <c r="L61" s="20">
        <f t="shared" si="5"/>
        <v>33.953570178577827</v>
      </c>
    </row>
    <row r="62" spans="1:12" x14ac:dyDescent="0.2">
      <c r="A62" s="15">
        <v>53</v>
      </c>
      <c r="B62" s="16">
        <v>50</v>
      </c>
      <c r="C62" s="16">
        <v>26274</v>
      </c>
      <c r="D62" s="16">
        <v>26125</v>
      </c>
      <c r="E62" s="17">
        <v>0.54290000000000005</v>
      </c>
      <c r="F62" s="18">
        <f t="shared" si="3"/>
        <v>1.9084333670489895E-3</v>
      </c>
      <c r="G62" s="18">
        <f t="shared" si="0"/>
        <v>1.9067700059739105E-3</v>
      </c>
      <c r="H62" s="12">
        <f t="shared" si="6"/>
        <v>97879.265644287458</v>
      </c>
      <c r="I62" s="12">
        <f t="shared" si="4"/>
        <v>186.63324793727998</v>
      </c>
      <c r="J62" s="12">
        <f t="shared" si="1"/>
        <v>97793.955586655327</v>
      </c>
      <c r="K62" s="12">
        <f t="shared" si="2"/>
        <v>3231823.1347202472</v>
      </c>
      <c r="L62" s="20">
        <f t="shared" si="5"/>
        <v>33.018465284213811</v>
      </c>
    </row>
    <row r="63" spans="1:12" x14ac:dyDescent="0.2">
      <c r="A63" s="15">
        <v>54</v>
      </c>
      <c r="B63" s="16">
        <v>64</v>
      </c>
      <c r="C63" s="16">
        <v>26477</v>
      </c>
      <c r="D63" s="16">
        <v>26048</v>
      </c>
      <c r="E63" s="17">
        <v>0.51749999999999996</v>
      </c>
      <c r="F63" s="18">
        <f t="shared" si="3"/>
        <v>2.4369347929557353E-3</v>
      </c>
      <c r="G63" s="18">
        <f t="shared" si="0"/>
        <v>2.4340727589986528E-3</v>
      </c>
      <c r="H63" s="12">
        <f t="shared" si="6"/>
        <v>97692.632396350178</v>
      </c>
      <c r="I63" s="12">
        <f t="shared" si="4"/>
        <v>237.79097527082524</v>
      </c>
      <c r="J63" s="12">
        <f t="shared" si="1"/>
        <v>97577.898250782004</v>
      </c>
      <c r="K63" s="12">
        <f t="shared" si="2"/>
        <v>3134029.1791335917</v>
      </c>
      <c r="L63" s="20">
        <f t="shared" si="5"/>
        <v>32.080507017340643</v>
      </c>
    </row>
    <row r="64" spans="1:12" x14ac:dyDescent="0.2">
      <c r="A64" s="15">
        <v>55</v>
      </c>
      <c r="B64" s="16">
        <v>62</v>
      </c>
      <c r="C64" s="16">
        <v>26702</v>
      </c>
      <c r="D64" s="16">
        <v>26285</v>
      </c>
      <c r="E64" s="17">
        <v>0.4899</v>
      </c>
      <c r="F64" s="18">
        <f t="shared" si="3"/>
        <v>2.3401966520089834E-3</v>
      </c>
      <c r="G64" s="18">
        <f t="shared" si="0"/>
        <v>2.3374064097761013E-3</v>
      </c>
      <c r="H64" s="12">
        <f t="shared" si="6"/>
        <v>97454.841421079356</v>
      </c>
      <c r="I64" s="12">
        <f t="shared" si="4"/>
        <v>227.79157100134438</v>
      </c>
      <c r="J64" s="12">
        <f t="shared" si="1"/>
        <v>97338.644940711572</v>
      </c>
      <c r="K64" s="12">
        <f t="shared" si="2"/>
        <v>3036451.2808828098</v>
      </c>
      <c r="L64" s="20">
        <f t="shared" si="5"/>
        <v>31.157521130869434</v>
      </c>
    </row>
    <row r="65" spans="1:12" x14ac:dyDescent="0.2">
      <c r="A65" s="15">
        <v>56</v>
      </c>
      <c r="B65" s="16">
        <v>62</v>
      </c>
      <c r="C65" s="16">
        <v>25858</v>
      </c>
      <c r="D65" s="16">
        <v>26534</v>
      </c>
      <c r="E65" s="17">
        <v>0.46739999999999998</v>
      </c>
      <c r="F65" s="18">
        <f t="shared" si="3"/>
        <v>2.3667735532142313E-3</v>
      </c>
      <c r="G65" s="18">
        <f t="shared" si="0"/>
        <v>2.3637938879701695E-3</v>
      </c>
      <c r="H65" s="12">
        <f t="shared" si="6"/>
        <v>97227.049850078009</v>
      </c>
      <c r="I65" s="12">
        <f t="shared" si="4"/>
        <v>229.82470618098537</v>
      </c>
      <c r="J65" s="12">
        <f t="shared" si="1"/>
        <v>97104.645211566021</v>
      </c>
      <c r="K65" s="12">
        <f t="shared" si="2"/>
        <v>2939112.6359420982</v>
      </c>
      <c r="L65" s="20">
        <f t="shared" si="5"/>
        <v>30.22937176921593</v>
      </c>
    </row>
    <row r="66" spans="1:12" x14ac:dyDescent="0.2">
      <c r="A66" s="15">
        <v>57</v>
      </c>
      <c r="B66" s="16">
        <v>73</v>
      </c>
      <c r="C66" s="16">
        <v>24899</v>
      </c>
      <c r="D66" s="16">
        <v>25589</v>
      </c>
      <c r="E66" s="17">
        <v>0.52229999999999999</v>
      </c>
      <c r="F66" s="18">
        <f t="shared" si="3"/>
        <v>2.8917762636666137E-3</v>
      </c>
      <c r="G66" s="18">
        <f t="shared" si="0"/>
        <v>2.8877870702150514E-3</v>
      </c>
      <c r="H66" s="12">
        <f t="shared" si="6"/>
        <v>96997.225143897027</v>
      </c>
      <c r="I66" s="12">
        <f t="shared" si="4"/>
        <v>280.1073326172841</v>
      </c>
      <c r="J66" s="12">
        <f t="shared" si="1"/>
        <v>96863.417871105761</v>
      </c>
      <c r="K66" s="12">
        <f t="shared" si="2"/>
        <v>2842007.990730532</v>
      </c>
      <c r="L66" s="20">
        <f t="shared" si="5"/>
        <v>29.299889625856462</v>
      </c>
    </row>
    <row r="67" spans="1:12" x14ac:dyDescent="0.2">
      <c r="A67" s="15">
        <v>58</v>
      </c>
      <c r="B67" s="16">
        <v>84</v>
      </c>
      <c r="C67" s="16">
        <v>23730</v>
      </c>
      <c r="D67" s="16">
        <v>24683</v>
      </c>
      <c r="E67" s="17">
        <v>0.56669999999999998</v>
      </c>
      <c r="F67" s="18">
        <f t="shared" si="3"/>
        <v>3.470142317146221E-3</v>
      </c>
      <c r="G67" s="18">
        <f t="shared" si="0"/>
        <v>3.4649324009013243E-3</v>
      </c>
      <c r="H67" s="12">
        <f t="shared" si="6"/>
        <v>96717.11781127975</v>
      </c>
      <c r="I67" s="12">
        <f t="shared" si="4"/>
        <v>335.11827522609377</v>
      </c>
      <c r="J67" s="12">
        <f t="shared" si="1"/>
        <v>96571.911062624276</v>
      </c>
      <c r="K67" s="12">
        <f t="shared" si="2"/>
        <v>2745144.572859426</v>
      </c>
      <c r="L67" s="20">
        <f t="shared" si="5"/>
        <v>28.383233857484431</v>
      </c>
    </row>
    <row r="68" spans="1:12" x14ac:dyDescent="0.2">
      <c r="A68" s="15">
        <v>59</v>
      </c>
      <c r="B68" s="16">
        <v>80</v>
      </c>
      <c r="C68" s="16">
        <v>23582</v>
      </c>
      <c r="D68" s="16">
        <v>23447</v>
      </c>
      <c r="E68" s="17">
        <v>0.47099999999999997</v>
      </c>
      <c r="F68" s="18">
        <f t="shared" si="3"/>
        <v>3.402156116438793E-3</v>
      </c>
      <c r="G68" s="18">
        <f t="shared" si="0"/>
        <v>3.3960441180091372E-3</v>
      </c>
      <c r="H68" s="12">
        <f t="shared" si="6"/>
        <v>96381.999536053656</v>
      </c>
      <c r="I68" s="12">
        <f t="shared" si="4"/>
        <v>327.31752260637438</v>
      </c>
      <c r="J68" s="12">
        <f t="shared" si="1"/>
        <v>96208.848566594883</v>
      </c>
      <c r="K68" s="12">
        <f t="shared" si="2"/>
        <v>2648572.6617968017</v>
      </c>
      <c r="L68" s="20">
        <f t="shared" si="5"/>
        <v>27.479951386628464</v>
      </c>
    </row>
    <row r="69" spans="1:12" x14ac:dyDescent="0.2">
      <c r="A69" s="15">
        <v>60</v>
      </c>
      <c r="B69" s="16">
        <v>84</v>
      </c>
      <c r="C69" s="16">
        <v>22934</v>
      </c>
      <c r="D69" s="16">
        <v>23344</v>
      </c>
      <c r="E69" s="17">
        <v>0.47449999999999998</v>
      </c>
      <c r="F69" s="18">
        <f t="shared" si="3"/>
        <v>3.6302346687410864E-3</v>
      </c>
      <c r="G69" s="18">
        <f t="shared" si="0"/>
        <v>3.623322498736366E-3</v>
      </c>
      <c r="H69" s="12">
        <f t="shared" si="6"/>
        <v>96054.68201344728</v>
      </c>
      <c r="I69" s="12">
        <f t="shared" si="4"/>
        <v>348.03709044829088</v>
      </c>
      <c r="J69" s="12">
        <f t="shared" si="1"/>
        <v>95871.788522416711</v>
      </c>
      <c r="K69" s="12">
        <f t="shared" si="2"/>
        <v>2552363.8132302067</v>
      </c>
      <c r="L69" s="20">
        <f t="shared" si="5"/>
        <v>26.571987535942139</v>
      </c>
    </row>
    <row r="70" spans="1:12" x14ac:dyDescent="0.2">
      <c r="A70" s="15">
        <v>61</v>
      </c>
      <c r="B70" s="16">
        <v>93</v>
      </c>
      <c r="C70" s="16">
        <v>22057</v>
      </c>
      <c r="D70" s="16">
        <v>22651</v>
      </c>
      <c r="E70" s="17">
        <v>0.47099999999999997</v>
      </c>
      <c r="F70" s="18">
        <f t="shared" si="3"/>
        <v>4.1603292475619578E-3</v>
      </c>
      <c r="G70" s="18">
        <f t="shared" si="0"/>
        <v>4.151193242643003E-3</v>
      </c>
      <c r="H70" s="12">
        <f t="shared" si="6"/>
        <v>95706.644922998996</v>
      </c>
      <c r="I70" s="12">
        <f t="shared" si="4"/>
        <v>397.2967776803867</v>
      </c>
      <c r="J70" s="12">
        <f t="shared" si="1"/>
        <v>95496.474927606076</v>
      </c>
      <c r="K70" s="12">
        <f t="shared" si="2"/>
        <v>2456492.02470779</v>
      </c>
      <c r="L70" s="20">
        <f t="shared" si="5"/>
        <v>25.666891015604676</v>
      </c>
    </row>
    <row r="71" spans="1:12" x14ac:dyDescent="0.2">
      <c r="A71" s="15">
        <v>62</v>
      </c>
      <c r="B71" s="16">
        <v>123</v>
      </c>
      <c r="C71" s="16">
        <v>21851</v>
      </c>
      <c r="D71" s="16">
        <v>21725</v>
      </c>
      <c r="E71" s="17">
        <v>0.51629999999999998</v>
      </c>
      <c r="F71" s="18">
        <f t="shared" si="3"/>
        <v>5.6453093445933541E-3</v>
      </c>
      <c r="G71" s="18">
        <f t="shared" si="0"/>
        <v>5.6299360378389562E-3</v>
      </c>
      <c r="H71" s="12">
        <f t="shared" si="6"/>
        <v>95309.34814531861</v>
      </c>
      <c r="I71" s="12">
        <f t="shared" si="4"/>
        <v>536.58553386626875</v>
      </c>
      <c r="J71" s="12">
        <f t="shared" si="1"/>
        <v>95049.801722587494</v>
      </c>
      <c r="K71" s="12">
        <f t="shared" si="2"/>
        <v>2360995.5497801839</v>
      </c>
      <c r="L71" s="20">
        <f t="shared" si="5"/>
        <v>24.771920023840295</v>
      </c>
    </row>
    <row r="72" spans="1:12" x14ac:dyDescent="0.2">
      <c r="A72" s="15">
        <v>63</v>
      </c>
      <c r="B72" s="16">
        <v>114</v>
      </c>
      <c r="C72" s="16">
        <v>19919</v>
      </c>
      <c r="D72" s="16">
        <v>21523</v>
      </c>
      <c r="E72" s="17">
        <v>0.48420000000000002</v>
      </c>
      <c r="F72" s="18">
        <f t="shared" si="3"/>
        <v>5.501664977558998E-3</v>
      </c>
      <c r="G72" s="18">
        <f t="shared" si="0"/>
        <v>5.4860967582307761E-3</v>
      </c>
      <c r="H72" s="12">
        <f t="shared" si="6"/>
        <v>94772.762611452345</v>
      </c>
      <c r="I72" s="12">
        <f t="shared" si="4"/>
        <v>519.93254573126364</v>
      </c>
      <c r="J72" s="12">
        <f t="shared" si="1"/>
        <v>94504.581404364159</v>
      </c>
      <c r="K72" s="12">
        <f t="shared" si="2"/>
        <v>2265945.7480575964</v>
      </c>
      <c r="L72" s="20">
        <f t="shared" si="5"/>
        <v>23.909250776486065</v>
      </c>
    </row>
    <row r="73" spans="1:12" x14ac:dyDescent="0.2">
      <c r="A73" s="15">
        <v>64</v>
      </c>
      <c r="B73" s="16">
        <v>132</v>
      </c>
      <c r="C73" s="16">
        <v>19639</v>
      </c>
      <c r="D73" s="16">
        <v>19647</v>
      </c>
      <c r="E73" s="17">
        <v>0.55149999999999999</v>
      </c>
      <c r="F73" s="18">
        <f t="shared" si="3"/>
        <v>6.7199511276281624E-3</v>
      </c>
      <c r="G73" s="18">
        <f t="shared" ref="G73:G108" si="7">F73/((1+(1-E73)*F73))</f>
        <v>6.6997587376273976E-3</v>
      </c>
      <c r="H73" s="12">
        <f t="shared" si="6"/>
        <v>94252.830065721078</v>
      </c>
      <c r="I73" s="12">
        <f t="shared" si="4"/>
        <v>631.47122177892504</v>
      </c>
      <c r="J73" s="12">
        <f t="shared" ref="J73:J108" si="8">H74+I73*E73</f>
        <v>93969.615222753229</v>
      </c>
      <c r="K73" s="12">
        <f t="shared" ref="K73:K97" si="9">K74+J73</f>
        <v>2171441.1666532322</v>
      </c>
      <c r="L73" s="20">
        <f t="shared" si="5"/>
        <v>23.038471790598955</v>
      </c>
    </row>
    <row r="74" spans="1:12" x14ac:dyDescent="0.2">
      <c r="A74" s="15">
        <v>65</v>
      </c>
      <c r="B74" s="16">
        <v>104</v>
      </c>
      <c r="C74" s="16">
        <v>18475</v>
      </c>
      <c r="D74" s="16">
        <v>19309</v>
      </c>
      <c r="E74" s="17">
        <v>0.50019999999999998</v>
      </c>
      <c r="F74" s="18">
        <f t="shared" ref="F74:F108" si="10">B74/((C74+D74)/2)</f>
        <v>5.5049756510692355E-3</v>
      </c>
      <c r="G74" s="18">
        <f t="shared" si="7"/>
        <v>5.4898708925947299E-3</v>
      </c>
      <c r="H74" s="12">
        <f t="shared" si="6"/>
        <v>93621.358843942158</v>
      </c>
      <c r="I74" s="12">
        <f t="shared" ref="I74:I108" si="11">H74*G74</f>
        <v>513.96917284252424</v>
      </c>
      <c r="J74" s="12">
        <f t="shared" si="8"/>
        <v>93364.477051355469</v>
      </c>
      <c r="K74" s="12">
        <f t="shared" si="9"/>
        <v>2077471.5514304792</v>
      </c>
      <c r="L74" s="20">
        <f t="shared" ref="L74:L108" si="12">K74/H74</f>
        <v>22.190145251933647</v>
      </c>
    </row>
    <row r="75" spans="1:12" x14ac:dyDescent="0.2">
      <c r="A75" s="15">
        <v>66</v>
      </c>
      <c r="B75" s="16">
        <v>127</v>
      </c>
      <c r="C75" s="16">
        <v>17903</v>
      </c>
      <c r="D75" s="16">
        <v>18155</v>
      </c>
      <c r="E75" s="17">
        <v>0.5101</v>
      </c>
      <c r="F75" s="18">
        <f t="shared" si="10"/>
        <v>7.0442065561040542E-3</v>
      </c>
      <c r="G75" s="18">
        <f t="shared" si="7"/>
        <v>7.0199809053202852E-3</v>
      </c>
      <c r="H75" s="12">
        <f t="shared" ref="H75:H108" si="13">H74-I74</f>
        <v>93107.389671099634</v>
      </c>
      <c r="I75" s="12">
        <f t="shared" si="11"/>
        <v>653.61209763533464</v>
      </c>
      <c r="J75" s="12">
        <f t="shared" si="8"/>
        <v>92787.185104468081</v>
      </c>
      <c r="K75" s="12">
        <f t="shared" si="9"/>
        <v>1984107.0743791237</v>
      </c>
      <c r="L75" s="20">
        <f t="shared" si="12"/>
        <v>21.309877565979995</v>
      </c>
    </row>
    <row r="76" spans="1:12" x14ac:dyDescent="0.2">
      <c r="A76" s="15">
        <v>67</v>
      </c>
      <c r="B76" s="16">
        <v>147</v>
      </c>
      <c r="C76" s="16">
        <v>17871</v>
      </c>
      <c r="D76" s="16">
        <v>17575</v>
      </c>
      <c r="E76" s="17">
        <v>0.4909</v>
      </c>
      <c r="F76" s="18">
        <f t="shared" si="10"/>
        <v>8.2943068329289632E-3</v>
      </c>
      <c r="G76" s="18">
        <f t="shared" si="7"/>
        <v>8.2594303014685878E-3</v>
      </c>
      <c r="H76" s="12">
        <f t="shared" si="13"/>
        <v>92453.777573464293</v>
      </c>
      <c r="I76" s="12">
        <f t="shared" si="11"/>
        <v>763.61553197550791</v>
      </c>
      <c r="J76" s="12">
        <f t="shared" si="8"/>
        <v>92065.020906135571</v>
      </c>
      <c r="K76" s="12">
        <f t="shared" si="9"/>
        <v>1891319.8892746556</v>
      </c>
      <c r="L76" s="20">
        <f t="shared" si="12"/>
        <v>20.456923869571497</v>
      </c>
    </row>
    <row r="77" spans="1:12" x14ac:dyDescent="0.2">
      <c r="A77" s="15">
        <v>68</v>
      </c>
      <c r="B77" s="16">
        <v>143</v>
      </c>
      <c r="C77" s="16">
        <v>16735</v>
      </c>
      <c r="D77" s="16">
        <v>17535</v>
      </c>
      <c r="E77" s="17">
        <v>0.44280000000000003</v>
      </c>
      <c r="F77" s="18">
        <f t="shared" si="10"/>
        <v>8.3454916836883577E-3</v>
      </c>
      <c r="G77" s="18">
        <f t="shared" si="7"/>
        <v>8.3068638698335119E-3</v>
      </c>
      <c r="H77" s="12">
        <f t="shared" si="13"/>
        <v>91690.162041488788</v>
      </c>
      <c r="I77" s="12">
        <f t="shared" si="11"/>
        <v>761.65769428162332</v>
      </c>
      <c r="J77" s="12">
        <f t="shared" si="8"/>
        <v>91265.766374235071</v>
      </c>
      <c r="K77" s="12">
        <f t="shared" si="9"/>
        <v>1799254.8683685199</v>
      </c>
      <c r="L77" s="20">
        <f t="shared" si="12"/>
        <v>19.623205241521735</v>
      </c>
    </row>
    <row r="78" spans="1:12" x14ac:dyDescent="0.2">
      <c r="A78" s="15">
        <v>69</v>
      </c>
      <c r="B78" s="16">
        <v>146</v>
      </c>
      <c r="C78" s="16">
        <v>16691</v>
      </c>
      <c r="D78" s="16">
        <v>16464</v>
      </c>
      <c r="E78" s="17">
        <v>0.52659999999999996</v>
      </c>
      <c r="F78" s="18">
        <f t="shared" si="10"/>
        <v>8.8071180817372949E-3</v>
      </c>
      <c r="G78" s="18">
        <f t="shared" si="7"/>
        <v>8.770551113318141E-3</v>
      </c>
      <c r="H78" s="12">
        <f t="shared" si="13"/>
        <v>90928.50434720717</v>
      </c>
      <c r="I78" s="12">
        <f t="shared" si="11"/>
        <v>797.49309503475126</v>
      </c>
      <c r="J78" s="12">
        <f t="shared" si="8"/>
        <v>90550.971116017725</v>
      </c>
      <c r="K78" s="12">
        <f t="shared" si="9"/>
        <v>1707989.1019942849</v>
      </c>
      <c r="L78" s="20">
        <f t="shared" si="12"/>
        <v>18.783868867702814</v>
      </c>
    </row>
    <row r="79" spans="1:12" x14ac:dyDescent="0.2">
      <c r="A79" s="15">
        <v>70</v>
      </c>
      <c r="B79" s="16">
        <v>167</v>
      </c>
      <c r="C79" s="16">
        <v>17690</v>
      </c>
      <c r="D79" s="16">
        <v>16391</v>
      </c>
      <c r="E79" s="17">
        <v>0.50409999999999999</v>
      </c>
      <c r="F79" s="18">
        <f t="shared" si="10"/>
        <v>9.8001819195446139E-3</v>
      </c>
      <c r="G79" s="18">
        <f t="shared" si="7"/>
        <v>9.7527842636875341E-3</v>
      </c>
      <c r="H79" s="12">
        <f t="shared" si="13"/>
        <v>90131.011252172422</v>
      </c>
      <c r="I79" s="12">
        <f t="shared" si="11"/>
        <v>879.02830821043131</v>
      </c>
      <c r="J79" s="12">
        <f t="shared" si="8"/>
        <v>89695.10111413087</v>
      </c>
      <c r="K79" s="12">
        <f t="shared" si="9"/>
        <v>1617438.1308782671</v>
      </c>
      <c r="L79" s="20">
        <f t="shared" si="12"/>
        <v>17.945411999793603</v>
      </c>
    </row>
    <row r="80" spans="1:12" x14ac:dyDescent="0.2">
      <c r="A80" s="15">
        <v>71</v>
      </c>
      <c r="B80" s="16">
        <v>169</v>
      </c>
      <c r="C80" s="16">
        <v>18283</v>
      </c>
      <c r="D80" s="16">
        <v>17394</v>
      </c>
      <c r="E80" s="17">
        <v>0.49399999999999999</v>
      </c>
      <c r="F80" s="18">
        <f t="shared" si="10"/>
        <v>9.4738907419345802E-3</v>
      </c>
      <c r="G80" s="18">
        <f t="shared" si="7"/>
        <v>9.4286915866055466E-3</v>
      </c>
      <c r="H80" s="12">
        <f t="shared" si="13"/>
        <v>89251.982943961993</v>
      </c>
      <c r="I80" s="12">
        <f t="shared" si="11"/>
        <v>841.5294206715962</v>
      </c>
      <c r="J80" s="12">
        <f t="shared" si="8"/>
        <v>88826.169057102175</v>
      </c>
      <c r="K80" s="12">
        <f t="shared" si="9"/>
        <v>1527743.0297641363</v>
      </c>
      <c r="L80" s="20">
        <f t="shared" si="12"/>
        <v>17.117188653649851</v>
      </c>
    </row>
    <row r="81" spans="1:12" x14ac:dyDescent="0.2">
      <c r="A81" s="15">
        <v>72</v>
      </c>
      <c r="B81" s="16">
        <v>207</v>
      </c>
      <c r="C81" s="16">
        <v>16913</v>
      </c>
      <c r="D81" s="16">
        <v>17911</v>
      </c>
      <c r="E81" s="17">
        <v>0.5202</v>
      </c>
      <c r="F81" s="18">
        <f t="shared" si="10"/>
        <v>1.1888352860096485E-2</v>
      </c>
      <c r="G81" s="18">
        <f t="shared" si="7"/>
        <v>1.1820925923876457E-2</v>
      </c>
      <c r="H81" s="12">
        <f t="shared" si="13"/>
        <v>88410.453523290402</v>
      </c>
      <c r="I81" s="12">
        <f t="shared" si="11"/>
        <v>1045.0934219951382</v>
      </c>
      <c r="J81" s="12">
        <f t="shared" si="8"/>
        <v>87909.017699417134</v>
      </c>
      <c r="K81" s="12">
        <f t="shared" si="9"/>
        <v>1438916.8607070341</v>
      </c>
      <c r="L81" s="20">
        <f t="shared" si="12"/>
        <v>16.275415444260481</v>
      </c>
    </row>
    <row r="82" spans="1:12" x14ac:dyDescent="0.2">
      <c r="A82" s="15">
        <v>73</v>
      </c>
      <c r="B82" s="16">
        <v>209</v>
      </c>
      <c r="C82" s="16">
        <v>16428</v>
      </c>
      <c r="D82" s="16">
        <v>16563</v>
      </c>
      <c r="E82" s="17">
        <v>0.50609999999999999</v>
      </c>
      <c r="F82" s="18">
        <f t="shared" si="10"/>
        <v>1.2670122154526993E-2</v>
      </c>
      <c r="G82" s="18">
        <f t="shared" si="7"/>
        <v>1.2591328474980285E-2</v>
      </c>
      <c r="H82" s="12">
        <f t="shared" si="13"/>
        <v>87365.360101295257</v>
      </c>
      <c r="I82" s="12">
        <f t="shared" si="11"/>
        <v>1100.0459463703455</v>
      </c>
      <c r="J82" s="12">
        <f t="shared" si="8"/>
        <v>86822.047408382947</v>
      </c>
      <c r="K82" s="12">
        <f t="shared" si="9"/>
        <v>1351007.8430076169</v>
      </c>
      <c r="L82" s="20">
        <f t="shared" si="12"/>
        <v>15.46388455837873</v>
      </c>
    </row>
    <row r="83" spans="1:12" x14ac:dyDescent="0.2">
      <c r="A83" s="15">
        <v>74</v>
      </c>
      <c r="B83" s="16">
        <v>252</v>
      </c>
      <c r="C83" s="16">
        <v>17209</v>
      </c>
      <c r="D83" s="16">
        <v>16061</v>
      </c>
      <c r="E83" s="17">
        <v>0.54900000000000004</v>
      </c>
      <c r="F83" s="18">
        <f t="shared" si="10"/>
        <v>1.51487826871055E-2</v>
      </c>
      <c r="G83" s="18">
        <f t="shared" si="7"/>
        <v>1.5045986984504782E-2</v>
      </c>
      <c r="H83" s="12">
        <f t="shared" si="13"/>
        <v>86265.314154924912</v>
      </c>
      <c r="I83" s="12">
        <f t="shared" si="11"/>
        <v>1297.9467939892163</v>
      </c>
      <c r="J83" s="12">
        <f t="shared" si="8"/>
        <v>85679.94015083577</v>
      </c>
      <c r="K83" s="12">
        <f t="shared" si="9"/>
        <v>1264185.7955992341</v>
      </c>
      <c r="L83" s="20">
        <f t="shared" si="12"/>
        <v>14.654624607624655</v>
      </c>
    </row>
    <row r="84" spans="1:12" x14ac:dyDescent="0.2">
      <c r="A84" s="15">
        <v>75</v>
      </c>
      <c r="B84" s="16">
        <v>290</v>
      </c>
      <c r="C84" s="16">
        <v>16958</v>
      </c>
      <c r="D84" s="16">
        <v>16802</v>
      </c>
      <c r="E84" s="17">
        <v>0.51180000000000003</v>
      </c>
      <c r="F84" s="18">
        <f t="shared" si="10"/>
        <v>1.7180094786729858E-2</v>
      </c>
      <c r="G84" s="18">
        <f t="shared" si="7"/>
        <v>1.7037198313810856E-2</v>
      </c>
      <c r="H84" s="12">
        <f t="shared" si="13"/>
        <v>84967.367360935692</v>
      </c>
      <c r="I84" s="12">
        <f t="shared" si="11"/>
        <v>1447.6058879306811</v>
      </c>
      <c r="J84" s="12">
        <f t="shared" si="8"/>
        <v>84260.646166447928</v>
      </c>
      <c r="K84" s="12">
        <f t="shared" si="9"/>
        <v>1178505.8554483983</v>
      </c>
      <c r="L84" s="20">
        <f t="shared" si="12"/>
        <v>13.870099687120872</v>
      </c>
    </row>
    <row r="85" spans="1:12" x14ac:dyDescent="0.2">
      <c r="A85" s="15">
        <v>76</v>
      </c>
      <c r="B85" s="16">
        <v>274</v>
      </c>
      <c r="C85" s="16">
        <v>16562</v>
      </c>
      <c r="D85" s="16">
        <v>16543</v>
      </c>
      <c r="E85" s="17">
        <v>0.503</v>
      </c>
      <c r="F85" s="18">
        <f t="shared" si="10"/>
        <v>1.6553390726476363E-2</v>
      </c>
      <c r="G85" s="18">
        <f t="shared" si="7"/>
        <v>1.6418316657556699E-2</v>
      </c>
      <c r="H85" s="12">
        <f t="shared" si="13"/>
        <v>83519.761473005012</v>
      </c>
      <c r="I85" s="12">
        <f t="shared" si="11"/>
        <v>1371.2538910274004</v>
      </c>
      <c r="J85" s="12">
        <f t="shared" si="8"/>
        <v>82838.248289164389</v>
      </c>
      <c r="K85" s="12">
        <f t="shared" si="9"/>
        <v>1094245.2092819503</v>
      </c>
      <c r="L85" s="20">
        <f t="shared" si="12"/>
        <v>13.101632356021858</v>
      </c>
    </row>
    <row r="86" spans="1:12" x14ac:dyDescent="0.2">
      <c r="A86" s="15">
        <v>77</v>
      </c>
      <c r="B86" s="16">
        <v>335</v>
      </c>
      <c r="C86" s="16">
        <v>14438</v>
      </c>
      <c r="D86" s="16">
        <v>16156</v>
      </c>
      <c r="E86" s="17">
        <v>0.48299999999999998</v>
      </c>
      <c r="F86" s="18">
        <f t="shared" si="10"/>
        <v>2.189971889913055E-2</v>
      </c>
      <c r="G86" s="18">
        <f t="shared" si="7"/>
        <v>2.1654542816040782E-2</v>
      </c>
      <c r="H86" s="12">
        <f t="shared" si="13"/>
        <v>82148.50758197761</v>
      </c>
      <c r="I86" s="12">
        <f t="shared" si="11"/>
        <v>1778.888374707785</v>
      </c>
      <c r="J86" s="12">
        <f t="shared" si="8"/>
        <v>81228.822292253695</v>
      </c>
      <c r="K86" s="12">
        <f t="shared" si="9"/>
        <v>1011406.9609927858</v>
      </c>
      <c r="L86" s="20">
        <f t="shared" si="12"/>
        <v>12.311933481974494</v>
      </c>
    </row>
    <row r="87" spans="1:12" x14ac:dyDescent="0.2">
      <c r="A87" s="15">
        <v>78</v>
      </c>
      <c r="B87" s="16">
        <v>285</v>
      </c>
      <c r="C87" s="16">
        <v>13299</v>
      </c>
      <c r="D87" s="16">
        <v>14046</v>
      </c>
      <c r="E87" s="17">
        <v>0.50649999999999995</v>
      </c>
      <c r="F87" s="18">
        <f t="shared" si="10"/>
        <v>2.0844761382336808E-2</v>
      </c>
      <c r="G87" s="18">
        <f t="shared" si="7"/>
        <v>2.0632516955313769E-2</v>
      </c>
      <c r="H87" s="12">
        <f t="shared" si="13"/>
        <v>80369.619207269832</v>
      </c>
      <c r="I87" s="12">
        <f t="shared" si="11"/>
        <v>1658.2275309861059</v>
      </c>
      <c r="J87" s="12">
        <f t="shared" si="8"/>
        <v>79551.283920728194</v>
      </c>
      <c r="K87" s="12">
        <f t="shared" si="9"/>
        <v>930178.13870053203</v>
      </c>
      <c r="L87" s="20">
        <f t="shared" si="12"/>
        <v>11.573753215150145</v>
      </c>
    </row>
    <row r="88" spans="1:12" x14ac:dyDescent="0.2">
      <c r="A88" s="15">
        <v>79</v>
      </c>
      <c r="B88" s="16">
        <v>401</v>
      </c>
      <c r="C88" s="16">
        <v>16958</v>
      </c>
      <c r="D88" s="16">
        <v>12899</v>
      </c>
      <c r="E88" s="17">
        <v>0.55679999999999996</v>
      </c>
      <c r="F88" s="18">
        <f t="shared" si="10"/>
        <v>2.6861372542452355E-2</v>
      </c>
      <c r="G88" s="18">
        <f t="shared" si="7"/>
        <v>2.6545351190097603E-2</v>
      </c>
      <c r="H88" s="12">
        <f t="shared" si="13"/>
        <v>78711.391676283733</v>
      </c>
      <c r="I88" s="12">
        <f t="shared" si="11"/>
        <v>2089.4215347082768</v>
      </c>
      <c r="J88" s="12">
        <f t="shared" si="8"/>
        <v>77785.360052101023</v>
      </c>
      <c r="K88" s="12">
        <f t="shared" si="9"/>
        <v>850626.85477980389</v>
      </c>
      <c r="L88" s="20">
        <f t="shared" si="12"/>
        <v>10.806909097455375</v>
      </c>
    </row>
    <row r="89" spans="1:12" x14ac:dyDescent="0.2">
      <c r="A89" s="15">
        <v>80</v>
      </c>
      <c r="B89" s="16">
        <v>425</v>
      </c>
      <c r="C89" s="16">
        <v>10688</v>
      </c>
      <c r="D89" s="16">
        <v>16382</v>
      </c>
      <c r="E89" s="17">
        <v>0.47960000000000003</v>
      </c>
      <c r="F89" s="18">
        <f t="shared" si="10"/>
        <v>3.1400073882526781E-2</v>
      </c>
      <c r="G89" s="18">
        <f t="shared" si="7"/>
        <v>3.0895227377969299E-2</v>
      </c>
      <c r="H89" s="12">
        <f t="shared" si="13"/>
        <v>76621.970141575453</v>
      </c>
      <c r="I89" s="12">
        <f t="shared" si="11"/>
        <v>2367.2531896719479</v>
      </c>
      <c r="J89" s="12">
        <f t="shared" si="8"/>
        <v>75390.051581670181</v>
      </c>
      <c r="K89" s="12">
        <f t="shared" si="9"/>
        <v>772841.49472770293</v>
      </c>
      <c r="L89" s="20">
        <f t="shared" si="12"/>
        <v>10.086421600746016</v>
      </c>
    </row>
    <row r="90" spans="1:12" x14ac:dyDescent="0.2">
      <c r="A90" s="15">
        <v>81</v>
      </c>
      <c r="B90" s="16">
        <v>407</v>
      </c>
      <c r="C90" s="16">
        <v>12291</v>
      </c>
      <c r="D90" s="16">
        <v>10266</v>
      </c>
      <c r="E90" s="17">
        <v>0.52380000000000004</v>
      </c>
      <c r="F90" s="18">
        <f t="shared" si="10"/>
        <v>3.608635900164029E-2</v>
      </c>
      <c r="G90" s="18">
        <f t="shared" si="7"/>
        <v>3.5476715620408356E-2</v>
      </c>
      <c r="H90" s="12">
        <f t="shared" si="13"/>
        <v>74254.716951903509</v>
      </c>
      <c r="I90" s="12">
        <f t="shared" si="11"/>
        <v>2634.3134767765964</v>
      </c>
      <c r="J90" s="12">
        <f t="shared" si="8"/>
        <v>73000.256874262486</v>
      </c>
      <c r="K90" s="12">
        <f t="shared" si="9"/>
        <v>697451.44314603275</v>
      </c>
      <c r="L90" s="20">
        <f t="shared" si="12"/>
        <v>9.3926887311116971</v>
      </c>
    </row>
    <row r="91" spans="1:12" x14ac:dyDescent="0.2">
      <c r="A91" s="15">
        <v>82</v>
      </c>
      <c r="B91" s="16">
        <v>559</v>
      </c>
      <c r="C91" s="16">
        <v>13341</v>
      </c>
      <c r="D91" s="16">
        <v>11723</v>
      </c>
      <c r="E91" s="17">
        <v>0.51</v>
      </c>
      <c r="F91" s="18">
        <f t="shared" si="10"/>
        <v>4.4605809128630707E-2</v>
      </c>
      <c r="G91" s="18">
        <f t="shared" si="7"/>
        <v>4.3651720182322065E-2</v>
      </c>
      <c r="H91" s="12">
        <f t="shared" si="13"/>
        <v>71620.403475126906</v>
      </c>
      <c r="I91" s="12">
        <f t="shared" si="11"/>
        <v>3126.3538118412466</v>
      </c>
      <c r="J91" s="12">
        <f t="shared" si="8"/>
        <v>70088.490107324702</v>
      </c>
      <c r="K91" s="12">
        <f t="shared" si="9"/>
        <v>624451.18627177028</v>
      </c>
      <c r="L91" s="20">
        <f t="shared" si="12"/>
        <v>8.7189007038844224</v>
      </c>
    </row>
    <row r="92" spans="1:12" x14ac:dyDescent="0.2">
      <c r="A92" s="15">
        <v>83</v>
      </c>
      <c r="B92" s="16">
        <v>677</v>
      </c>
      <c r="C92" s="16">
        <v>14198</v>
      </c>
      <c r="D92" s="16">
        <v>12655</v>
      </c>
      <c r="E92" s="17">
        <v>0.51139999999999997</v>
      </c>
      <c r="F92" s="18">
        <f t="shared" si="10"/>
        <v>5.042267158231855E-2</v>
      </c>
      <c r="G92" s="18">
        <f t="shared" si="7"/>
        <v>4.9210301145091E-2</v>
      </c>
      <c r="H92" s="12">
        <f t="shared" si="13"/>
        <v>68494.049663285667</v>
      </c>
      <c r="I92" s="12">
        <f t="shared" si="11"/>
        <v>3370.6128105771063</v>
      </c>
      <c r="J92" s="12">
        <f t="shared" si="8"/>
        <v>66847.16824403769</v>
      </c>
      <c r="K92" s="12">
        <f t="shared" si="9"/>
        <v>554362.6961644456</v>
      </c>
      <c r="L92" s="20">
        <f t="shared" si="12"/>
        <v>8.0935891349638851</v>
      </c>
    </row>
    <row r="93" spans="1:12" x14ac:dyDescent="0.2">
      <c r="A93" s="15">
        <v>84</v>
      </c>
      <c r="B93" s="16">
        <v>816</v>
      </c>
      <c r="C93" s="16">
        <v>13095</v>
      </c>
      <c r="D93" s="16">
        <v>13320</v>
      </c>
      <c r="E93" s="17">
        <v>0.51100000000000001</v>
      </c>
      <c r="F93" s="18">
        <f t="shared" si="10"/>
        <v>6.1783077796706415E-2</v>
      </c>
      <c r="G93" s="18">
        <f t="shared" si="7"/>
        <v>5.9971231447502681E-2</v>
      </c>
      <c r="H93" s="12">
        <f t="shared" si="13"/>
        <v>65123.436852708561</v>
      </c>
      <c r="I93" s="12">
        <f t="shared" si="11"/>
        <v>3905.5327041506107</v>
      </c>
      <c r="J93" s="12">
        <f t="shared" si="8"/>
        <v>63213.631360378917</v>
      </c>
      <c r="K93" s="12">
        <f t="shared" si="9"/>
        <v>487515.52792040794</v>
      </c>
      <c r="L93" s="20">
        <f t="shared" si="12"/>
        <v>7.486022720561186</v>
      </c>
    </row>
    <row r="94" spans="1:12" x14ac:dyDescent="0.2">
      <c r="A94" s="15">
        <v>85</v>
      </c>
      <c r="B94" s="16">
        <v>804</v>
      </c>
      <c r="C94" s="16">
        <v>12588</v>
      </c>
      <c r="D94" s="16">
        <v>12228</v>
      </c>
      <c r="E94" s="17">
        <v>0.49730000000000002</v>
      </c>
      <c r="F94" s="18">
        <f t="shared" si="10"/>
        <v>6.479690522243714E-2</v>
      </c>
      <c r="G94" s="18">
        <f t="shared" si="7"/>
        <v>6.2752831862029193E-2</v>
      </c>
      <c r="H94" s="12">
        <f t="shared" si="13"/>
        <v>61217.904148557951</v>
      </c>
      <c r="I94" s="12">
        <f t="shared" si="11"/>
        <v>3841.5968459802766</v>
      </c>
      <c r="J94" s="12">
        <f t="shared" si="8"/>
        <v>59286.733414083668</v>
      </c>
      <c r="K94" s="12">
        <f t="shared" si="9"/>
        <v>424301.89656002901</v>
      </c>
      <c r="L94" s="20">
        <f t="shared" si="12"/>
        <v>6.9310098485301355</v>
      </c>
    </row>
    <row r="95" spans="1:12" x14ac:dyDescent="0.2">
      <c r="A95" s="15">
        <v>86</v>
      </c>
      <c r="B95" s="16">
        <v>942</v>
      </c>
      <c r="C95" s="16">
        <v>12248</v>
      </c>
      <c r="D95" s="16">
        <v>11598</v>
      </c>
      <c r="E95" s="17">
        <v>0.50619999999999998</v>
      </c>
      <c r="F95" s="18">
        <f t="shared" si="10"/>
        <v>7.9006961335234424E-2</v>
      </c>
      <c r="G95" s="18">
        <f t="shared" si="7"/>
        <v>7.6040350658704792E-2</v>
      </c>
      <c r="H95" s="12">
        <f t="shared" si="13"/>
        <v>57376.307302577676</v>
      </c>
      <c r="I95" s="12">
        <f t="shared" si="11"/>
        <v>4362.914526789611</v>
      </c>
      <c r="J95" s="12">
        <f t="shared" si="8"/>
        <v>55221.900109248971</v>
      </c>
      <c r="K95" s="12">
        <f t="shared" si="9"/>
        <v>365015.16314594535</v>
      </c>
      <c r="L95" s="20">
        <f t="shared" si="12"/>
        <v>6.3617751003217098</v>
      </c>
    </row>
    <row r="96" spans="1:12" x14ac:dyDescent="0.2">
      <c r="A96" s="15">
        <v>87</v>
      </c>
      <c r="B96" s="16">
        <v>1001</v>
      </c>
      <c r="C96" s="16">
        <v>11147</v>
      </c>
      <c r="D96" s="16">
        <v>11214</v>
      </c>
      <c r="E96" s="17">
        <v>0.48730000000000001</v>
      </c>
      <c r="F96" s="18">
        <f t="shared" si="10"/>
        <v>8.9530879656544882E-2</v>
      </c>
      <c r="G96" s="18">
        <f t="shared" si="7"/>
        <v>8.5601555783049135E-2</v>
      </c>
      <c r="H96" s="12">
        <f t="shared" si="13"/>
        <v>53013.392775788067</v>
      </c>
      <c r="I96" s="12">
        <f t="shared" si="11"/>
        <v>4538.0288989453165</v>
      </c>
      <c r="J96" s="12">
        <f t="shared" si="8"/>
        <v>50686.745359298802</v>
      </c>
      <c r="K96" s="12">
        <f t="shared" si="9"/>
        <v>309793.26303669636</v>
      </c>
      <c r="L96" s="20">
        <f t="shared" si="12"/>
        <v>5.8436792443547043</v>
      </c>
    </row>
    <row r="97" spans="1:12" x14ac:dyDescent="0.2">
      <c r="A97" s="15">
        <v>88</v>
      </c>
      <c r="B97" s="16">
        <v>1063</v>
      </c>
      <c r="C97" s="16">
        <v>9889</v>
      </c>
      <c r="D97" s="16">
        <v>10041</v>
      </c>
      <c r="E97" s="17">
        <v>0.52339999999999998</v>
      </c>
      <c r="F97" s="18">
        <f t="shared" si="10"/>
        <v>0.10667335674862018</v>
      </c>
      <c r="G97" s="18">
        <f t="shared" si="7"/>
        <v>0.10151241271436572</v>
      </c>
      <c r="H97" s="12">
        <f t="shared" si="13"/>
        <v>48475.363876842748</v>
      </c>
      <c r="I97" s="12">
        <f t="shared" si="11"/>
        <v>4920.8511443451162</v>
      </c>
      <c r="J97" s="12">
        <f t="shared" si="8"/>
        <v>46130.086221447869</v>
      </c>
      <c r="K97" s="12">
        <f t="shared" si="9"/>
        <v>259106.51767739758</v>
      </c>
      <c r="L97" s="20">
        <f t="shared" si="12"/>
        <v>5.3451175392037813</v>
      </c>
    </row>
    <row r="98" spans="1:12" x14ac:dyDescent="0.2">
      <c r="A98" s="15">
        <v>89</v>
      </c>
      <c r="B98" s="16">
        <v>1066</v>
      </c>
      <c r="C98" s="16">
        <v>8875</v>
      </c>
      <c r="D98" s="16">
        <v>8772</v>
      </c>
      <c r="E98" s="17">
        <v>0.48980000000000001</v>
      </c>
      <c r="F98" s="18">
        <f t="shared" si="10"/>
        <v>0.12081373604578682</v>
      </c>
      <c r="G98" s="18">
        <f t="shared" si="7"/>
        <v>0.11379924523558003</v>
      </c>
      <c r="H98" s="12">
        <f t="shared" si="13"/>
        <v>43554.512732497635</v>
      </c>
      <c r="I98" s="12">
        <f t="shared" si="11"/>
        <v>4956.4706755616917</v>
      </c>
      <c r="J98" s="12">
        <f t="shared" si="8"/>
        <v>41025.721393826061</v>
      </c>
      <c r="K98" s="12">
        <f>K99+J98</f>
        <v>212976.4314559497</v>
      </c>
      <c r="L98" s="20">
        <f t="shared" si="12"/>
        <v>4.8898820832643617</v>
      </c>
    </row>
    <row r="99" spans="1:12" x14ac:dyDescent="0.2">
      <c r="A99" s="15">
        <v>90</v>
      </c>
      <c r="B99" s="16">
        <v>1110</v>
      </c>
      <c r="C99" s="16">
        <v>7653</v>
      </c>
      <c r="D99" s="16">
        <v>7714</v>
      </c>
      <c r="E99" s="17">
        <v>0.47139999999999999</v>
      </c>
      <c r="F99" s="22">
        <f t="shared" si="10"/>
        <v>0.14446541289776793</v>
      </c>
      <c r="G99" s="22">
        <f t="shared" si="7"/>
        <v>0.13421608015045741</v>
      </c>
      <c r="H99" s="23">
        <f t="shared" si="13"/>
        <v>38598.042056935941</v>
      </c>
      <c r="I99" s="23">
        <f t="shared" si="11"/>
        <v>5180.4779063644401</v>
      </c>
      <c r="J99" s="23">
        <f t="shared" si="8"/>
        <v>35859.641435631696</v>
      </c>
      <c r="K99" s="23">
        <f t="shared" ref="K99:K108" si="14">K100+J99</f>
        <v>171950.71006212363</v>
      </c>
      <c r="L99" s="24">
        <f t="shared" si="12"/>
        <v>4.4549075781740246</v>
      </c>
    </row>
    <row r="100" spans="1:12" x14ac:dyDescent="0.2">
      <c r="A100" s="15">
        <v>91</v>
      </c>
      <c r="B100" s="16">
        <v>1187</v>
      </c>
      <c r="C100" s="16">
        <v>6700</v>
      </c>
      <c r="D100" s="16">
        <v>6517</v>
      </c>
      <c r="E100" s="17">
        <v>0.50790000000000002</v>
      </c>
      <c r="F100" s="22">
        <f t="shared" si="10"/>
        <v>0.17961715971854431</v>
      </c>
      <c r="G100" s="22">
        <f t="shared" si="7"/>
        <v>0.16503020518509889</v>
      </c>
      <c r="H100" s="23">
        <f t="shared" si="13"/>
        <v>33417.564150571503</v>
      </c>
      <c r="I100" s="23">
        <f t="shared" si="11"/>
        <v>5514.9074685550204</v>
      </c>
      <c r="J100" s="23">
        <f t="shared" si="8"/>
        <v>30703.678185295576</v>
      </c>
      <c r="K100" s="23">
        <f t="shared" si="14"/>
        <v>136091.06862649193</v>
      </c>
      <c r="L100" s="24">
        <f t="shared" si="12"/>
        <v>4.0724413070114363</v>
      </c>
    </row>
    <row r="101" spans="1:12" x14ac:dyDescent="0.2">
      <c r="A101" s="15">
        <v>92</v>
      </c>
      <c r="B101" s="16">
        <v>1010</v>
      </c>
      <c r="C101" s="16">
        <v>5341</v>
      </c>
      <c r="D101" s="16">
        <v>5518</v>
      </c>
      <c r="E101" s="17">
        <v>0.48859999999999998</v>
      </c>
      <c r="F101" s="22">
        <f t="shared" si="10"/>
        <v>0.18602081222948705</v>
      </c>
      <c r="G101" s="22">
        <f t="shared" si="7"/>
        <v>0.16986169221935904</v>
      </c>
      <c r="H101" s="23">
        <f t="shared" si="13"/>
        <v>27902.656682016481</v>
      </c>
      <c r="I101" s="23">
        <f t="shared" si="11"/>
        <v>4739.5924814231257</v>
      </c>
      <c r="J101" s="23">
        <f t="shared" si="8"/>
        <v>25478.829087016693</v>
      </c>
      <c r="K101" s="23">
        <f t="shared" si="14"/>
        <v>105387.39044119636</v>
      </c>
      <c r="L101" s="24">
        <f t="shared" si="12"/>
        <v>3.7769661735873168</v>
      </c>
    </row>
    <row r="102" spans="1:12" x14ac:dyDescent="0.2">
      <c r="A102" s="15">
        <v>93</v>
      </c>
      <c r="B102" s="16">
        <v>963</v>
      </c>
      <c r="C102" s="16">
        <v>4354</v>
      </c>
      <c r="D102" s="16">
        <v>4356</v>
      </c>
      <c r="E102" s="17">
        <v>0.48780000000000001</v>
      </c>
      <c r="F102" s="22">
        <f t="shared" si="10"/>
        <v>0.22112514351320323</v>
      </c>
      <c r="G102" s="22">
        <f t="shared" si="7"/>
        <v>0.19862842841846023</v>
      </c>
      <c r="H102" s="23">
        <f t="shared" si="13"/>
        <v>23163.064200593355</v>
      </c>
      <c r="I102" s="23">
        <f t="shared" si="11"/>
        <v>4600.8430395197556</v>
      </c>
      <c r="J102" s="23">
        <f t="shared" si="8"/>
        <v>20806.512395751335</v>
      </c>
      <c r="K102" s="23">
        <f t="shared" si="14"/>
        <v>79908.561354179663</v>
      </c>
      <c r="L102" s="24">
        <f t="shared" si="12"/>
        <v>3.4498268736021847</v>
      </c>
    </row>
    <row r="103" spans="1:12" x14ac:dyDescent="0.2">
      <c r="A103" s="15">
        <v>94</v>
      </c>
      <c r="B103" s="16">
        <v>843</v>
      </c>
      <c r="C103" s="16">
        <v>3475</v>
      </c>
      <c r="D103" s="16">
        <v>3489</v>
      </c>
      <c r="E103" s="17">
        <v>0.49980000000000002</v>
      </c>
      <c r="F103" s="22">
        <f t="shared" si="10"/>
        <v>0.24210224009190121</v>
      </c>
      <c r="G103" s="22">
        <f t="shared" si="7"/>
        <v>0.21595070852069767</v>
      </c>
      <c r="H103" s="23">
        <f t="shared" si="13"/>
        <v>18562.221161073598</v>
      </c>
      <c r="I103" s="23">
        <f t="shared" si="11"/>
        <v>4008.5248114517308</v>
      </c>
      <c r="J103" s="23">
        <f t="shared" si="8"/>
        <v>16557.157050385442</v>
      </c>
      <c r="K103" s="23">
        <f t="shared" si="14"/>
        <v>59102.048958428335</v>
      </c>
      <c r="L103" s="24">
        <f t="shared" si="12"/>
        <v>3.1839965942421733</v>
      </c>
    </row>
    <row r="104" spans="1:12" x14ac:dyDescent="0.2">
      <c r="A104" s="15">
        <v>95</v>
      </c>
      <c r="B104" s="16">
        <v>760</v>
      </c>
      <c r="C104" s="16">
        <v>2641</v>
      </c>
      <c r="D104" s="16">
        <v>2657</v>
      </c>
      <c r="E104" s="17">
        <v>0.47939999999999999</v>
      </c>
      <c r="F104" s="22">
        <f t="shared" si="10"/>
        <v>0.28690071725179311</v>
      </c>
      <c r="G104" s="22">
        <f t="shared" si="7"/>
        <v>0.24961769079988019</v>
      </c>
      <c r="H104" s="23">
        <f t="shared" si="13"/>
        <v>14553.696349621867</v>
      </c>
      <c r="I104" s="23">
        <f t="shared" si="11"/>
        <v>3632.860075395256</v>
      </c>
      <c r="J104" s="23">
        <f t="shared" si="8"/>
        <v>12662.429394371096</v>
      </c>
      <c r="K104" s="23">
        <f t="shared" si="14"/>
        <v>42544.891908042897</v>
      </c>
      <c r="L104" s="24">
        <f t="shared" si="12"/>
        <v>2.9233049038533978</v>
      </c>
    </row>
    <row r="105" spans="1:12" x14ac:dyDescent="0.2">
      <c r="A105" s="15">
        <v>96</v>
      </c>
      <c r="B105" s="16">
        <v>627</v>
      </c>
      <c r="C105" s="16">
        <v>1898</v>
      </c>
      <c r="D105" s="16">
        <v>1964</v>
      </c>
      <c r="E105" s="17">
        <v>0.50960000000000005</v>
      </c>
      <c r="F105" s="22">
        <f t="shared" si="10"/>
        <v>0.324702226825479</v>
      </c>
      <c r="G105" s="22">
        <f t="shared" si="7"/>
        <v>0.28010068257007159</v>
      </c>
      <c r="H105" s="23">
        <f t="shared" si="13"/>
        <v>10920.836274226611</v>
      </c>
      <c r="I105" s="23">
        <f t="shared" si="11"/>
        <v>3058.9336946468711</v>
      </c>
      <c r="J105" s="23">
        <f t="shared" si="8"/>
        <v>9420.7351903717863</v>
      </c>
      <c r="K105" s="23">
        <f t="shared" si="14"/>
        <v>29882.462513671799</v>
      </c>
      <c r="L105" s="24">
        <f t="shared" si="12"/>
        <v>2.7362796917114305</v>
      </c>
    </row>
    <row r="106" spans="1:12" x14ac:dyDescent="0.2">
      <c r="A106" s="15">
        <v>97</v>
      </c>
      <c r="B106" s="16">
        <v>477</v>
      </c>
      <c r="C106" s="16">
        <v>1561</v>
      </c>
      <c r="D106" s="16">
        <v>1385</v>
      </c>
      <c r="E106" s="17">
        <v>0.51170000000000004</v>
      </c>
      <c r="F106" s="22">
        <f t="shared" si="10"/>
        <v>0.32382892057026474</v>
      </c>
      <c r="G106" s="22">
        <f t="shared" si="7"/>
        <v>0.27961466636958343</v>
      </c>
      <c r="H106" s="23">
        <f t="shared" si="13"/>
        <v>7861.9025795797397</v>
      </c>
      <c r="I106" s="23">
        <f t="shared" si="11"/>
        <v>2198.3032668193564</v>
      </c>
      <c r="J106" s="23">
        <f t="shared" si="8"/>
        <v>6788.4710943918481</v>
      </c>
      <c r="K106" s="23">
        <f t="shared" si="14"/>
        <v>20461.727323300012</v>
      </c>
      <c r="L106" s="24">
        <f t="shared" si="12"/>
        <v>2.602643204514727</v>
      </c>
    </row>
    <row r="107" spans="1:12" x14ac:dyDescent="0.2">
      <c r="A107" s="15">
        <v>98</v>
      </c>
      <c r="B107" s="16">
        <v>403</v>
      </c>
      <c r="C107" s="16">
        <v>1027</v>
      </c>
      <c r="D107" s="16">
        <v>1093</v>
      </c>
      <c r="E107" s="17">
        <v>0.50600000000000001</v>
      </c>
      <c r="F107" s="22">
        <f t="shared" si="10"/>
        <v>0.38018867924528305</v>
      </c>
      <c r="G107" s="22">
        <f t="shared" si="7"/>
        <v>0.32007446695290698</v>
      </c>
      <c r="H107" s="23">
        <f t="shared" si="13"/>
        <v>5663.5993127603833</v>
      </c>
      <c r="I107" s="23">
        <f t="shared" si="11"/>
        <v>1812.7735310666301</v>
      </c>
      <c r="J107" s="23">
        <f t="shared" si="8"/>
        <v>4768.089188413468</v>
      </c>
      <c r="K107" s="23">
        <f t="shared" si="14"/>
        <v>13673.256228908165</v>
      </c>
      <c r="L107" s="24">
        <f t="shared" si="12"/>
        <v>2.4142343894458791</v>
      </c>
    </row>
    <row r="108" spans="1:12" x14ac:dyDescent="0.2">
      <c r="A108" s="15">
        <v>99</v>
      </c>
      <c r="B108" s="16">
        <v>299</v>
      </c>
      <c r="C108" s="16">
        <v>713</v>
      </c>
      <c r="D108" s="16">
        <v>685</v>
      </c>
      <c r="E108" s="17">
        <v>0.46250000000000002</v>
      </c>
      <c r="F108" s="22">
        <f t="shared" si="10"/>
        <v>0.42775393419170243</v>
      </c>
      <c r="G108" s="22">
        <f t="shared" si="7"/>
        <v>0.34779068583974293</v>
      </c>
      <c r="H108" s="23">
        <f t="shared" si="13"/>
        <v>3850.825781693753</v>
      </c>
      <c r="I108" s="23">
        <f t="shared" si="11"/>
        <v>1339.2813396646345</v>
      </c>
      <c r="J108" s="23">
        <f t="shared" si="8"/>
        <v>3130.9620616240122</v>
      </c>
      <c r="K108" s="23">
        <f t="shared" si="14"/>
        <v>8905.1670404946963</v>
      </c>
      <c r="L108" s="24">
        <f t="shared" si="12"/>
        <v>2.3125343875146265</v>
      </c>
    </row>
    <row r="109" spans="1:12" x14ac:dyDescent="0.2">
      <c r="A109" s="15" t="s">
        <v>22</v>
      </c>
      <c r="B109" s="23">
        <v>535</v>
      </c>
      <c r="C109" s="46">
        <v>1200</v>
      </c>
      <c r="D109" s="46">
        <v>1260</v>
      </c>
      <c r="E109" s="21"/>
      <c r="F109" s="22">
        <f>B109/((C109+D109)/2)</f>
        <v>0.43495934959349591</v>
      </c>
      <c r="G109" s="22">
        <v>1</v>
      </c>
      <c r="H109" s="23">
        <f>H108-I108</f>
        <v>2511.5444420291187</v>
      </c>
      <c r="I109" s="23">
        <f>H109*G109</f>
        <v>2511.5444420291187</v>
      </c>
      <c r="J109" s="23">
        <f>H109/F109</f>
        <v>5774.2049788706845</v>
      </c>
      <c r="K109" s="23">
        <f>J109</f>
        <v>5774.2049788706845</v>
      </c>
      <c r="L109" s="24">
        <f>K109/H109</f>
        <v>2.2990654205607477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x14ac:dyDescent="0.2">
      <c r="A112" s="43" t="s">
        <v>27</v>
      </c>
      <c r="B112" s="12"/>
      <c r="C112" s="12"/>
      <c r="D112" s="12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3" t="s">
        <v>10</v>
      </c>
      <c r="B113" s="8"/>
      <c r="C113" s="8"/>
      <c r="D113" s="8"/>
      <c r="H113" s="32"/>
      <c r="I113" s="32"/>
      <c r="J113" s="32"/>
      <c r="K113" s="32"/>
      <c r="L113" s="29"/>
    </row>
    <row r="114" spans="1:12" s="30" customFormat="1" x14ac:dyDescent="0.2">
      <c r="A114" s="31" t="s">
        <v>11</v>
      </c>
      <c r="B114" s="47"/>
      <c r="C114" s="47"/>
      <c r="D114" s="47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12</v>
      </c>
      <c r="B115" s="47"/>
      <c r="C115" s="47"/>
      <c r="D115" s="47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13</v>
      </c>
      <c r="B116" s="47"/>
      <c r="C116" s="47"/>
      <c r="D116" s="47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14</v>
      </c>
      <c r="B117" s="47"/>
      <c r="C117" s="47"/>
      <c r="D117" s="47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15</v>
      </c>
      <c r="B118" s="47"/>
      <c r="C118" s="47"/>
      <c r="D118" s="47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16</v>
      </c>
      <c r="B119" s="47"/>
      <c r="C119" s="47"/>
      <c r="D119" s="47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17</v>
      </c>
      <c r="B120" s="47"/>
      <c r="C120" s="47"/>
      <c r="D120" s="47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18</v>
      </c>
      <c r="B121" s="47"/>
      <c r="C121" s="47"/>
      <c r="D121" s="47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19</v>
      </c>
      <c r="B122" s="47"/>
      <c r="C122" s="47"/>
      <c r="D122" s="47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20</v>
      </c>
      <c r="B123" s="47"/>
      <c r="C123" s="47"/>
      <c r="D123" s="47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28"/>
      <c r="B124" s="47"/>
      <c r="C124" s="47"/>
      <c r="D124" s="47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4" t="s">
        <v>46</v>
      </c>
      <c r="B125" s="12"/>
      <c r="C125" s="12"/>
      <c r="D125" s="12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32"/>
      <c r="B126" s="8"/>
      <c r="C126" s="8"/>
      <c r="D126" s="8"/>
      <c r="H126" s="32"/>
      <c r="I126" s="32"/>
      <c r="J126" s="32"/>
      <c r="K126" s="32"/>
      <c r="L126" s="29"/>
    </row>
    <row r="127" spans="1:12" s="30" customFormat="1" x14ac:dyDescent="0.2">
      <c r="A127" s="8"/>
      <c r="B127" s="8"/>
      <c r="C127" s="8"/>
      <c r="D127" s="8"/>
      <c r="H127" s="32"/>
      <c r="I127" s="32"/>
      <c r="J127" s="32"/>
      <c r="K127" s="32"/>
      <c r="L127" s="29"/>
    </row>
    <row r="128" spans="1:12" x14ac:dyDescent="0.2">
      <c r="L128" s="13"/>
    </row>
    <row r="129" spans="12:12" x14ac:dyDescent="0.2">
      <c r="L129" s="13"/>
    </row>
    <row r="130" spans="12:12" x14ac:dyDescent="0.2">
      <c r="L130" s="13"/>
    </row>
    <row r="131" spans="12:12" x14ac:dyDescent="0.2">
      <c r="L131" s="13"/>
    </row>
    <row r="132" spans="12:12" x14ac:dyDescent="0.2">
      <c r="L132" s="13"/>
    </row>
    <row r="133" spans="12:12" x14ac:dyDescent="0.2">
      <c r="L133" s="13"/>
    </row>
    <row r="134" spans="12:12" x14ac:dyDescent="0.2">
      <c r="L134" s="13"/>
    </row>
    <row r="135" spans="12:12" x14ac:dyDescent="0.2">
      <c r="L135" s="13"/>
    </row>
    <row r="136" spans="12:12" x14ac:dyDescent="0.2">
      <c r="L136" s="13"/>
    </row>
    <row r="137" spans="12:12" x14ac:dyDescent="0.2">
      <c r="L137" s="13"/>
    </row>
    <row r="138" spans="12:12" x14ac:dyDescent="0.2">
      <c r="L138" s="13"/>
    </row>
    <row r="139" spans="12:12" x14ac:dyDescent="0.2">
      <c r="L139" s="13"/>
    </row>
    <row r="140" spans="12:12" x14ac:dyDescent="0.2">
      <c r="L140" s="13"/>
    </row>
    <row r="141" spans="12:12" x14ac:dyDescent="0.2">
      <c r="L141" s="13"/>
    </row>
    <row r="142" spans="12:12" x14ac:dyDescent="0.2">
      <c r="L142" s="13"/>
    </row>
    <row r="143" spans="12:12" x14ac:dyDescent="0.2">
      <c r="L143" s="13"/>
    </row>
    <row r="144" spans="12:12" x14ac:dyDescent="0.2">
      <c r="L144" s="13"/>
    </row>
    <row r="145" spans="12:12" x14ac:dyDescent="0.2">
      <c r="L145" s="13"/>
    </row>
    <row r="146" spans="12:12" x14ac:dyDescent="0.2">
      <c r="L146" s="13"/>
    </row>
    <row r="147" spans="12:12" x14ac:dyDescent="0.2">
      <c r="L147" s="13"/>
    </row>
    <row r="148" spans="12:12" x14ac:dyDescent="0.2">
      <c r="L148" s="13"/>
    </row>
    <row r="149" spans="12:12" x14ac:dyDescent="0.2">
      <c r="L149" s="13"/>
    </row>
    <row r="150" spans="12:12" x14ac:dyDescent="0.2">
      <c r="L150" s="13"/>
    </row>
    <row r="151" spans="12:12" x14ac:dyDescent="0.2">
      <c r="L151" s="13"/>
    </row>
    <row r="152" spans="12:12" x14ac:dyDescent="0.2">
      <c r="L152" s="13"/>
    </row>
    <row r="153" spans="12:12" x14ac:dyDescent="0.2">
      <c r="L153" s="13"/>
    </row>
    <row r="154" spans="12:12" x14ac:dyDescent="0.2">
      <c r="L154" s="13"/>
    </row>
    <row r="155" spans="12:12" x14ac:dyDescent="0.2">
      <c r="L155" s="13"/>
    </row>
    <row r="156" spans="12:12" x14ac:dyDescent="0.2">
      <c r="L156" s="13"/>
    </row>
    <row r="157" spans="12:12" x14ac:dyDescent="0.2">
      <c r="L157" s="13"/>
    </row>
    <row r="158" spans="12:12" x14ac:dyDescent="0.2">
      <c r="L158" s="13"/>
    </row>
    <row r="159" spans="12:12" x14ac:dyDescent="0.2">
      <c r="L159" s="13"/>
    </row>
    <row r="160" spans="12:12" x14ac:dyDescent="0.2">
      <c r="L160" s="13"/>
    </row>
    <row r="161" spans="12:12" x14ac:dyDescent="0.2">
      <c r="L161" s="13"/>
    </row>
    <row r="162" spans="12:12" x14ac:dyDescent="0.2">
      <c r="L162" s="13"/>
    </row>
    <row r="163" spans="12:12" x14ac:dyDescent="0.2">
      <c r="L163" s="13"/>
    </row>
    <row r="164" spans="12:12" x14ac:dyDescent="0.2">
      <c r="L164" s="13"/>
    </row>
    <row r="165" spans="12:12" x14ac:dyDescent="0.2">
      <c r="L165" s="13"/>
    </row>
    <row r="166" spans="12:12" x14ac:dyDescent="0.2">
      <c r="L166" s="13"/>
    </row>
    <row r="167" spans="12:12" x14ac:dyDescent="0.2">
      <c r="L167" s="13"/>
    </row>
    <row r="168" spans="12:12" x14ac:dyDescent="0.2">
      <c r="L168" s="13"/>
    </row>
    <row r="169" spans="12:12" x14ac:dyDescent="0.2">
      <c r="L169" s="13"/>
    </row>
    <row r="170" spans="12:12" x14ac:dyDescent="0.2">
      <c r="L170" s="13"/>
    </row>
    <row r="171" spans="12:12" x14ac:dyDescent="0.2">
      <c r="L171" s="13"/>
    </row>
    <row r="172" spans="12:12" x14ac:dyDescent="0.2">
      <c r="L172" s="13"/>
    </row>
    <row r="173" spans="12:12" x14ac:dyDescent="0.2">
      <c r="L173" s="13"/>
    </row>
    <row r="174" spans="12:12" x14ac:dyDescent="0.2">
      <c r="L174" s="13"/>
    </row>
    <row r="175" spans="12:12" x14ac:dyDescent="0.2">
      <c r="L175" s="13"/>
    </row>
    <row r="176" spans="12:12" x14ac:dyDescent="0.2">
      <c r="L176" s="13"/>
    </row>
    <row r="177" spans="12:12" x14ac:dyDescent="0.2">
      <c r="L177" s="13"/>
    </row>
    <row r="178" spans="12:12" x14ac:dyDescent="0.2">
      <c r="L178" s="13"/>
    </row>
    <row r="179" spans="12:12" x14ac:dyDescent="0.2">
      <c r="L179" s="13"/>
    </row>
    <row r="180" spans="12:12" x14ac:dyDescent="0.2">
      <c r="L180" s="13"/>
    </row>
    <row r="181" spans="12:12" x14ac:dyDescent="0.2">
      <c r="L181" s="13"/>
    </row>
    <row r="182" spans="12:12" x14ac:dyDescent="0.2">
      <c r="L182" s="13"/>
    </row>
    <row r="183" spans="12:12" x14ac:dyDescent="0.2">
      <c r="L183" s="13"/>
    </row>
    <row r="184" spans="12:12" x14ac:dyDescent="0.2">
      <c r="L184" s="13"/>
    </row>
    <row r="185" spans="12:12" x14ac:dyDescent="0.2">
      <c r="L185" s="13"/>
    </row>
    <row r="186" spans="12:12" x14ac:dyDescent="0.2">
      <c r="L186" s="13"/>
    </row>
    <row r="187" spans="12:12" x14ac:dyDescent="0.2">
      <c r="L187" s="13"/>
    </row>
    <row r="188" spans="12:12" x14ac:dyDescent="0.2">
      <c r="L188" s="13"/>
    </row>
    <row r="189" spans="12:12" x14ac:dyDescent="0.2">
      <c r="L189" s="13"/>
    </row>
    <row r="190" spans="12:12" x14ac:dyDescent="0.2">
      <c r="L190" s="13"/>
    </row>
    <row r="191" spans="12:12" x14ac:dyDescent="0.2">
      <c r="L191" s="13"/>
    </row>
    <row r="192" spans="12:12" x14ac:dyDescent="0.2">
      <c r="L192" s="13"/>
    </row>
    <row r="193" spans="12:12" x14ac:dyDescent="0.2">
      <c r="L193" s="13"/>
    </row>
    <row r="194" spans="12:12" x14ac:dyDescent="0.2">
      <c r="L194" s="13"/>
    </row>
    <row r="195" spans="12:12" x14ac:dyDescent="0.2">
      <c r="L195" s="13"/>
    </row>
    <row r="196" spans="12:12" x14ac:dyDescent="0.2">
      <c r="L196" s="13"/>
    </row>
    <row r="197" spans="12:12" x14ac:dyDescent="0.2">
      <c r="L197" s="13"/>
    </row>
    <row r="198" spans="12:12" x14ac:dyDescent="0.2">
      <c r="L198" s="13"/>
    </row>
    <row r="199" spans="12:12" x14ac:dyDescent="0.2">
      <c r="L199" s="13"/>
    </row>
    <row r="200" spans="12:12" x14ac:dyDescent="0.2">
      <c r="L200" s="13"/>
    </row>
    <row r="201" spans="12:12" x14ac:dyDescent="0.2">
      <c r="L201" s="13"/>
    </row>
    <row r="202" spans="12:12" x14ac:dyDescent="0.2">
      <c r="L202" s="13"/>
    </row>
    <row r="203" spans="12:12" x14ac:dyDescent="0.2">
      <c r="L203" s="13"/>
    </row>
    <row r="204" spans="12:12" x14ac:dyDescent="0.2">
      <c r="L204" s="13"/>
    </row>
    <row r="205" spans="12:12" x14ac:dyDescent="0.2">
      <c r="L205" s="13"/>
    </row>
    <row r="206" spans="12:12" x14ac:dyDescent="0.2">
      <c r="L206" s="13"/>
    </row>
    <row r="207" spans="12:12" x14ac:dyDescent="0.2">
      <c r="L207" s="13"/>
    </row>
    <row r="208" spans="12:12" x14ac:dyDescent="0.2">
      <c r="L208" s="13"/>
    </row>
    <row r="209" spans="12:12" x14ac:dyDescent="0.2">
      <c r="L209" s="13"/>
    </row>
    <row r="210" spans="12:12" x14ac:dyDescent="0.2">
      <c r="L210" s="13"/>
    </row>
    <row r="211" spans="12:12" x14ac:dyDescent="0.2">
      <c r="L211" s="13"/>
    </row>
    <row r="212" spans="12:12" x14ac:dyDescent="0.2">
      <c r="L212" s="13"/>
    </row>
    <row r="213" spans="12:12" x14ac:dyDescent="0.2">
      <c r="L213" s="13"/>
    </row>
    <row r="214" spans="12:12" x14ac:dyDescent="0.2">
      <c r="L214" s="13"/>
    </row>
    <row r="215" spans="12:12" x14ac:dyDescent="0.2">
      <c r="L215" s="13"/>
    </row>
    <row r="216" spans="12:12" x14ac:dyDescent="0.2">
      <c r="L216" s="13"/>
    </row>
    <row r="217" spans="12:12" x14ac:dyDescent="0.2">
      <c r="L217" s="13"/>
    </row>
    <row r="218" spans="12:12" x14ac:dyDescent="0.2">
      <c r="L218" s="13"/>
    </row>
    <row r="219" spans="12:12" x14ac:dyDescent="0.2">
      <c r="L219" s="13"/>
    </row>
    <row r="220" spans="12:12" x14ac:dyDescent="0.2">
      <c r="L220" s="13"/>
    </row>
    <row r="221" spans="12:12" x14ac:dyDescent="0.2">
      <c r="L221" s="13"/>
    </row>
    <row r="222" spans="12:12" x14ac:dyDescent="0.2">
      <c r="L222" s="13"/>
    </row>
    <row r="223" spans="12:12" x14ac:dyDescent="0.2">
      <c r="L223" s="13"/>
    </row>
    <row r="224" spans="12:12" x14ac:dyDescent="0.2">
      <c r="L224" s="13"/>
    </row>
    <row r="225" spans="12:12" x14ac:dyDescent="0.2">
      <c r="L225" s="13"/>
    </row>
    <row r="226" spans="12:12" x14ac:dyDescent="0.2">
      <c r="L226" s="13"/>
    </row>
    <row r="227" spans="12:12" x14ac:dyDescent="0.2">
      <c r="L227" s="13"/>
    </row>
    <row r="228" spans="12:12" x14ac:dyDescent="0.2">
      <c r="L228" s="13"/>
    </row>
    <row r="229" spans="12:12" x14ac:dyDescent="0.2">
      <c r="L229" s="13"/>
    </row>
    <row r="230" spans="12:12" x14ac:dyDescent="0.2">
      <c r="L230" s="13"/>
    </row>
    <row r="231" spans="12:12" x14ac:dyDescent="0.2">
      <c r="L231" s="13"/>
    </row>
    <row r="232" spans="12:12" x14ac:dyDescent="0.2">
      <c r="L232" s="13"/>
    </row>
    <row r="233" spans="12:12" x14ac:dyDescent="0.2">
      <c r="L233" s="13"/>
    </row>
    <row r="234" spans="12:12" x14ac:dyDescent="0.2">
      <c r="L234" s="13"/>
    </row>
    <row r="235" spans="12:12" x14ac:dyDescent="0.2">
      <c r="L235" s="13"/>
    </row>
    <row r="236" spans="12:12" x14ac:dyDescent="0.2">
      <c r="L236" s="13"/>
    </row>
    <row r="237" spans="12:12" x14ac:dyDescent="0.2">
      <c r="L237" s="13"/>
    </row>
    <row r="238" spans="12:12" x14ac:dyDescent="0.2">
      <c r="L238" s="13"/>
    </row>
    <row r="239" spans="12:12" x14ac:dyDescent="0.2">
      <c r="L239" s="13"/>
    </row>
    <row r="240" spans="12:12" x14ac:dyDescent="0.2">
      <c r="L240" s="13"/>
    </row>
    <row r="241" spans="12:12" x14ac:dyDescent="0.2">
      <c r="L241" s="13"/>
    </row>
    <row r="242" spans="12:12" x14ac:dyDescent="0.2">
      <c r="L242" s="13"/>
    </row>
    <row r="243" spans="12:12" x14ac:dyDescent="0.2">
      <c r="L243" s="13"/>
    </row>
    <row r="244" spans="12:12" x14ac:dyDescent="0.2">
      <c r="L244" s="13"/>
    </row>
    <row r="245" spans="12:12" x14ac:dyDescent="0.2">
      <c r="L245" s="13"/>
    </row>
    <row r="246" spans="12:12" x14ac:dyDescent="0.2">
      <c r="L246" s="13"/>
    </row>
    <row r="247" spans="12:12" x14ac:dyDescent="0.2">
      <c r="L247" s="13"/>
    </row>
    <row r="248" spans="12:12" x14ac:dyDescent="0.2">
      <c r="L248" s="13"/>
    </row>
    <row r="249" spans="12:12" x14ac:dyDescent="0.2">
      <c r="L249" s="13"/>
    </row>
    <row r="250" spans="12:12" x14ac:dyDescent="0.2">
      <c r="L250" s="13"/>
    </row>
    <row r="251" spans="12:12" x14ac:dyDescent="0.2">
      <c r="L251" s="13"/>
    </row>
    <row r="252" spans="12:12" x14ac:dyDescent="0.2">
      <c r="L252" s="13"/>
    </row>
    <row r="253" spans="12:12" x14ac:dyDescent="0.2">
      <c r="L253" s="13"/>
    </row>
    <row r="254" spans="12:12" x14ac:dyDescent="0.2">
      <c r="L254" s="13"/>
    </row>
    <row r="255" spans="12:12" x14ac:dyDescent="0.2">
      <c r="L255" s="13"/>
    </row>
    <row r="256" spans="12:12" x14ac:dyDescent="0.2">
      <c r="L256" s="13"/>
    </row>
    <row r="257" spans="12:12" x14ac:dyDescent="0.2">
      <c r="L257" s="13"/>
    </row>
    <row r="258" spans="12:12" x14ac:dyDescent="0.2">
      <c r="L258" s="13"/>
    </row>
    <row r="259" spans="12:12" x14ac:dyDescent="0.2">
      <c r="L259" s="13"/>
    </row>
    <row r="260" spans="12:12" x14ac:dyDescent="0.2">
      <c r="L260" s="13"/>
    </row>
    <row r="261" spans="12:12" x14ac:dyDescent="0.2">
      <c r="L261" s="13"/>
    </row>
    <row r="262" spans="12:12" x14ac:dyDescent="0.2">
      <c r="L262" s="13"/>
    </row>
    <row r="263" spans="12:12" x14ac:dyDescent="0.2">
      <c r="L263" s="13"/>
    </row>
    <row r="264" spans="12:12" x14ac:dyDescent="0.2">
      <c r="L264" s="13"/>
    </row>
    <row r="265" spans="12:12" x14ac:dyDescent="0.2">
      <c r="L265" s="13"/>
    </row>
    <row r="266" spans="12:12" x14ac:dyDescent="0.2">
      <c r="L266" s="13"/>
    </row>
    <row r="267" spans="12:12" x14ac:dyDescent="0.2">
      <c r="L267" s="13"/>
    </row>
    <row r="268" spans="12:12" x14ac:dyDescent="0.2">
      <c r="L268" s="13"/>
    </row>
    <row r="269" spans="12:12" x14ac:dyDescent="0.2">
      <c r="L269" s="13"/>
    </row>
    <row r="270" spans="12:12" x14ac:dyDescent="0.2">
      <c r="L270" s="13"/>
    </row>
    <row r="271" spans="12:12" x14ac:dyDescent="0.2">
      <c r="L271" s="13"/>
    </row>
    <row r="272" spans="12:12" x14ac:dyDescent="0.2">
      <c r="L272" s="13"/>
    </row>
    <row r="273" spans="12:12" x14ac:dyDescent="0.2">
      <c r="L273" s="13"/>
    </row>
    <row r="274" spans="12:12" x14ac:dyDescent="0.2">
      <c r="L274" s="13"/>
    </row>
    <row r="275" spans="12:12" x14ac:dyDescent="0.2">
      <c r="L275" s="13"/>
    </row>
    <row r="276" spans="12:12" x14ac:dyDescent="0.2">
      <c r="L276" s="13"/>
    </row>
    <row r="277" spans="12:12" x14ac:dyDescent="0.2">
      <c r="L277" s="13"/>
    </row>
    <row r="278" spans="12:12" x14ac:dyDescent="0.2">
      <c r="L278" s="13"/>
    </row>
    <row r="279" spans="12:12" x14ac:dyDescent="0.2">
      <c r="L279" s="13"/>
    </row>
    <row r="280" spans="12:12" x14ac:dyDescent="0.2">
      <c r="L280" s="13"/>
    </row>
    <row r="281" spans="12:12" x14ac:dyDescent="0.2">
      <c r="L281" s="13"/>
    </row>
    <row r="282" spans="12:12" x14ac:dyDescent="0.2">
      <c r="L282" s="13"/>
    </row>
    <row r="283" spans="12:12" x14ac:dyDescent="0.2">
      <c r="L283" s="13"/>
    </row>
    <row r="284" spans="12:12" x14ac:dyDescent="0.2">
      <c r="L284" s="13"/>
    </row>
    <row r="285" spans="12:12" x14ac:dyDescent="0.2">
      <c r="L285" s="13"/>
    </row>
    <row r="286" spans="12:12" x14ac:dyDescent="0.2">
      <c r="L286" s="13"/>
    </row>
    <row r="287" spans="12:12" x14ac:dyDescent="0.2">
      <c r="L287" s="13"/>
    </row>
    <row r="288" spans="12:12" x14ac:dyDescent="0.2">
      <c r="L288" s="13"/>
    </row>
    <row r="289" spans="12:12" x14ac:dyDescent="0.2">
      <c r="L289" s="13"/>
    </row>
    <row r="290" spans="12:12" x14ac:dyDescent="0.2">
      <c r="L290" s="13"/>
    </row>
    <row r="291" spans="12:12" x14ac:dyDescent="0.2">
      <c r="L291" s="13"/>
    </row>
    <row r="292" spans="12:12" x14ac:dyDescent="0.2">
      <c r="L292" s="13"/>
    </row>
    <row r="293" spans="12:12" x14ac:dyDescent="0.2">
      <c r="L293" s="13"/>
    </row>
    <row r="294" spans="12:12" x14ac:dyDescent="0.2">
      <c r="L294" s="13"/>
    </row>
    <row r="295" spans="12:12" x14ac:dyDescent="0.2">
      <c r="L295" s="13"/>
    </row>
    <row r="296" spans="12:12" x14ac:dyDescent="0.2">
      <c r="L296" s="13"/>
    </row>
    <row r="297" spans="12:12" x14ac:dyDescent="0.2">
      <c r="L297" s="13"/>
    </row>
    <row r="298" spans="12:12" x14ac:dyDescent="0.2">
      <c r="L298" s="13"/>
    </row>
    <row r="299" spans="12:12" x14ac:dyDescent="0.2">
      <c r="L299" s="13"/>
    </row>
    <row r="300" spans="12:12" x14ac:dyDescent="0.2">
      <c r="L300" s="13"/>
    </row>
    <row r="301" spans="12:12" x14ac:dyDescent="0.2">
      <c r="L301" s="13"/>
    </row>
    <row r="302" spans="12:12" x14ac:dyDescent="0.2">
      <c r="L302" s="13"/>
    </row>
    <row r="303" spans="12:12" x14ac:dyDescent="0.2">
      <c r="L303" s="13"/>
    </row>
    <row r="304" spans="12:12" x14ac:dyDescent="0.2">
      <c r="L304" s="13"/>
    </row>
    <row r="305" spans="12:12" x14ac:dyDescent="0.2">
      <c r="L305" s="13"/>
    </row>
    <row r="306" spans="12:12" x14ac:dyDescent="0.2">
      <c r="L306" s="13"/>
    </row>
    <row r="307" spans="12:12" x14ac:dyDescent="0.2">
      <c r="L307" s="13"/>
    </row>
    <row r="308" spans="12:12" x14ac:dyDescent="0.2">
      <c r="L308" s="13"/>
    </row>
    <row r="309" spans="12:12" x14ac:dyDescent="0.2">
      <c r="L309" s="13"/>
    </row>
    <row r="310" spans="12:12" x14ac:dyDescent="0.2">
      <c r="L310" s="13"/>
    </row>
    <row r="311" spans="12:12" x14ac:dyDescent="0.2">
      <c r="L311" s="13"/>
    </row>
    <row r="312" spans="12:12" x14ac:dyDescent="0.2">
      <c r="L312" s="13"/>
    </row>
    <row r="313" spans="12:12" x14ac:dyDescent="0.2">
      <c r="L313" s="13"/>
    </row>
    <row r="314" spans="12:12" x14ac:dyDescent="0.2">
      <c r="L314" s="13"/>
    </row>
    <row r="315" spans="12:12" x14ac:dyDescent="0.2">
      <c r="L315" s="13"/>
    </row>
    <row r="316" spans="12:12" x14ac:dyDescent="0.2">
      <c r="L316" s="13"/>
    </row>
    <row r="317" spans="12:12" x14ac:dyDescent="0.2">
      <c r="L317" s="13"/>
    </row>
    <row r="318" spans="12:12" x14ac:dyDescent="0.2">
      <c r="L318" s="13"/>
    </row>
    <row r="319" spans="12:12" x14ac:dyDescent="0.2">
      <c r="L319" s="13"/>
    </row>
    <row r="320" spans="12:12" x14ac:dyDescent="0.2">
      <c r="L320" s="13"/>
    </row>
    <row r="321" spans="12:12" x14ac:dyDescent="0.2">
      <c r="L321" s="13"/>
    </row>
    <row r="322" spans="12:12" x14ac:dyDescent="0.2">
      <c r="L322" s="13"/>
    </row>
    <row r="323" spans="12:12" x14ac:dyDescent="0.2">
      <c r="L323" s="13"/>
    </row>
    <row r="324" spans="12:12" x14ac:dyDescent="0.2">
      <c r="L324" s="13"/>
    </row>
    <row r="325" spans="12:12" x14ac:dyDescent="0.2">
      <c r="L325" s="13"/>
    </row>
    <row r="326" spans="12:12" x14ac:dyDescent="0.2">
      <c r="L326" s="13"/>
    </row>
    <row r="327" spans="12:12" x14ac:dyDescent="0.2">
      <c r="L327" s="13"/>
    </row>
    <row r="328" spans="12:12" x14ac:dyDescent="0.2">
      <c r="L328" s="13"/>
    </row>
    <row r="329" spans="12:12" x14ac:dyDescent="0.2">
      <c r="L329" s="13"/>
    </row>
    <row r="330" spans="12:12" x14ac:dyDescent="0.2">
      <c r="L330" s="13"/>
    </row>
    <row r="331" spans="12:12" x14ac:dyDescent="0.2">
      <c r="L331" s="13"/>
    </row>
    <row r="332" spans="12:12" x14ac:dyDescent="0.2">
      <c r="L332" s="13"/>
    </row>
    <row r="333" spans="12:12" x14ac:dyDescent="0.2">
      <c r="L333" s="13"/>
    </row>
    <row r="334" spans="12:12" x14ac:dyDescent="0.2">
      <c r="L334" s="13"/>
    </row>
    <row r="335" spans="12:12" x14ac:dyDescent="0.2">
      <c r="L335" s="13"/>
    </row>
    <row r="336" spans="12:12" x14ac:dyDescent="0.2">
      <c r="L336" s="13"/>
    </row>
    <row r="337" spans="12:12" x14ac:dyDescent="0.2">
      <c r="L337" s="13"/>
    </row>
    <row r="338" spans="12:12" x14ac:dyDescent="0.2">
      <c r="L338" s="13"/>
    </row>
    <row r="339" spans="12:12" x14ac:dyDescent="0.2">
      <c r="L339" s="13"/>
    </row>
    <row r="340" spans="12:12" x14ac:dyDescent="0.2">
      <c r="L340" s="13"/>
    </row>
    <row r="341" spans="12:12" x14ac:dyDescent="0.2">
      <c r="L341" s="13"/>
    </row>
    <row r="342" spans="12:12" x14ac:dyDescent="0.2">
      <c r="L342" s="13"/>
    </row>
    <row r="343" spans="12:12" x14ac:dyDescent="0.2">
      <c r="L343" s="13"/>
    </row>
    <row r="344" spans="12:12" x14ac:dyDescent="0.2">
      <c r="L344" s="13"/>
    </row>
    <row r="345" spans="12:12" x14ac:dyDescent="0.2">
      <c r="L345" s="13"/>
    </row>
    <row r="346" spans="12:12" x14ac:dyDescent="0.2">
      <c r="L346" s="13"/>
    </row>
    <row r="347" spans="12:12" x14ac:dyDescent="0.2">
      <c r="L347" s="13"/>
    </row>
    <row r="348" spans="12:12" x14ac:dyDescent="0.2">
      <c r="L348" s="13"/>
    </row>
    <row r="349" spans="12:12" x14ac:dyDescent="0.2">
      <c r="L349" s="13"/>
    </row>
    <row r="350" spans="12:12" x14ac:dyDescent="0.2">
      <c r="L350" s="13"/>
    </row>
    <row r="351" spans="12:12" x14ac:dyDescent="0.2">
      <c r="L351" s="13"/>
    </row>
    <row r="352" spans="12:12" x14ac:dyDescent="0.2">
      <c r="L352" s="13"/>
    </row>
    <row r="353" spans="12:12" x14ac:dyDescent="0.2">
      <c r="L353" s="13"/>
    </row>
    <row r="354" spans="12:12" x14ac:dyDescent="0.2">
      <c r="L354" s="13"/>
    </row>
    <row r="355" spans="12:12" x14ac:dyDescent="0.2">
      <c r="L355" s="13"/>
    </row>
    <row r="356" spans="12:12" x14ac:dyDescent="0.2">
      <c r="L356" s="13"/>
    </row>
    <row r="357" spans="12:12" x14ac:dyDescent="0.2">
      <c r="L357" s="13"/>
    </row>
    <row r="358" spans="12:12" x14ac:dyDescent="0.2">
      <c r="L358" s="13"/>
    </row>
    <row r="359" spans="12:12" x14ac:dyDescent="0.2">
      <c r="L359" s="13"/>
    </row>
    <row r="360" spans="12:12" x14ac:dyDescent="0.2">
      <c r="L360" s="13"/>
    </row>
    <row r="361" spans="12:12" x14ac:dyDescent="0.2">
      <c r="L361" s="13"/>
    </row>
    <row r="362" spans="12:12" x14ac:dyDescent="0.2">
      <c r="L362" s="13"/>
    </row>
    <row r="363" spans="12:12" x14ac:dyDescent="0.2">
      <c r="L363" s="13"/>
    </row>
    <row r="364" spans="12:12" x14ac:dyDescent="0.2">
      <c r="L364" s="13"/>
    </row>
    <row r="365" spans="12:12" x14ac:dyDescent="0.2">
      <c r="L365" s="13"/>
    </row>
    <row r="366" spans="12:12" x14ac:dyDescent="0.2">
      <c r="L366" s="13"/>
    </row>
    <row r="367" spans="12:12" x14ac:dyDescent="0.2">
      <c r="L367" s="13"/>
    </row>
    <row r="368" spans="12:12" x14ac:dyDescent="0.2">
      <c r="L368" s="13"/>
    </row>
    <row r="369" spans="12:12" x14ac:dyDescent="0.2">
      <c r="L369" s="13"/>
    </row>
    <row r="370" spans="12:12" x14ac:dyDescent="0.2">
      <c r="L370" s="13"/>
    </row>
    <row r="371" spans="12:12" x14ac:dyDescent="0.2">
      <c r="L371" s="13"/>
    </row>
    <row r="372" spans="12:12" x14ac:dyDescent="0.2">
      <c r="L372" s="13"/>
    </row>
    <row r="373" spans="12:12" x14ac:dyDescent="0.2">
      <c r="L373" s="13"/>
    </row>
    <row r="374" spans="12:12" x14ac:dyDescent="0.2">
      <c r="L374" s="13"/>
    </row>
    <row r="375" spans="12:12" x14ac:dyDescent="0.2">
      <c r="L375" s="13"/>
    </row>
    <row r="376" spans="12:12" x14ac:dyDescent="0.2">
      <c r="L376" s="13"/>
    </row>
    <row r="377" spans="12:12" x14ac:dyDescent="0.2">
      <c r="L377" s="13"/>
    </row>
    <row r="378" spans="12:12" x14ac:dyDescent="0.2">
      <c r="L378" s="13"/>
    </row>
    <row r="379" spans="12:12" x14ac:dyDescent="0.2">
      <c r="L379" s="13"/>
    </row>
    <row r="380" spans="12:12" x14ac:dyDescent="0.2">
      <c r="L380" s="13"/>
    </row>
    <row r="381" spans="12:12" x14ac:dyDescent="0.2">
      <c r="L381" s="13"/>
    </row>
    <row r="382" spans="12:12" x14ac:dyDescent="0.2">
      <c r="L382" s="13"/>
    </row>
    <row r="383" spans="12:12" x14ac:dyDescent="0.2">
      <c r="L383" s="13"/>
    </row>
    <row r="384" spans="12:12" x14ac:dyDescent="0.2">
      <c r="L384" s="13"/>
    </row>
    <row r="385" spans="12:12" x14ac:dyDescent="0.2">
      <c r="L385" s="13"/>
    </row>
    <row r="386" spans="12:12" x14ac:dyDescent="0.2">
      <c r="L386" s="13"/>
    </row>
    <row r="387" spans="12:12" x14ac:dyDescent="0.2">
      <c r="L387" s="13"/>
    </row>
    <row r="388" spans="12:12" x14ac:dyDescent="0.2">
      <c r="L388" s="13"/>
    </row>
    <row r="389" spans="12:12" x14ac:dyDescent="0.2">
      <c r="L389" s="13"/>
    </row>
    <row r="390" spans="12:12" x14ac:dyDescent="0.2">
      <c r="L390" s="13"/>
    </row>
    <row r="391" spans="12:12" x14ac:dyDescent="0.2">
      <c r="L391" s="13"/>
    </row>
    <row r="392" spans="12:12" x14ac:dyDescent="0.2">
      <c r="L392" s="13"/>
    </row>
    <row r="393" spans="12:12" x14ac:dyDescent="0.2">
      <c r="L393" s="13"/>
    </row>
    <row r="394" spans="12:12" x14ac:dyDescent="0.2">
      <c r="L394" s="13"/>
    </row>
    <row r="395" spans="12:12" x14ac:dyDescent="0.2">
      <c r="L395" s="13"/>
    </row>
    <row r="396" spans="12:12" x14ac:dyDescent="0.2">
      <c r="L396" s="13"/>
    </row>
    <row r="397" spans="12:12" x14ac:dyDescent="0.2">
      <c r="L397" s="13"/>
    </row>
    <row r="398" spans="12:12" x14ac:dyDescent="0.2">
      <c r="L398" s="13"/>
    </row>
    <row r="399" spans="12:12" x14ac:dyDescent="0.2">
      <c r="L399" s="13"/>
    </row>
    <row r="400" spans="12:12" x14ac:dyDescent="0.2">
      <c r="L400" s="13"/>
    </row>
    <row r="401" spans="12:12" x14ac:dyDescent="0.2">
      <c r="L401" s="13"/>
    </row>
    <row r="402" spans="12:12" x14ac:dyDescent="0.2">
      <c r="L402" s="13"/>
    </row>
    <row r="403" spans="12:12" x14ac:dyDescent="0.2">
      <c r="L403" s="13"/>
    </row>
    <row r="404" spans="12:12" x14ac:dyDescent="0.2">
      <c r="L404" s="13"/>
    </row>
    <row r="405" spans="12:12" x14ac:dyDescent="0.2">
      <c r="L405" s="13"/>
    </row>
    <row r="406" spans="12:12" x14ac:dyDescent="0.2">
      <c r="L406" s="13"/>
    </row>
    <row r="407" spans="12:12" x14ac:dyDescent="0.2">
      <c r="L407" s="13"/>
    </row>
    <row r="408" spans="12:12" x14ac:dyDescent="0.2">
      <c r="L408" s="13"/>
    </row>
    <row r="409" spans="12:12" x14ac:dyDescent="0.2">
      <c r="L409" s="13"/>
    </row>
    <row r="410" spans="12:12" x14ac:dyDescent="0.2">
      <c r="L410" s="13"/>
    </row>
    <row r="411" spans="12:12" x14ac:dyDescent="0.2">
      <c r="L411" s="13"/>
    </row>
    <row r="412" spans="12:12" x14ac:dyDescent="0.2">
      <c r="L412" s="13"/>
    </row>
    <row r="413" spans="12:12" x14ac:dyDescent="0.2">
      <c r="L413" s="13"/>
    </row>
    <row r="414" spans="12:12" x14ac:dyDescent="0.2">
      <c r="L414" s="13"/>
    </row>
    <row r="415" spans="12:12" x14ac:dyDescent="0.2">
      <c r="L415" s="13"/>
    </row>
    <row r="416" spans="12:12" x14ac:dyDescent="0.2">
      <c r="L416" s="13"/>
    </row>
    <row r="417" spans="12:12" x14ac:dyDescent="0.2">
      <c r="L417" s="13"/>
    </row>
    <row r="418" spans="12:12" x14ac:dyDescent="0.2">
      <c r="L418" s="13"/>
    </row>
    <row r="419" spans="12:12" x14ac:dyDescent="0.2">
      <c r="L419" s="13"/>
    </row>
    <row r="420" spans="12:12" x14ac:dyDescent="0.2">
      <c r="L420" s="13"/>
    </row>
    <row r="421" spans="12:12" x14ac:dyDescent="0.2">
      <c r="L421" s="13"/>
    </row>
    <row r="422" spans="12:12" x14ac:dyDescent="0.2">
      <c r="L422" s="13"/>
    </row>
    <row r="423" spans="12:12" x14ac:dyDescent="0.2">
      <c r="L423" s="13"/>
    </row>
    <row r="424" spans="12:12" x14ac:dyDescent="0.2">
      <c r="L424" s="13"/>
    </row>
    <row r="425" spans="12:12" x14ac:dyDescent="0.2">
      <c r="L425" s="13"/>
    </row>
    <row r="426" spans="12:12" x14ac:dyDescent="0.2">
      <c r="L426" s="13"/>
    </row>
    <row r="427" spans="12:12" x14ac:dyDescent="0.2">
      <c r="L427" s="13"/>
    </row>
    <row r="428" spans="12:12" x14ac:dyDescent="0.2">
      <c r="L428" s="13"/>
    </row>
    <row r="429" spans="12:12" x14ac:dyDescent="0.2">
      <c r="L429" s="13"/>
    </row>
    <row r="430" spans="12:12" x14ac:dyDescent="0.2">
      <c r="L430" s="13"/>
    </row>
    <row r="431" spans="12:12" x14ac:dyDescent="0.2">
      <c r="L431" s="13"/>
    </row>
    <row r="432" spans="12:12" x14ac:dyDescent="0.2">
      <c r="L432" s="13"/>
    </row>
    <row r="433" spans="12:12" x14ac:dyDescent="0.2">
      <c r="L433" s="13"/>
    </row>
    <row r="434" spans="12:12" x14ac:dyDescent="0.2">
      <c r="L434" s="13"/>
    </row>
    <row r="435" spans="12:12" x14ac:dyDescent="0.2">
      <c r="L435" s="13"/>
    </row>
    <row r="436" spans="12:12" x14ac:dyDescent="0.2">
      <c r="L436" s="13"/>
    </row>
    <row r="437" spans="12:12" x14ac:dyDescent="0.2">
      <c r="L437" s="13"/>
    </row>
    <row r="438" spans="12:12" x14ac:dyDescent="0.2">
      <c r="L438" s="13"/>
    </row>
    <row r="439" spans="12:12" x14ac:dyDescent="0.2">
      <c r="L439" s="13"/>
    </row>
    <row r="440" spans="12:12" x14ac:dyDescent="0.2">
      <c r="L440" s="13"/>
    </row>
    <row r="441" spans="12:12" x14ac:dyDescent="0.2">
      <c r="L441" s="13"/>
    </row>
    <row r="442" spans="12:12" x14ac:dyDescent="0.2">
      <c r="L442" s="13"/>
    </row>
    <row r="443" spans="12:12" x14ac:dyDescent="0.2">
      <c r="L443" s="13"/>
    </row>
    <row r="444" spans="12:12" x14ac:dyDescent="0.2">
      <c r="L444" s="13"/>
    </row>
    <row r="445" spans="12:12" x14ac:dyDescent="0.2">
      <c r="L445" s="13"/>
    </row>
    <row r="446" spans="12:12" x14ac:dyDescent="0.2">
      <c r="L446" s="13"/>
    </row>
    <row r="447" spans="12:12" x14ac:dyDescent="0.2">
      <c r="L447" s="13"/>
    </row>
    <row r="448" spans="12:12" x14ac:dyDescent="0.2">
      <c r="L448" s="13"/>
    </row>
    <row r="449" spans="12:12" x14ac:dyDescent="0.2">
      <c r="L449" s="13"/>
    </row>
    <row r="450" spans="12:12" x14ac:dyDescent="0.2">
      <c r="L450" s="13"/>
    </row>
    <row r="451" spans="12:12" x14ac:dyDescent="0.2">
      <c r="L451" s="13"/>
    </row>
    <row r="452" spans="12:12" x14ac:dyDescent="0.2">
      <c r="L452" s="13"/>
    </row>
    <row r="453" spans="12:12" x14ac:dyDescent="0.2">
      <c r="L453" s="13"/>
    </row>
    <row r="454" spans="12:12" x14ac:dyDescent="0.2">
      <c r="L454" s="13"/>
    </row>
    <row r="455" spans="12:12" x14ac:dyDescent="0.2">
      <c r="L455" s="13"/>
    </row>
    <row r="456" spans="12:12" x14ac:dyDescent="0.2">
      <c r="L456" s="13"/>
    </row>
    <row r="457" spans="12:12" x14ac:dyDescent="0.2">
      <c r="L457" s="13"/>
    </row>
    <row r="458" spans="12:12" x14ac:dyDescent="0.2">
      <c r="L458" s="13"/>
    </row>
    <row r="459" spans="12:12" x14ac:dyDescent="0.2">
      <c r="L459" s="13"/>
    </row>
    <row r="460" spans="12:12" x14ac:dyDescent="0.2">
      <c r="L460" s="13"/>
    </row>
    <row r="461" spans="12:12" x14ac:dyDescent="0.2">
      <c r="L461" s="13"/>
    </row>
    <row r="462" spans="12:12" x14ac:dyDescent="0.2">
      <c r="L462" s="13"/>
    </row>
    <row r="463" spans="12:12" x14ac:dyDescent="0.2">
      <c r="L463" s="13"/>
    </row>
    <row r="464" spans="12:12" x14ac:dyDescent="0.2">
      <c r="L464" s="13"/>
    </row>
    <row r="465" spans="12:12" x14ac:dyDescent="0.2">
      <c r="L465" s="13"/>
    </row>
    <row r="466" spans="12:12" x14ac:dyDescent="0.2">
      <c r="L466" s="13"/>
    </row>
    <row r="467" spans="12:12" x14ac:dyDescent="0.2">
      <c r="L467" s="13"/>
    </row>
    <row r="468" spans="12:12" x14ac:dyDescent="0.2">
      <c r="L468" s="13"/>
    </row>
    <row r="469" spans="12:12" x14ac:dyDescent="0.2">
      <c r="L469" s="13"/>
    </row>
    <row r="470" spans="12:12" x14ac:dyDescent="0.2">
      <c r="L470" s="13"/>
    </row>
    <row r="471" spans="12:12" x14ac:dyDescent="0.2">
      <c r="L471" s="13"/>
    </row>
    <row r="472" spans="12:12" x14ac:dyDescent="0.2">
      <c r="L472" s="13"/>
    </row>
    <row r="473" spans="12:12" x14ac:dyDescent="0.2">
      <c r="L473" s="13"/>
    </row>
    <row r="474" spans="12:12" x14ac:dyDescent="0.2">
      <c r="L474" s="13"/>
    </row>
    <row r="475" spans="12:12" x14ac:dyDescent="0.2">
      <c r="L475" s="13"/>
    </row>
    <row r="476" spans="12:12" x14ac:dyDescent="0.2">
      <c r="L476" s="13"/>
    </row>
    <row r="477" spans="12:12" x14ac:dyDescent="0.2">
      <c r="L477" s="13"/>
    </row>
    <row r="478" spans="12:12" x14ac:dyDescent="0.2">
      <c r="L478" s="13"/>
    </row>
    <row r="479" spans="12:12" x14ac:dyDescent="0.2">
      <c r="L479" s="13"/>
    </row>
    <row r="480" spans="12:12" x14ac:dyDescent="0.2">
      <c r="L480" s="13"/>
    </row>
    <row r="481" spans="12:12" x14ac:dyDescent="0.2">
      <c r="L481" s="13"/>
    </row>
    <row r="482" spans="12:12" x14ac:dyDescent="0.2">
      <c r="L482" s="13"/>
    </row>
    <row r="483" spans="12:12" x14ac:dyDescent="0.2">
      <c r="L483" s="13"/>
    </row>
    <row r="484" spans="12:12" x14ac:dyDescent="0.2">
      <c r="L484" s="13"/>
    </row>
    <row r="485" spans="12:12" x14ac:dyDescent="0.2">
      <c r="L485" s="13"/>
    </row>
    <row r="486" spans="12:12" x14ac:dyDescent="0.2">
      <c r="L486" s="13"/>
    </row>
    <row r="487" spans="12:12" x14ac:dyDescent="0.2">
      <c r="L487" s="13"/>
    </row>
    <row r="488" spans="12:12" x14ac:dyDescent="0.2">
      <c r="L488" s="13"/>
    </row>
    <row r="489" spans="12:12" x14ac:dyDescent="0.2">
      <c r="L489" s="13"/>
    </row>
    <row r="490" spans="12:12" x14ac:dyDescent="0.2">
      <c r="L490" s="13"/>
    </row>
    <row r="491" spans="12:12" x14ac:dyDescent="0.2">
      <c r="L491" s="13"/>
    </row>
    <row r="492" spans="12:12" x14ac:dyDescent="0.2">
      <c r="L492" s="13"/>
    </row>
    <row r="493" spans="12:12" x14ac:dyDescent="0.2">
      <c r="L493" s="13"/>
    </row>
    <row r="494" spans="12:12" x14ac:dyDescent="0.2">
      <c r="L494" s="13"/>
    </row>
    <row r="495" spans="12:12" x14ac:dyDescent="0.2">
      <c r="L495" s="13"/>
    </row>
    <row r="496" spans="12:12" x14ac:dyDescent="0.2">
      <c r="L496" s="13"/>
    </row>
    <row r="497" spans="12:12" x14ac:dyDescent="0.2">
      <c r="L497" s="13"/>
    </row>
    <row r="498" spans="12:12" x14ac:dyDescent="0.2">
      <c r="L498" s="13"/>
    </row>
    <row r="499" spans="12:12" x14ac:dyDescent="0.2">
      <c r="L499" s="13"/>
    </row>
    <row r="500" spans="12:12" x14ac:dyDescent="0.2">
      <c r="L500" s="13"/>
    </row>
    <row r="501" spans="12:12" x14ac:dyDescent="0.2">
      <c r="L501" s="13"/>
    </row>
    <row r="502" spans="12:12" x14ac:dyDescent="0.2">
      <c r="L502" s="13"/>
    </row>
    <row r="503" spans="12:12" x14ac:dyDescent="0.2">
      <c r="L503" s="13"/>
    </row>
    <row r="504" spans="12:12" x14ac:dyDescent="0.2">
      <c r="L504" s="13"/>
    </row>
    <row r="505" spans="12:12" x14ac:dyDescent="0.2">
      <c r="L505" s="13"/>
    </row>
    <row r="506" spans="12:12" x14ac:dyDescent="0.2">
      <c r="L506" s="13"/>
    </row>
    <row r="507" spans="12:12" x14ac:dyDescent="0.2">
      <c r="L507" s="13"/>
    </row>
    <row r="508" spans="12:12" x14ac:dyDescent="0.2">
      <c r="L508" s="13"/>
    </row>
    <row r="509" spans="12:12" x14ac:dyDescent="0.2">
      <c r="L509" s="13"/>
    </row>
    <row r="510" spans="12:12" x14ac:dyDescent="0.2">
      <c r="L510" s="13"/>
    </row>
    <row r="511" spans="12:12" x14ac:dyDescent="0.2">
      <c r="L511" s="13"/>
    </row>
    <row r="512" spans="12:12" x14ac:dyDescent="0.2">
      <c r="L512" s="13"/>
    </row>
    <row r="513" spans="12:12" x14ac:dyDescent="0.2">
      <c r="L513" s="13"/>
    </row>
    <row r="514" spans="12:12" x14ac:dyDescent="0.2">
      <c r="L514" s="13"/>
    </row>
    <row r="515" spans="12:12" x14ac:dyDescent="0.2">
      <c r="L515" s="13"/>
    </row>
    <row r="516" spans="12:12" x14ac:dyDescent="0.2">
      <c r="L516" s="13"/>
    </row>
    <row r="517" spans="12:12" x14ac:dyDescent="0.2">
      <c r="L517" s="13"/>
    </row>
    <row r="518" spans="12:12" x14ac:dyDescent="0.2">
      <c r="L518" s="13"/>
    </row>
    <row r="519" spans="12:12" x14ac:dyDescent="0.2">
      <c r="L519" s="13"/>
    </row>
    <row r="520" spans="12:12" x14ac:dyDescent="0.2">
      <c r="L520" s="13"/>
    </row>
    <row r="521" spans="12:12" x14ac:dyDescent="0.2">
      <c r="L521" s="13"/>
    </row>
    <row r="522" spans="12:12" x14ac:dyDescent="0.2">
      <c r="L522" s="13"/>
    </row>
    <row r="523" spans="12:12" x14ac:dyDescent="0.2">
      <c r="L523" s="13"/>
    </row>
    <row r="524" spans="12:12" x14ac:dyDescent="0.2">
      <c r="L524" s="13"/>
    </row>
    <row r="525" spans="12:12" x14ac:dyDescent="0.2">
      <c r="L525" s="13"/>
    </row>
    <row r="526" spans="12:12" x14ac:dyDescent="0.2">
      <c r="L526" s="13"/>
    </row>
    <row r="527" spans="12:12" x14ac:dyDescent="0.2">
      <c r="L527" s="13"/>
    </row>
    <row r="528" spans="12:12" x14ac:dyDescent="0.2">
      <c r="L528" s="13"/>
    </row>
    <row r="529" spans="12:12" x14ac:dyDescent="0.2">
      <c r="L529" s="13"/>
    </row>
    <row r="530" spans="12:12" x14ac:dyDescent="0.2">
      <c r="L530" s="13"/>
    </row>
    <row r="531" spans="12:12" x14ac:dyDescent="0.2">
      <c r="L531" s="13"/>
    </row>
    <row r="532" spans="12:12" x14ac:dyDescent="0.2">
      <c r="L532" s="13"/>
    </row>
    <row r="533" spans="12:12" x14ac:dyDescent="0.2">
      <c r="L533" s="13"/>
    </row>
    <row r="534" spans="12:12" x14ac:dyDescent="0.2">
      <c r="L534" s="13"/>
    </row>
    <row r="535" spans="12:12" x14ac:dyDescent="0.2">
      <c r="L535" s="13"/>
    </row>
    <row r="536" spans="12:12" x14ac:dyDescent="0.2">
      <c r="L536" s="13"/>
    </row>
    <row r="537" spans="12:12" x14ac:dyDescent="0.2">
      <c r="L537" s="13"/>
    </row>
    <row r="538" spans="12:12" x14ac:dyDescent="0.2">
      <c r="L538" s="13"/>
    </row>
    <row r="539" spans="12:12" x14ac:dyDescent="0.2">
      <c r="L539" s="13"/>
    </row>
    <row r="540" spans="12:12" x14ac:dyDescent="0.2">
      <c r="L540" s="13"/>
    </row>
    <row r="541" spans="12:12" x14ac:dyDescent="0.2">
      <c r="L541" s="13"/>
    </row>
    <row r="542" spans="12:12" x14ac:dyDescent="0.2">
      <c r="L542" s="13"/>
    </row>
    <row r="543" spans="12:12" x14ac:dyDescent="0.2">
      <c r="L543" s="13"/>
    </row>
    <row r="544" spans="12:12" x14ac:dyDescent="0.2">
      <c r="L544" s="13"/>
    </row>
    <row r="545" spans="12:12" x14ac:dyDescent="0.2">
      <c r="L545" s="13"/>
    </row>
    <row r="546" spans="12:12" x14ac:dyDescent="0.2">
      <c r="L546" s="13"/>
    </row>
    <row r="547" spans="12:12" x14ac:dyDescent="0.2">
      <c r="L547" s="13"/>
    </row>
    <row r="548" spans="12:12" x14ac:dyDescent="0.2">
      <c r="L548" s="13"/>
    </row>
    <row r="549" spans="12:12" x14ac:dyDescent="0.2">
      <c r="L549" s="13"/>
    </row>
    <row r="550" spans="12:12" x14ac:dyDescent="0.2">
      <c r="L550" s="13"/>
    </row>
    <row r="551" spans="12:12" x14ac:dyDescent="0.2">
      <c r="L551" s="13"/>
    </row>
    <row r="552" spans="12:12" x14ac:dyDescent="0.2">
      <c r="L552" s="13"/>
    </row>
    <row r="553" spans="12:12" x14ac:dyDescent="0.2">
      <c r="L553" s="13"/>
    </row>
    <row r="554" spans="12:12" x14ac:dyDescent="0.2">
      <c r="L554" s="13"/>
    </row>
    <row r="555" spans="12:12" x14ac:dyDescent="0.2">
      <c r="L555" s="13"/>
    </row>
    <row r="556" spans="12:12" x14ac:dyDescent="0.2">
      <c r="L556" s="13"/>
    </row>
    <row r="557" spans="12:12" x14ac:dyDescent="0.2">
      <c r="L557" s="13"/>
    </row>
    <row r="558" spans="12:12" x14ac:dyDescent="0.2">
      <c r="L558" s="13"/>
    </row>
    <row r="559" spans="12:12" x14ac:dyDescent="0.2">
      <c r="L559" s="13"/>
    </row>
    <row r="560" spans="12:12" x14ac:dyDescent="0.2">
      <c r="L560" s="13"/>
    </row>
    <row r="561" spans="12:12" x14ac:dyDescent="0.2">
      <c r="L561" s="13"/>
    </row>
    <row r="562" spans="12:12" x14ac:dyDescent="0.2">
      <c r="L562" s="13"/>
    </row>
    <row r="563" spans="12:12" x14ac:dyDescent="0.2">
      <c r="L563" s="13"/>
    </row>
    <row r="564" spans="12:12" x14ac:dyDescent="0.2">
      <c r="L564" s="13"/>
    </row>
    <row r="565" spans="12:12" x14ac:dyDescent="0.2">
      <c r="L565" s="13"/>
    </row>
    <row r="566" spans="12:12" x14ac:dyDescent="0.2">
      <c r="L566" s="13"/>
    </row>
    <row r="567" spans="12:12" x14ac:dyDescent="0.2">
      <c r="L567" s="13"/>
    </row>
    <row r="568" spans="12:12" x14ac:dyDescent="0.2">
      <c r="L568" s="13"/>
    </row>
    <row r="569" spans="12:12" x14ac:dyDescent="0.2">
      <c r="L569" s="13"/>
    </row>
    <row r="570" spans="12:12" x14ac:dyDescent="0.2">
      <c r="L570" s="13"/>
    </row>
    <row r="571" spans="12:12" x14ac:dyDescent="0.2">
      <c r="L571" s="13"/>
    </row>
    <row r="572" spans="12:12" x14ac:dyDescent="0.2">
      <c r="L572" s="13"/>
    </row>
    <row r="573" spans="12:12" x14ac:dyDescent="0.2">
      <c r="L573" s="13"/>
    </row>
    <row r="574" spans="12:12" x14ac:dyDescent="0.2">
      <c r="L574" s="13"/>
    </row>
    <row r="575" spans="12:12" x14ac:dyDescent="0.2">
      <c r="L575" s="13"/>
    </row>
    <row r="576" spans="12:12" x14ac:dyDescent="0.2">
      <c r="L576" s="13"/>
    </row>
    <row r="577" spans="12:12" x14ac:dyDescent="0.2">
      <c r="L577" s="13"/>
    </row>
    <row r="578" spans="12:12" x14ac:dyDescent="0.2">
      <c r="L578" s="13"/>
    </row>
    <row r="579" spans="12:12" x14ac:dyDescent="0.2">
      <c r="L579" s="13"/>
    </row>
    <row r="580" spans="12:12" x14ac:dyDescent="0.2">
      <c r="L580" s="13"/>
    </row>
    <row r="581" spans="12:12" x14ac:dyDescent="0.2">
      <c r="L581" s="13"/>
    </row>
    <row r="582" spans="12:12" x14ac:dyDescent="0.2">
      <c r="L582" s="13"/>
    </row>
    <row r="583" spans="12:12" x14ac:dyDescent="0.2">
      <c r="L583" s="13"/>
    </row>
    <row r="584" spans="12:12" x14ac:dyDescent="0.2">
      <c r="L584" s="13"/>
    </row>
    <row r="585" spans="12:12" x14ac:dyDescent="0.2">
      <c r="L585" s="13"/>
    </row>
    <row r="586" spans="12:12" x14ac:dyDescent="0.2">
      <c r="L586" s="13"/>
    </row>
    <row r="587" spans="12:12" x14ac:dyDescent="0.2">
      <c r="L587" s="13"/>
    </row>
    <row r="588" spans="12:12" x14ac:dyDescent="0.2">
      <c r="L588" s="13"/>
    </row>
    <row r="589" spans="12:12" x14ac:dyDescent="0.2">
      <c r="L589" s="13"/>
    </row>
    <row r="590" spans="12:12" x14ac:dyDescent="0.2">
      <c r="L590" s="13"/>
    </row>
    <row r="591" spans="12:12" x14ac:dyDescent="0.2">
      <c r="L591" s="13"/>
    </row>
    <row r="592" spans="12:12" x14ac:dyDescent="0.2">
      <c r="L592" s="13"/>
    </row>
    <row r="593" spans="12:12" x14ac:dyDescent="0.2">
      <c r="L593" s="13"/>
    </row>
    <row r="594" spans="12:12" x14ac:dyDescent="0.2">
      <c r="L594" s="13"/>
    </row>
    <row r="595" spans="12:12" x14ac:dyDescent="0.2">
      <c r="L595" s="13"/>
    </row>
    <row r="596" spans="12:12" x14ac:dyDescent="0.2">
      <c r="L596" s="13"/>
    </row>
    <row r="597" spans="12:12" x14ac:dyDescent="0.2">
      <c r="L597" s="13"/>
    </row>
    <row r="598" spans="12:12" x14ac:dyDescent="0.2">
      <c r="L598" s="13"/>
    </row>
    <row r="599" spans="12:12" x14ac:dyDescent="0.2">
      <c r="L599" s="13"/>
    </row>
    <row r="600" spans="12:12" x14ac:dyDescent="0.2">
      <c r="L600" s="13"/>
    </row>
    <row r="601" spans="12:12" x14ac:dyDescent="0.2">
      <c r="L601" s="13"/>
    </row>
    <row r="602" spans="12:12" x14ac:dyDescent="0.2">
      <c r="L602" s="13"/>
    </row>
    <row r="603" spans="12:12" x14ac:dyDescent="0.2">
      <c r="L603" s="13"/>
    </row>
    <row r="604" spans="12:12" x14ac:dyDescent="0.2">
      <c r="L604" s="13"/>
    </row>
    <row r="605" spans="12:12" x14ac:dyDescent="0.2">
      <c r="L605" s="13"/>
    </row>
    <row r="606" spans="12:12" x14ac:dyDescent="0.2">
      <c r="L606" s="13"/>
    </row>
    <row r="607" spans="12:12" x14ac:dyDescent="0.2">
      <c r="L607" s="13"/>
    </row>
    <row r="608" spans="12:12" x14ac:dyDescent="0.2">
      <c r="L608" s="13"/>
    </row>
    <row r="609" spans="12:12" x14ac:dyDescent="0.2">
      <c r="L609" s="13"/>
    </row>
    <row r="610" spans="12:12" x14ac:dyDescent="0.2">
      <c r="L610" s="13"/>
    </row>
    <row r="611" spans="12:12" x14ac:dyDescent="0.2">
      <c r="L611" s="13"/>
    </row>
    <row r="612" spans="12:12" x14ac:dyDescent="0.2">
      <c r="L612" s="13"/>
    </row>
    <row r="613" spans="12:12" x14ac:dyDescent="0.2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75" x14ac:dyDescent="0.2"/>
  <cols>
    <col min="1" max="1" width="8.7109375" style="8" customWidth="1"/>
    <col min="2" max="4" width="13" style="8" customWidth="1"/>
    <col min="5" max="7" width="13" style="9" customWidth="1"/>
    <col min="8" max="11" width="13" style="8" customWidth="1"/>
    <col min="12" max="12" width="13" style="9" customWidth="1"/>
    <col min="13" max="256" width="10.85546875" style="9"/>
    <col min="257" max="257" width="8.7109375" style="9" customWidth="1"/>
    <col min="258" max="260" width="12.7109375" style="9" customWidth="1"/>
    <col min="261" max="512" width="10.85546875" style="9"/>
    <col min="513" max="513" width="8.7109375" style="9" customWidth="1"/>
    <col min="514" max="516" width="12.7109375" style="9" customWidth="1"/>
    <col min="517" max="768" width="10.85546875" style="9"/>
    <col min="769" max="769" width="8.7109375" style="9" customWidth="1"/>
    <col min="770" max="772" width="12.7109375" style="9" customWidth="1"/>
    <col min="773" max="1024" width="10.85546875" style="9"/>
    <col min="1025" max="1025" width="8.7109375" style="9" customWidth="1"/>
    <col min="1026" max="1028" width="12.7109375" style="9" customWidth="1"/>
    <col min="1029" max="1280" width="10.85546875" style="9"/>
    <col min="1281" max="1281" width="8.7109375" style="9" customWidth="1"/>
    <col min="1282" max="1284" width="12.7109375" style="9" customWidth="1"/>
    <col min="1285" max="1536" width="10.85546875" style="9"/>
    <col min="1537" max="1537" width="8.7109375" style="9" customWidth="1"/>
    <col min="1538" max="1540" width="12.7109375" style="9" customWidth="1"/>
    <col min="1541" max="1792" width="10.85546875" style="9"/>
    <col min="1793" max="1793" width="8.7109375" style="9" customWidth="1"/>
    <col min="1794" max="1796" width="12.7109375" style="9" customWidth="1"/>
    <col min="1797" max="2048" width="10.85546875" style="9"/>
    <col min="2049" max="2049" width="8.7109375" style="9" customWidth="1"/>
    <col min="2050" max="2052" width="12.7109375" style="9" customWidth="1"/>
    <col min="2053" max="2304" width="10.85546875" style="9"/>
    <col min="2305" max="2305" width="8.7109375" style="9" customWidth="1"/>
    <col min="2306" max="2308" width="12.7109375" style="9" customWidth="1"/>
    <col min="2309" max="2560" width="10.85546875" style="9"/>
    <col min="2561" max="2561" width="8.7109375" style="9" customWidth="1"/>
    <col min="2562" max="2564" width="12.7109375" style="9" customWidth="1"/>
    <col min="2565" max="2816" width="10.85546875" style="9"/>
    <col min="2817" max="2817" width="8.7109375" style="9" customWidth="1"/>
    <col min="2818" max="2820" width="12.7109375" style="9" customWidth="1"/>
    <col min="2821" max="3072" width="10.85546875" style="9"/>
    <col min="3073" max="3073" width="8.7109375" style="9" customWidth="1"/>
    <col min="3074" max="3076" width="12.7109375" style="9" customWidth="1"/>
    <col min="3077" max="3328" width="10.85546875" style="9"/>
    <col min="3329" max="3329" width="8.7109375" style="9" customWidth="1"/>
    <col min="3330" max="3332" width="12.7109375" style="9" customWidth="1"/>
    <col min="3333" max="3584" width="10.85546875" style="9"/>
    <col min="3585" max="3585" width="8.7109375" style="9" customWidth="1"/>
    <col min="3586" max="3588" width="12.7109375" style="9" customWidth="1"/>
    <col min="3589" max="3840" width="10.85546875" style="9"/>
    <col min="3841" max="3841" width="8.7109375" style="9" customWidth="1"/>
    <col min="3842" max="3844" width="12.7109375" style="9" customWidth="1"/>
    <col min="3845" max="4096" width="10.85546875" style="9"/>
    <col min="4097" max="4097" width="8.7109375" style="9" customWidth="1"/>
    <col min="4098" max="4100" width="12.7109375" style="9" customWidth="1"/>
    <col min="4101" max="4352" width="10.85546875" style="9"/>
    <col min="4353" max="4353" width="8.7109375" style="9" customWidth="1"/>
    <col min="4354" max="4356" width="12.7109375" style="9" customWidth="1"/>
    <col min="4357" max="4608" width="10.85546875" style="9"/>
    <col min="4609" max="4609" width="8.7109375" style="9" customWidth="1"/>
    <col min="4610" max="4612" width="12.7109375" style="9" customWidth="1"/>
    <col min="4613" max="4864" width="10.85546875" style="9"/>
    <col min="4865" max="4865" width="8.7109375" style="9" customWidth="1"/>
    <col min="4866" max="4868" width="12.7109375" style="9" customWidth="1"/>
    <col min="4869" max="5120" width="10.85546875" style="9"/>
    <col min="5121" max="5121" width="8.7109375" style="9" customWidth="1"/>
    <col min="5122" max="5124" width="12.7109375" style="9" customWidth="1"/>
    <col min="5125" max="5376" width="10.85546875" style="9"/>
    <col min="5377" max="5377" width="8.7109375" style="9" customWidth="1"/>
    <col min="5378" max="5380" width="12.7109375" style="9" customWidth="1"/>
    <col min="5381" max="5632" width="10.85546875" style="9"/>
    <col min="5633" max="5633" width="8.7109375" style="9" customWidth="1"/>
    <col min="5634" max="5636" width="12.7109375" style="9" customWidth="1"/>
    <col min="5637" max="5888" width="10.85546875" style="9"/>
    <col min="5889" max="5889" width="8.7109375" style="9" customWidth="1"/>
    <col min="5890" max="5892" width="12.7109375" style="9" customWidth="1"/>
    <col min="5893" max="6144" width="10.85546875" style="9"/>
    <col min="6145" max="6145" width="8.7109375" style="9" customWidth="1"/>
    <col min="6146" max="6148" width="12.7109375" style="9" customWidth="1"/>
    <col min="6149" max="6400" width="10.85546875" style="9"/>
    <col min="6401" max="6401" width="8.7109375" style="9" customWidth="1"/>
    <col min="6402" max="6404" width="12.7109375" style="9" customWidth="1"/>
    <col min="6405" max="6656" width="10.85546875" style="9"/>
    <col min="6657" max="6657" width="8.7109375" style="9" customWidth="1"/>
    <col min="6658" max="6660" width="12.7109375" style="9" customWidth="1"/>
    <col min="6661" max="6912" width="10.85546875" style="9"/>
    <col min="6913" max="6913" width="8.7109375" style="9" customWidth="1"/>
    <col min="6914" max="6916" width="12.7109375" style="9" customWidth="1"/>
    <col min="6917" max="7168" width="10.85546875" style="9"/>
    <col min="7169" max="7169" width="8.7109375" style="9" customWidth="1"/>
    <col min="7170" max="7172" width="12.7109375" style="9" customWidth="1"/>
    <col min="7173" max="7424" width="10.85546875" style="9"/>
    <col min="7425" max="7425" width="8.7109375" style="9" customWidth="1"/>
    <col min="7426" max="7428" width="12.7109375" style="9" customWidth="1"/>
    <col min="7429" max="7680" width="10.85546875" style="9"/>
    <col min="7681" max="7681" width="8.7109375" style="9" customWidth="1"/>
    <col min="7682" max="7684" width="12.7109375" style="9" customWidth="1"/>
    <col min="7685" max="7936" width="10.85546875" style="9"/>
    <col min="7937" max="7937" width="8.7109375" style="9" customWidth="1"/>
    <col min="7938" max="7940" width="12.7109375" style="9" customWidth="1"/>
    <col min="7941" max="8192" width="10.85546875" style="9"/>
    <col min="8193" max="8193" width="8.7109375" style="9" customWidth="1"/>
    <col min="8194" max="8196" width="12.7109375" style="9" customWidth="1"/>
    <col min="8197" max="8448" width="10.85546875" style="9"/>
    <col min="8449" max="8449" width="8.7109375" style="9" customWidth="1"/>
    <col min="8450" max="8452" width="12.7109375" style="9" customWidth="1"/>
    <col min="8453" max="8704" width="10.85546875" style="9"/>
    <col min="8705" max="8705" width="8.7109375" style="9" customWidth="1"/>
    <col min="8706" max="8708" width="12.7109375" style="9" customWidth="1"/>
    <col min="8709" max="8960" width="10.85546875" style="9"/>
    <col min="8961" max="8961" width="8.7109375" style="9" customWidth="1"/>
    <col min="8962" max="8964" width="12.7109375" style="9" customWidth="1"/>
    <col min="8965" max="9216" width="10.85546875" style="9"/>
    <col min="9217" max="9217" width="8.7109375" style="9" customWidth="1"/>
    <col min="9218" max="9220" width="12.7109375" style="9" customWidth="1"/>
    <col min="9221" max="9472" width="10.85546875" style="9"/>
    <col min="9473" max="9473" width="8.7109375" style="9" customWidth="1"/>
    <col min="9474" max="9476" width="12.7109375" style="9" customWidth="1"/>
    <col min="9477" max="9728" width="10.85546875" style="9"/>
    <col min="9729" max="9729" width="8.7109375" style="9" customWidth="1"/>
    <col min="9730" max="9732" width="12.7109375" style="9" customWidth="1"/>
    <col min="9733" max="9984" width="10.85546875" style="9"/>
    <col min="9985" max="9985" width="8.7109375" style="9" customWidth="1"/>
    <col min="9986" max="9988" width="12.7109375" style="9" customWidth="1"/>
    <col min="9989" max="10240" width="10.85546875" style="9"/>
    <col min="10241" max="10241" width="8.7109375" style="9" customWidth="1"/>
    <col min="10242" max="10244" width="12.7109375" style="9" customWidth="1"/>
    <col min="10245" max="10496" width="10.85546875" style="9"/>
    <col min="10497" max="10497" width="8.7109375" style="9" customWidth="1"/>
    <col min="10498" max="10500" width="12.7109375" style="9" customWidth="1"/>
    <col min="10501" max="10752" width="10.85546875" style="9"/>
    <col min="10753" max="10753" width="8.7109375" style="9" customWidth="1"/>
    <col min="10754" max="10756" width="12.7109375" style="9" customWidth="1"/>
    <col min="10757" max="11008" width="10.85546875" style="9"/>
    <col min="11009" max="11009" width="8.7109375" style="9" customWidth="1"/>
    <col min="11010" max="11012" width="12.7109375" style="9" customWidth="1"/>
    <col min="11013" max="11264" width="10.85546875" style="9"/>
    <col min="11265" max="11265" width="8.7109375" style="9" customWidth="1"/>
    <col min="11266" max="11268" width="12.7109375" style="9" customWidth="1"/>
    <col min="11269" max="11520" width="10.85546875" style="9"/>
    <col min="11521" max="11521" width="8.7109375" style="9" customWidth="1"/>
    <col min="11522" max="11524" width="12.7109375" style="9" customWidth="1"/>
    <col min="11525" max="11776" width="10.85546875" style="9"/>
    <col min="11777" max="11777" width="8.7109375" style="9" customWidth="1"/>
    <col min="11778" max="11780" width="12.7109375" style="9" customWidth="1"/>
    <col min="11781" max="12032" width="10.85546875" style="9"/>
    <col min="12033" max="12033" width="8.7109375" style="9" customWidth="1"/>
    <col min="12034" max="12036" width="12.7109375" style="9" customWidth="1"/>
    <col min="12037" max="12288" width="10.85546875" style="9"/>
    <col min="12289" max="12289" width="8.7109375" style="9" customWidth="1"/>
    <col min="12290" max="12292" width="12.7109375" style="9" customWidth="1"/>
    <col min="12293" max="12544" width="10.85546875" style="9"/>
    <col min="12545" max="12545" width="8.7109375" style="9" customWidth="1"/>
    <col min="12546" max="12548" width="12.7109375" style="9" customWidth="1"/>
    <col min="12549" max="12800" width="10.85546875" style="9"/>
    <col min="12801" max="12801" width="8.7109375" style="9" customWidth="1"/>
    <col min="12802" max="12804" width="12.7109375" style="9" customWidth="1"/>
    <col min="12805" max="13056" width="10.85546875" style="9"/>
    <col min="13057" max="13057" width="8.7109375" style="9" customWidth="1"/>
    <col min="13058" max="13060" width="12.7109375" style="9" customWidth="1"/>
    <col min="13061" max="13312" width="10.85546875" style="9"/>
    <col min="13313" max="13313" width="8.7109375" style="9" customWidth="1"/>
    <col min="13314" max="13316" width="12.7109375" style="9" customWidth="1"/>
    <col min="13317" max="13568" width="10.85546875" style="9"/>
    <col min="13569" max="13569" width="8.7109375" style="9" customWidth="1"/>
    <col min="13570" max="13572" width="12.7109375" style="9" customWidth="1"/>
    <col min="13573" max="13824" width="10.85546875" style="9"/>
    <col min="13825" max="13825" width="8.7109375" style="9" customWidth="1"/>
    <col min="13826" max="13828" width="12.7109375" style="9" customWidth="1"/>
    <col min="13829" max="14080" width="10.85546875" style="9"/>
    <col min="14081" max="14081" width="8.7109375" style="9" customWidth="1"/>
    <col min="14082" max="14084" width="12.7109375" style="9" customWidth="1"/>
    <col min="14085" max="14336" width="10.85546875" style="9"/>
    <col min="14337" max="14337" width="8.7109375" style="9" customWidth="1"/>
    <col min="14338" max="14340" width="12.7109375" style="9" customWidth="1"/>
    <col min="14341" max="14592" width="10.85546875" style="9"/>
    <col min="14593" max="14593" width="8.7109375" style="9" customWidth="1"/>
    <col min="14594" max="14596" width="12.7109375" style="9" customWidth="1"/>
    <col min="14597" max="14848" width="10.85546875" style="9"/>
    <col min="14849" max="14849" width="8.7109375" style="9" customWidth="1"/>
    <col min="14850" max="14852" width="12.7109375" style="9" customWidth="1"/>
    <col min="14853" max="15104" width="10.85546875" style="9"/>
    <col min="15105" max="15105" width="8.7109375" style="9" customWidth="1"/>
    <col min="15106" max="15108" width="12.7109375" style="9" customWidth="1"/>
    <col min="15109" max="15360" width="10.85546875" style="9"/>
    <col min="15361" max="15361" width="8.7109375" style="9" customWidth="1"/>
    <col min="15362" max="15364" width="12.7109375" style="9" customWidth="1"/>
    <col min="15365" max="15616" width="10.85546875" style="9"/>
    <col min="15617" max="15617" width="8.7109375" style="9" customWidth="1"/>
    <col min="15618" max="15620" width="12.7109375" style="9" customWidth="1"/>
    <col min="15621" max="15872" width="10.85546875" style="9"/>
    <col min="15873" max="15873" width="8.7109375" style="9" customWidth="1"/>
    <col min="15874" max="15876" width="12.7109375" style="9" customWidth="1"/>
    <col min="15877" max="16128" width="10.85546875" style="9"/>
    <col min="16129" max="16129" width="8.7109375" style="9" customWidth="1"/>
    <col min="16130" max="16132" width="12.7109375" style="9" customWidth="1"/>
    <col min="16133" max="16384" width="10.8554687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44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37" customFormat="1" ht="79.5" customHeight="1" x14ac:dyDescent="0.2">
      <c r="A6" s="48" t="s">
        <v>0</v>
      </c>
      <c r="B6" s="49" t="s">
        <v>29</v>
      </c>
      <c r="C6" s="62" t="s">
        <v>30</v>
      </c>
      <c r="D6" s="62"/>
      <c r="E6" s="50" t="s">
        <v>31</v>
      </c>
      <c r="F6" s="50" t="s">
        <v>32</v>
      </c>
      <c r="G6" s="50" t="s">
        <v>33</v>
      </c>
      <c r="H6" s="49" t="s">
        <v>34</v>
      </c>
      <c r="I6" s="49" t="s">
        <v>35</v>
      </c>
      <c r="J6" s="49" t="s">
        <v>36</v>
      </c>
      <c r="K6" s="49" t="s">
        <v>37</v>
      </c>
      <c r="L6" s="50" t="s">
        <v>38</v>
      </c>
    </row>
    <row r="7" spans="1:13" s="37" customFormat="1" ht="15" customHeight="1" x14ac:dyDescent="0.2">
      <c r="A7" s="51"/>
      <c r="B7" s="52"/>
      <c r="C7" s="54">
        <v>43466</v>
      </c>
      <c r="D7" s="54">
        <v>43831</v>
      </c>
      <c r="E7" s="55" t="s">
        <v>1</v>
      </c>
      <c r="F7" s="55" t="s">
        <v>2</v>
      </c>
      <c r="G7" s="55" t="s">
        <v>3</v>
      </c>
      <c r="H7" s="56" t="s">
        <v>4</v>
      </c>
      <c r="I7" s="56" t="s">
        <v>5</v>
      </c>
      <c r="J7" s="56" t="s">
        <v>6</v>
      </c>
      <c r="K7" s="56" t="s">
        <v>7</v>
      </c>
      <c r="L7" s="55" t="s">
        <v>8</v>
      </c>
    </row>
    <row r="8" spans="1:13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3"/>
    </row>
    <row r="9" spans="1:13" x14ac:dyDescent="0.2">
      <c r="A9" s="15">
        <v>0</v>
      </c>
      <c r="B9" s="16">
        <v>34</v>
      </c>
      <c r="C9" s="46">
        <v>13166</v>
      </c>
      <c r="D9" s="16">
        <v>13081</v>
      </c>
      <c r="E9" s="17">
        <v>0.5</v>
      </c>
      <c r="F9" s="18">
        <f>B9/((C9+D9)/2)</f>
        <v>2.5907722787366174E-3</v>
      </c>
      <c r="G9" s="18">
        <f t="shared" ref="G9:G72" si="0">F9/((1+(1-E9)*F9))</f>
        <v>2.5874205699935315E-3</v>
      </c>
      <c r="H9" s="12">
        <v>100000</v>
      </c>
      <c r="I9" s="12">
        <f>H9*G9</f>
        <v>258.74205699935317</v>
      </c>
      <c r="J9" s="12">
        <f t="shared" ref="J9:J72" si="1">H10+I9*E9</f>
        <v>99870.628971500322</v>
      </c>
      <c r="K9" s="12">
        <f t="shared" ref="K9:K72" si="2">K10+J9</f>
        <v>8742213.0705362353</v>
      </c>
      <c r="L9" s="19">
        <f>K9/H9</f>
        <v>87.422130705362349</v>
      </c>
    </row>
    <row r="10" spans="1:13" x14ac:dyDescent="0.2">
      <c r="A10" s="15">
        <v>1</v>
      </c>
      <c r="B10" s="16">
        <v>2</v>
      </c>
      <c r="C10" s="46">
        <v>13786</v>
      </c>
      <c r="D10" s="16">
        <v>13505</v>
      </c>
      <c r="E10" s="17">
        <v>0.5</v>
      </c>
      <c r="F10" s="18">
        <f t="shared" ref="F10:F73" si="3">B10/((C10+D10)/2)</f>
        <v>1.465684657945843E-4</v>
      </c>
      <c r="G10" s="18">
        <f t="shared" si="0"/>
        <v>1.4655772542410144E-4</v>
      </c>
      <c r="H10" s="12">
        <f>H9-I9</f>
        <v>99741.257943000644</v>
      </c>
      <c r="I10" s="12">
        <f t="shared" ref="I10:I73" si="4">H10*G10</f>
        <v>14.617851895064765</v>
      </c>
      <c r="J10" s="12">
        <f t="shared" si="1"/>
        <v>99733.949017053121</v>
      </c>
      <c r="K10" s="12">
        <f t="shared" si="2"/>
        <v>8642342.441564735</v>
      </c>
      <c r="L10" s="20">
        <f t="shared" ref="L10:L73" si="5">K10/H10</f>
        <v>86.647618245436547</v>
      </c>
    </row>
    <row r="11" spans="1:13" x14ac:dyDescent="0.2">
      <c r="A11" s="15">
        <v>2</v>
      </c>
      <c r="B11" s="16">
        <v>1</v>
      </c>
      <c r="C11" s="46">
        <v>14085</v>
      </c>
      <c r="D11" s="16">
        <v>13583</v>
      </c>
      <c r="E11" s="17">
        <v>0.5</v>
      </c>
      <c r="F11" s="18">
        <f t="shared" si="3"/>
        <v>7.2285672979615438E-5</v>
      </c>
      <c r="G11" s="18">
        <f t="shared" si="0"/>
        <v>7.2283060464780073E-5</v>
      </c>
      <c r="H11" s="12">
        <f t="shared" ref="H11:H74" si="6">H10-I10</f>
        <v>99726.640091105583</v>
      </c>
      <c r="I11" s="12">
        <f t="shared" si="4"/>
        <v>7.2085467556547451</v>
      </c>
      <c r="J11" s="12">
        <f t="shared" si="1"/>
        <v>99723.035817727752</v>
      </c>
      <c r="K11" s="12">
        <f t="shared" si="2"/>
        <v>8542608.4925476816</v>
      </c>
      <c r="L11" s="20">
        <f t="shared" si="5"/>
        <v>85.660245695067587</v>
      </c>
    </row>
    <row r="12" spans="1:13" x14ac:dyDescent="0.2">
      <c r="A12" s="15">
        <v>3</v>
      </c>
      <c r="B12" s="16">
        <v>1</v>
      </c>
      <c r="C12" s="46">
        <v>14330</v>
      </c>
      <c r="D12" s="16">
        <v>14147</v>
      </c>
      <c r="E12" s="17">
        <v>0.5</v>
      </c>
      <c r="F12" s="18">
        <f t="shared" si="3"/>
        <v>7.02321171471714E-5</v>
      </c>
      <c r="G12" s="18">
        <f t="shared" si="0"/>
        <v>7.0229650958634728E-5</v>
      </c>
      <c r="H12" s="12">
        <f t="shared" si="6"/>
        <v>99719.431544349922</v>
      </c>
      <c r="I12" s="12">
        <f t="shared" si="4"/>
        <v>7.0032608711531648</v>
      </c>
      <c r="J12" s="12">
        <f t="shared" si="1"/>
        <v>99715.929913914355</v>
      </c>
      <c r="K12" s="12">
        <f t="shared" si="2"/>
        <v>8442885.4567299541</v>
      </c>
      <c r="L12" s="20">
        <f t="shared" si="5"/>
        <v>84.666401783237262</v>
      </c>
    </row>
    <row r="13" spans="1:13" x14ac:dyDescent="0.2">
      <c r="A13" s="15">
        <v>4</v>
      </c>
      <c r="B13" s="16">
        <v>4</v>
      </c>
      <c r="C13" s="46">
        <v>14222</v>
      </c>
      <c r="D13" s="16">
        <v>14371</v>
      </c>
      <c r="E13" s="17">
        <v>0.5</v>
      </c>
      <c r="F13" s="18">
        <f t="shared" si="3"/>
        <v>2.7978875948658761E-4</v>
      </c>
      <c r="G13" s="18">
        <f t="shared" si="0"/>
        <v>2.7974962408644261E-4</v>
      </c>
      <c r="H13" s="12">
        <f t="shared" si="6"/>
        <v>99712.428283478774</v>
      </c>
      <c r="I13" s="12">
        <f t="shared" si="4"/>
        <v>27.894514329049553</v>
      </c>
      <c r="J13" s="12">
        <f t="shared" si="1"/>
        <v>99698.481026314257</v>
      </c>
      <c r="K13" s="12">
        <f t="shared" si="2"/>
        <v>8343169.5268160393</v>
      </c>
      <c r="L13" s="20">
        <f t="shared" si="5"/>
        <v>83.672313175411944</v>
      </c>
    </row>
    <row r="14" spans="1:13" x14ac:dyDescent="0.2">
      <c r="A14" s="15">
        <v>5</v>
      </c>
      <c r="B14" s="16">
        <v>0</v>
      </c>
      <c r="C14" s="46">
        <v>13897</v>
      </c>
      <c r="D14" s="16">
        <v>14331</v>
      </c>
      <c r="E14" s="17">
        <v>0.5</v>
      </c>
      <c r="F14" s="18">
        <f t="shared" si="3"/>
        <v>0</v>
      </c>
      <c r="G14" s="18">
        <f t="shared" si="0"/>
        <v>0</v>
      </c>
      <c r="H14" s="12">
        <f t="shared" si="6"/>
        <v>99684.533769149726</v>
      </c>
      <c r="I14" s="12">
        <f t="shared" si="4"/>
        <v>0</v>
      </c>
      <c r="J14" s="12">
        <f t="shared" si="1"/>
        <v>99684.533769149726</v>
      </c>
      <c r="K14" s="12">
        <f t="shared" si="2"/>
        <v>8243471.0457897251</v>
      </c>
      <c r="L14" s="20">
        <f t="shared" si="5"/>
        <v>82.695587109631518</v>
      </c>
    </row>
    <row r="15" spans="1:13" x14ac:dyDescent="0.2">
      <c r="A15" s="15">
        <v>6</v>
      </c>
      <c r="B15" s="16">
        <v>1</v>
      </c>
      <c r="C15" s="46">
        <v>14340</v>
      </c>
      <c r="D15" s="16">
        <v>13962</v>
      </c>
      <c r="E15" s="17">
        <v>0.5</v>
      </c>
      <c r="F15" s="18">
        <f t="shared" si="3"/>
        <v>7.0666384001130661E-5</v>
      </c>
      <c r="G15" s="18">
        <f t="shared" si="0"/>
        <v>7.0663887220435992E-5</v>
      </c>
      <c r="H15" s="12">
        <f t="shared" si="6"/>
        <v>99684.533769149726</v>
      </c>
      <c r="I15" s="12">
        <f t="shared" si="4"/>
        <v>7.0440966518849395</v>
      </c>
      <c r="J15" s="12">
        <f t="shared" si="1"/>
        <v>99681.011720823793</v>
      </c>
      <c r="K15" s="12">
        <f t="shared" si="2"/>
        <v>8143786.5120205758</v>
      </c>
      <c r="L15" s="20">
        <f t="shared" si="5"/>
        <v>81.695587109631518</v>
      </c>
    </row>
    <row r="16" spans="1:13" x14ac:dyDescent="0.2">
      <c r="A16" s="15">
        <v>7</v>
      </c>
      <c r="B16" s="16">
        <v>0</v>
      </c>
      <c r="C16" s="46">
        <v>14510</v>
      </c>
      <c r="D16" s="16">
        <v>14474</v>
      </c>
      <c r="E16" s="17">
        <v>0.5</v>
      </c>
      <c r="F16" s="18">
        <f t="shared" si="3"/>
        <v>0</v>
      </c>
      <c r="G16" s="18">
        <f t="shared" si="0"/>
        <v>0</v>
      </c>
      <c r="H16" s="12">
        <f t="shared" si="6"/>
        <v>99677.489672497846</v>
      </c>
      <c r="I16" s="12">
        <f t="shared" si="4"/>
        <v>0</v>
      </c>
      <c r="J16" s="12">
        <f t="shared" si="1"/>
        <v>99677.489672497846</v>
      </c>
      <c r="K16" s="12">
        <f t="shared" si="2"/>
        <v>8044105.5002997518</v>
      </c>
      <c r="L16" s="20">
        <f t="shared" si="5"/>
        <v>80.701325110911299</v>
      </c>
    </row>
    <row r="17" spans="1:12" x14ac:dyDescent="0.2">
      <c r="A17" s="15">
        <v>8</v>
      </c>
      <c r="B17" s="16">
        <v>0</v>
      </c>
      <c r="C17" s="46">
        <v>14443</v>
      </c>
      <c r="D17" s="16">
        <v>14577</v>
      </c>
      <c r="E17" s="17">
        <v>0.5</v>
      </c>
      <c r="F17" s="18">
        <f t="shared" si="3"/>
        <v>0</v>
      </c>
      <c r="G17" s="18">
        <f t="shared" si="0"/>
        <v>0</v>
      </c>
      <c r="H17" s="12">
        <f t="shared" si="6"/>
        <v>99677.489672497846</v>
      </c>
      <c r="I17" s="12">
        <f t="shared" si="4"/>
        <v>0</v>
      </c>
      <c r="J17" s="12">
        <f t="shared" si="1"/>
        <v>99677.489672497846</v>
      </c>
      <c r="K17" s="12">
        <f t="shared" si="2"/>
        <v>7944428.0106272539</v>
      </c>
      <c r="L17" s="20">
        <f t="shared" si="5"/>
        <v>79.701325110911299</v>
      </c>
    </row>
    <row r="18" spans="1:12" x14ac:dyDescent="0.2">
      <c r="A18" s="15">
        <v>9</v>
      </c>
      <c r="B18" s="16">
        <v>2</v>
      </c>
      <c r="C18" s="46">
        <v>14495</v>
      </c>
      <c r="D18" s="16">
        <v>14613</v>
      </c>
      <c r="E18" s="17">
        <v>0.5</v>
      </c>
      <c r="F18" s="18">
        <f t="shared" si="3"/>
        <v>1.374192661811186E-4</v>
      </c>
      <c r="G18" s="18">
        <f t="shared" si="0"/>
        <v>1.374098248024734E-4</v>
      </c>
      <c r="H18" s="12">
        <f t="shared" si="6"/>
        <v>99677.489672497846</v>
      </c>
      <c r="I18" s="12">
        <f t="shared" si="4"/>
        <v>13.696666392648281</v>
      </c>
      <c r="J18" s="12">
        <f t="shared" si="1"/>
        <v>99670.641339301525</v>
      </c>
      <c r="K18" s="12">
        <f t="shared" si="2"/>
        <v>7844750.5209547561</v>
      </c>
      <c r="L18" s="20">
        <f t="shared" si="5"/>
        <v>78.701325110911299</v>
      </c>
    </row>
    <row r="19" spans="1:12" x14ac:dyDescent="0.2">
      <c r="A19" s="15">
        <v>10</v>
      </c>
      <c r="B19" s="16">
        <v>1</v>
      </c>
      <c r="C19" s="46">
        <v>15127</v>
      </c>
      <c r="D19" s="16">
        <v>14666</v>
      </c>
      <c r="E19" s="17">
        <v>0.5</v>
      </c>
      <c r="F19" s="18">
        <f t="shared" si="3"/>
        <v>6.7129862719430739E-5</v>
      </c>
      <c r="G19" s="18">
        <f t="shared" si="0"/>
        <v>6.7127609585822652E-5</v>
      </c>
      <c r="H19" s="12">
        <f t="shared" si="6"/>
        <v>99663.793006105203</v>
      </c>
      <c r="I19" s="12">
        <f t="shared" si="4"/>
        <v>6.6901921867560725</v>
      </c>
      <c r="J19" s="12">
        <f t="shared" si="1"/>
        <v>99660.447910011833</v>
      </c>
      <c r="K19" s="12">
        <f t="shared" si="2"/>
        <v>7745079.8796154549</v>
      </c>
      <c r="L19" s="20">
        <f t="shared" si="5"/>
        <v>77.712072218052214</v>
      </c>
    </row>
    <row r="20" spans="1:12" x14ac:dyDescent="0.2">
      <c r="A20" s="15">
        <v>11</v>
      </c>
      <c r="B20" s="16">
        <v>0</v>
      </c>
      <c r="C20" s="46">
        <v>14071</v>
      </c>
      <c r="D20" s="16">
        <v>15272</v>
      </c>
      <c r="E20" s="17">
        <v>0.5</v>
      </c>
      <c r="F20" s="18">
        <f t="shared" si="3"/>
        <v>0</v>
      </c>
      <c r="G20" s="18">
        <f t="shared" si="0"/>
        <v>0</v>
      </c>
      <c r="H20" s="12">
        <f t="shared" si="6"/>
        <v>99657.102813918449</v>
      </c>
      <c r="I20" s="12">
        <f t="shared" si="4"/>
        <v>0</v>
      </c>
      <c r="J20" s="12">
        <f t="shared" si="1"/>
        <v>99657.102813918449</v>
      </c>
      <c r="K20" s="12">
        <f t="shared" si="2"/>
        <v>7645419.4317054432</v>
      </c>
      <c r="L20" s="20">
        <f t="shared" si="5"/>
        <v>76.717255627841297</v>
      </c>
    </row>
    <row r="21" spans="1:12" x14ac:dyDescent="0.2">
      <c r="A21" s="15">
        <v>12</v>
      </c>
      <c r="B21" s="16">
        <v>0</v>
      </c>
      <c r="C21" s="46">
        <v>14069</v>
      </c>
      <c r="D21" s="16">
        <v>14267</v>
      </c>
      <c r="E21" s="17">
        <v>0.5</v>
      </c>
      <c r="F21" s="18">
        <f t="shared" si="3"/>
        <v>0</v>
      </c>
      <c r="G21" s="18">
        <f t="shared" si="0"/>
        <v>0</v>
      </c>
      <c r="H21" s="12">
        <f t="shared" si="6"/>
        <v>99657.102813918449</v>
      </c>
      <c r="I21" s="12">
        <f t="shared" si="4"/>
        <v>0</v>
      </c>
      <c r="J21" s="12">
        <f t="shared" si="1"/>
        <v>99657.102813918449</v>
      </c>
      <c r="K21" s="12">
        <f t="shared" si="2"/>
        <v>7545762.328891525</v>
      </c>
      <c r="L21" s="20">
        <f t="shared" si="5"/>
        <v>75.717255627841297</v>
      </c>
    </row>
    <row r="22" spans="1:12" x14ac:dyDescent="0.2">
      <c r="A22" s="15">
        <v>13</v>
      </c>
      <c r="B22" s="16">
        <v>0</v>
      </c>
      <c r="C22" s="46">
        <v>14048</v>
      </c>
      <c r="D22" s="16">
        <v>14236</v>
      </c>
      <c r="E22" s="17">
        <v>0.5</v>
      </c>
      <c r="F22" s="18">
        <f t="shared" si="3"/>
        <v>0</v>
      </c>
      <c r="G22" s="18">
        <f t="shared" si="0"/>
        <v>0</v>
      </c>
      <c r="H22" s="12">
        <f t="shared" si="6"/>
        <v>99657.102813918449</v>
      </c>
      <c r="I22" s="12">
        <f t="shared" si="4"/>
        <v>0</v>
      </c>
      <c r="J22" s="12">
        <f t="shared" si="1"/>
        <v>99657.102813918449</v>
      </c>
      <c r="K22" s="12">
        <f t="shared" si="2"/>
        <v>7446105.2260776069</v>
      </c>
      <c r="L22" s="20">
        <f t="shared" si="5"/>
        <v>74.717255627841297</v>
      </c>
    </row>
    <row r="23" spans="1:12" x14ac:dyDescent="0.2">
      <c r="A23" s="15">
        <v>14</v>
      </c>
      <c r="B23" s="16">
        <v>0</v>
      </c>
      <c r="C23" s="46">
        <v>14030</v>
      </c>
      <c r="D23" s="16">
        <v>14302</v>
      </c>
      <c r="E23" s="17">
        <v>0.5</v>
      </c>
      <c r="F23" s="18">
        <f t="shared" si="3"/>
        <v>0</v>
      </c>
      <c r="G23" s="18">
        <f t="shared" si="0"/>
        <v>0</v>
      </c>
      <c r="H23" s="12">
        <f t="shared" si="6"/>
        <v>99657.102813918449</v>
      </c>
      <c r="I23" s="12">
        <f t="shared" si="4"/>
        <v>0</v>
      </c>
      <c r="J23" s="12">
        <f t="shared" si="1"/>
        <v>99657.102813918449</v>
      </c>
      <c r="K23" s="12">
        <f t="shared" si="2"/>
        <v>7346448.1232636888</v>
      </c>
      <c r="L23" s="20">
        <f t="shared" si="5"/>
        <v>73.717255627841297</v>
      </c>
    </row>
    <row r="24" spans="1:12" x14ac:dyDescent="0.2">
      <c r="A24" s="15">
        <v>15</v>
      </c>
      <c r="B24" s="16">
        <v>1</v>
      </c>
      <c r="C24" s="46">
        <v>14078</v>
      </c>
      <c r="D24" s="16">
        <v>14310</v>
      </c>
      <c r="E24" s="17">
        <v>0.5</v>
      </c>
      <c r="F24" s="18">
        <f t="shared" si="3"/>
        <v>7.0452303790333949E-5</v>
      </c>
      <c r="G24" s="18">
        <f t="shared" si="0"/>
        <v>7.0449822114199162E-5</v>
      </c>
      <c r="H24" s="12">
        <f t="shared" si="6"/>
        <v>99657.102813918449</v>
      </c>
      <c r="I24" s="12">
        <f t="shared" si="4"/>
        <v>7.0208251656570111</v>
      </c>
      <c r="J24" s="12">
        <f t="shared" si="1"/>
        <v>99653.592401335613</v>
      </c>
      <c r="K24" s="12">
        <f t="shared" si="2"/>
        <v>7246791.0204497706</v>
      </c>
      <c r="L24" s="20">
        <f t="shared" si="5"/>
        <v>72.717255627841297</v>
      </c>
    </row>
    <row r="25" spans="1:12" x14ac:dyDescent="0.2">
      <c r="A25" s="15">
        <v>16</v>
      </c>
      <c r="B25" s="16">
        <v>3</v>
      </c>
      <c r="C25" s="46">
        <v>13860</v>
      </c>
      <c r="D25" s="16">
        <v>14345</v>
      </c>
      <c r="E25" s="17">
        <v>0.5</v>
      </c>
      <c r="F25" s="18">
        <f t="shared" si="3"/>
        <v>2.1272823967381671E-4</v>
      </c>
      <c r="G25" s="18">
        <f t="shared" si="0"/>
        <v>2.1270561542824731E-4</v>
      </c>
      <c r="H25" s="12">
        <f t="shared" si="6"/>
        <v>99650.08198875279</v>
      </c>
      <c r="I25" s="12">
        <f t="shared" si="4"/>
        <v>21.196132016892964</v>
      </c>
      <c r="J25" s="12">
        <f t="shared" si="1"/>
        <v>99639.483922744344</v>
      </c>
      <c r="K25" s="12">
        <f t="shared" si="2"/>
        <v>7147137.4280484347</v>
      </c>
      <c r="L25" s="20">
        <f t="shared" si="5"/>
        <v>71.72234367910616</v>
      </c>
    </row>
    <row r="26" spans="1:12" x14ac:dyDescent="0.2">
      <c r="A26" s="15">
        <v>17</v>
      </c>
      <c r="B26" s="16">
        <v>0</v>
      </c>
      <c r="C26" s="46">
        <v>13800</v>
      </c>
      <c r="D26" s="16">
        <v>14169</v>
      </c>
      <c r="E26" s="17">
        <v>0.5</v>
      </c>
      <c r="F26" s="18">
        <f t="shared" si="3"/>
        <v>0</v>
      </c>
      <c r="G26" s="18">
        <f t="shared" si="0"/>
        <v>0</v>
      </c>
      <c r="H26" s="12">
        <f t="shared" si="6"/>
        <v>99628.885856735898</v>
      </c>
      <c r="I26" s="12">
        <f t="shared" si="4"/>
        <v>0</v>
      </c>
      <c r="J26" s="12">
        <f t="shared" si="1"/>
        <v>99628.885856735898</v>
      </c>
      <c r="K26" s="12">
        <f t="shared" si="2"/>
        <v>7047497.9441256905</v>
      </c>
      <c r="L26" s="20">
        <f t="shared" si="5"/>
        <v>70.737496294597079</v>
      </c>
    </row>
    <row r="27" spans="1:12" x14ac:dyDescent="0.2">
      <c r="A27" s="15">
        <v>18</v>
      </c>
      <c r="B27" s="16">
        <v>2</v>
      </c>
      <c r="C27" s="46">
        <v>14208</v>
      </c>
      <c r="D27" s="16">
        <v>14610</v>
      </c>
      <c r="E27" s="17">
        <v>0.5</v>
      </c>
      <c r="F27" s="18">
        <f t="shared" si="3"/>
        <v>1.3880213755291832E-4</v>
      </c>
      <c r="G27" s="18">
        <f t="shared" si="0"/>
        <v>1.3879250520471893E-4</v>
      </c>
      <c r="H27" s="12">
        <f t="shared" si="6"/>
        <v>99628.885856735898</v>
      </c>
      <c r="I27" s="12">
        <f t="shared" si="4"/>
        <v>13.827742658811365</v>
      </c>
      <c r="J27" s="12">
        <f t="shared" si="1"/>
        <v>99621.97198540649</v>
      </c>
      <c r="K27" s="12">
        <f t="shared" si="2"/>
        <v>6947869.058268955</v>
      </c>
      <c r="L27" s="20">
        <f t="shared" si="5"/>
        <v>69.737496294597079</v>
      </c>
    </row>
    <row r="28" spans="1:12" x14ac:dyDescent="0.2">
      <c r="A28" s="15">
        <v>19</v>
      </c>
      <c r="B28" s="16">
        <v>1</v>
      </c>
      <c r="C28" s="46">
        <v>14526</v>
      </c>
      <c r="D28" s="16">
        <v>15376</v>
      </c>
      <c r="E28" s="17">
        <v>0.5</v>
      </c>
      <c r="F28" s="18">
        <f t="shared" si="3"/>
        <v>6.6885158183399099E-5</v>
      </c>
      <c r="G28" s="18">
        <f t="shared" si="0"/>
        <v>6.6882921446008756E-5</v>
      </c>
      <c r="H28" s="12">
        <f t="shared" si="6"/>
        <v>99615.058114077081</v>
      </c>
      <c r="I28" s="12">
        <f t="shared" si="4"/>
        <v>6.6625461066834148</v>
      </c>
      <c r="J28" s="12">
        <f t="shared" si="1"/>
        <v>99611.72684102373</v>
      </c>
      <c r="K28" s="12">
        <f t="shared" si="2"/>
        <v>6848247.0862835487</v>
      </c>
      <c r="L28" s="20">
        <f t="shared" si="5"/>
        <v>68.747107274093835</v>
      </c>
    </row>
    <row r="29" spans="1:12" x14ac:dyDescent="0.2">
      <c r="A29" s="15">
        <v>20</v>
      </c>
      <c r="B29" s="16">
        <v>2</v>
      </c>
      <c r="C29" s="46">
        <v>14764</v>
      </c>
      <c r="D29" s="16">
        <v>15769</v>
      </c>
      <c r="E29" s="17">
        <v>0.5</v>
      </c>
      <c r="F29" s="18">
        <f t="shared" si="3"/>
        <v>1.3100579700651754E-4</v>
      </c>
      <c r="G29" s="18">
        <f t="shared" si="0"/>
        <v>1.3099721630915344E-4</v>
      </c>
      <c r="H29" s="12">
        <f t="shared" si="6"/>
        <v>99608.395567970394</v>
      </c>
      <c r="I29" s="12">
        <f t="shared" si="4"/>
        <v>13.04842254042514</v>
      </c>
      <c r="J29" s="12">
        <f t="shared" si="1"/>
        <v>99601.871356700183</v>
      </c>
      <c r="K29" s="12">
        <f t="shared" si="2"/>
        <v>6748635.3594425246</v>
      </c>
      <c r="L29" s="20">
        <f t="shared" si="5"/>
        <v>67.751672145320484</v>
      </c>
    </row>
    <row r="30" spans="1:12" x14ac:dyDescent="0.2">
      <c r="A30" s="15">
        <v>21</v>
      </c>
      <c r="B30" s="16">
        <v>2</v>
      </c>
      <c r="C30" s="46">
        <v>15726</v>
      </c>
      <c r="D30" s="16">
        <v>15973</v>
      </c>
      <c r="E30" s="17">
        <v>0.5</v>
      </c>
      <c r="F30" s="18">
        <f t="shared" si="3"/>
        <v>1.2618694596044041E-4</v>
      </c>
      <c r="G30" s="18">
        <f t="shared" si="0"/>
        <v>1.2617898489006657E-4</v>
      </c>
      <c r="H30" s="12">
        <f t="shared" si="6"/>
        <v>99595.347145429972</v>
      </c>
      <c r="I30" s="12">
        <f t="shared" si="4"/>
        <v>12.566839802584143</v>
      </c>
      <c r="J30" s="12">
        <f t="shared" si="1"/>
        <v>99589.063725528671</v>
      </c>
      <c r="K30" s="12">
        <f t="shared" si="2"/>
        <v>6649033.4880858241</v>
      </c>
      <c r="L30" s="20">
        <f t="shared" si="5"/>
        <v>66.760483081371746</v>
      </c>
    </row>
    <row r="31" spans="1:12" x14ac:dyDescent="0.2">
      <c r="A31" s="15">
        <v>22</v>
      </c>
      <c r="B31" s="16">
        <v>3</v>
      </c>
      <c r="C31" s="46">
        <v>16427</v>
      </c>
      <c r="D31" s="16">
        <v>17337</v>
      </c>
      <c r="E31" s="17">
        <v>0.5</v>
      </c>
      <c r="F31" s="18">
        <f t="shared" si="3"/>
        <v>1.7770406349958536E-4</v>
      </c>
      <c r="G31" s="18">
        <f t="shared" si="0"/>
        <v>1.7768827553528595E-4</v>
      </c>
      <c r="H31" s="12">
        <f t="shared" si="6"/>
        <v>99582.780305627384</v>
      </c>
      <c r="I31" s="12">
        <f t="shared" si="4"/>
        <v>17.694692505516166</v>
      </c>
      <c r="J31" s="12">
        <f t="shared" si="1"/>
        <v>99573.932959374637</v>
      </c>
      <c r="K31" s="12">
        <f t="shared" si="2"/>
        <v>6549444.4243602958</v>
      </c>
      <c r="L31" s="20">
        <f t="shared" si="5"/>
        <v>65.7688448169406</v>
      </c>
    </row>
    <row r="32" spans="1:12" x14ac:dyDescent="0.2">
      <c r="A32" s="15">
        <v>23</v>
      </c>
      <c r="B32" s="16">
        <v>2</v>
      </c>
      <c r="C32" s="46">
        <v>17047</v>
      </c>
      <c r="D32" s="16">
        <v>18349</v>
      </c>
      <c r="E32" s="17">
        <v>0.5</v>
      </c>
      <c r="F32" s="18">
        <f t="shared" si="3"/>
        <v>1.1300711944852526E-4</v>
      </c>
      <c r="G32" s="18">
        <f t="shared" si="0"/>
        <v>1.1300073450477429E-4</v>
      </c>
      <c r="H32" s="12">
        <f t="shared" si="6"/>
        <v>99565.085613121875</v>
      </c>
      <c r="I32" s="12">
        <f t="shared" si="4"/>
        <v>11.250927805313507</v>
      </c>
      <c r="J32" s="12">
        <f t="shared" si="1"/>
        <v>99559.460149219216</v>
      </c>
      <c r="K32" s="12">
        <f t="shared" si="2"/>
        <v>6449870.4914009208</v>
      </c>
      <c r="L32" s="20">
        <f t="shared" si="5"/>
        <v>64.780444386529808</v>
      </c>
    </row>
    <row r="33" spans="1:12" x14ac:dyDescent="0.2">
      <c r="A33" s="15">
        <v>24</v>
      </c>
      <c r="B33" s="16">
        <v>3</v>
      </c>
      <c r="C33" s="46">
        <v>18651</v>
      </c>
      <c r="D33" s="16">
        <v>19305</v>
      </c>
      <c r="E33" s="17">
        <v>0.5</v>
      </c>
      <c r="F33" s="18">
        <f t="shared" si="3"/>
        <v>1.5807777426493836E-4</v>
      </c>
      <c r="G33" s="18">
        <f t="shared" si="0"/>
        <v>1.5806528096103692E-4</v>
      </c>
      <c r="H33" s="12">
        <f t="shared" si="6"/>
        <v>99553.834685316557</v>
      </c>
      <c r="I33" s="12">
        <f t="shared" si="4"/>
        <v>15.736004850283184</v>
      </c>
      <c r="J33" s="12">
        <f t="shared" si="1"/>
        <v>99545.966682891405</v>
      </c>
      <c r="K33" s="12">
        <f t="shared" si="2"/>
        <v>6350311.0312517015</v>
      </c>
      <c r="L33" s="20">
        <f t="shared" si="5"/>
        <v>63.787708944860206</v>
      </c>
    </row>
    <row r="34" spans="1:12" x14ac:dyDescent="0.2">
      <c r="A34" s="15">
        <v>25</v>
      </c>
      <c r="B34" s="16">
        <v>2</v>
      </c>
      <c r="C34" s="46">
        <v>20222</v>
      </c>
      <c r="D34" s="16">
        <v>21063</v>
      </c>
      <c r="E34" s="17">
        <v>0.5</v>
      </c>
      <c r="F34" s="18">
        <f t="shared" si="3"/>
        <v>9.6887489402930842E-5</v>
      </c>
      <c r="G34" s="18">
        <f t="shared" si="0"/>
        <v>9.6882796037493638E-5</v>
      </c>
      <c r="H34" s="12">
        <f t="shared" si="6"/>
        <v>99538.098680466268</v>
      </c>
      <c r="I34" s="12">
        <f t="shared" si="4"/>
        <v>9.6435293124195276</v>
      </c>
      <c r="J34" s="12">
        <f t="shared" si="1"/>
        <v>99533.276915810056</v>
      </c>
      <c r="K34" s="12">
        <f t="shared" si="2"/>
        <v>6250765.0645688102</v>
      </c>
      <c r="L34" s="20">
        <f t="shared" si="5"/>
        <v>62.797714115826125</v>
      </c>
    </row>
    <row r="35" spans="1:12" x14ac:dyDescent="0.2">
      <c r="A35" s="15">
        <v>26</v>
      </c>
      <c r="B35" s="16">
        <v>4</v>
      </c>
      <c r="C35" s="46">
        <v>21258</v>
      </c>
      <c r="D35" s="16">
        <v>22577</v>
      </c>
      <c r="E35" s="17">
        <v>0.5</v>
      </c>
      <c r="F35" s="18">
        <f t="shared" si="3"/>
        <v>1.8250256644234059E-4</v>
      </c>
      <c r="G35" s="18">
        <f t="shared" si="0"/>
        <v>1.8248591436848468E-4</v>
      </c>
      <c r="H35" s="12">
        <f t="shared" si="6"/>
        <v>99528.455151153845</v>
      </c>
      <c r="I35" s="12">
        <f t="shared" si="4"/>
        <v>18.162541143941027</v>
      </c>
      <c r="J35" s="12">
        <f t="shared" si="1"/>
        <v>99519.373880581872</v>
      </c>
      <c r="K35" s="12">
        <f t="shared" si="2"/>
        <v>6151231.7876530001</v>
      </c>
      <c r="L35" s="20">
        <f t="shared" si="5"/>
        <v>61.80375027735662</v>
      </c>
    </row>
    <row r="36" spans="1:12" x14ac:dyDescent="0.2">
      <c r="A36" s="15">
        <v>27</v>
      </c>
      <c r="B36" s="16">
        <v>2</v>
      </c>
      <c r="C36" s="46">
        <v>21522</v>
      </c>
      <c r="D36" s="16">
        <v>23538</v>
      </c>
      <c r="E36" s="17">
        <v>0.5</v>
      </c>
      <c r="F36" s="18">
        <f t="shared" si="3"/>
        <v>8.8770528184642703E-5</v>
      </c>
      <c r="G36" s="18">
        <f t="shared" si="0"/>
        <v>8.8766588256180377E-5</v>
      </c>
      <c r="H36" s="12">
        <f t="shared" si="6"/>
        <v>99510.292610009899</v>
      </c>
      <c r="I36" s="12">
        <f t="shared" si="4"/>
        <v>8.8331891713647774</v>
      </c>
      <c r="J36" s="12">
        <f t="shared" si="1"/>
        <v>99505.876015424219</v>
      </c>
      <c r="K36" s="12">
        <f t="shared" si="2"/>
        <v>6051712.4137724182</v>
      </c>
      <c r="L36" s="20">
        <f t="shared" si="5"/>
        <v>60.814939390135677</v>
      </c>
    </row>
    <row r="37" spans="1:12" x14ac:dyDescent="0.2">
      <c r="A37" s="15">
        <v>28</v>
      </c>
      <c r="B37" s="16">
        <v>1</v>
      </c>
      <c r="C37" s="46">
        <v>22237</v>
      </c>
      <c r="D37" s="16">
        <v>23448</v>
      </c>
      <c r="E37" s="17">
        <v>0.5</v>
      </c>
      <c r="F37" s="18">
        <f t="shared" si="3"/>
        <v>4.37780453102769E-5</v>
      </c>
      <c r="G37" s="18">
        <f t="shared" si="0"/>
        <v>4.3777087072626193E-5</v>
      </c>
      <c r="H37" s="12">
        <f t="shared" si="6"/>
        <v>99501.459420838539</v>
      </c>
      <c r="I37" s="12">
        <f t="shared" si="4"/>
        <v>4.3558840529194303</v>
      </c>
      <c r="J37" s="12">
        <f t="shared" si="1"/>
        <v>99499.281478812089</v>
      </c>
      <c r="K37" s="12">
        <f t="shared" si="2"/>
        <v>5952206.5377569944</v>
      </c>
      <c r="L37" s="20">
        <f t="shared" si="5"/>
        <v>59.82029381682041</v>
      </c>
    </row>
    <row r="38" spans="1:12" x14ac:dyDescent="0.2">
      <c r="A38" s="15">
        <v>29</v>
      </c>
      <c r="B38" s="16">
        <v>2</v>
      </c>
      <c r="C38" s="46">
        <v>22720</v>
      </c>
      <c r="D38" s="16">
        <v>23897</v>
      </c>
      <c r="E38" s="17">
        <v>0.5</v>
      </c>
      <c r="F38" s="18">
        <f t="shared" si="3"/>
        <v>8.5805607396443359E-5</v>
      </c>
      <c r="G38" s="18">
        <f t="shared" si="0"/>
        <v>8.5801926253244393E-5</v>
      </c>
      <c r="H38" s="12">
        <f t="shared" si="6"/>
        <v>99497.103536785624</v>
      </c>
      <c r="I38" s="12">
        <f t="shared" si="4"/>
        <v>8.5370431400747027</v>
      </c>
      <c r="J38" s="12">
        <f t="shared" si="1"/>
        <v>99492.835015215576</v>
      </c>
      <c r="K38" s="12">
        <f t="shared" si="2"/>
        <v>5852707.2562781824</v>
      </c>
      <c r="L38" s="20">
        <f t="shared" si="5"/>
        <v>58.822890800176367</v>
      </c>
    </row>
    <row r="39" spans="1:12" x14ac:dyDescent="0.2">
      <c r="A39" s="15">
        <v>30</v>
      </c>
      <c r="B39" s="16">
        <v>3</v>
      </c>
      <c r="C39" s="46">
        <v>22636</v>
      </c>
      <c r="D39" s="16">
        <v>24249</v>
      </c>
      <c r="E39" s="17">
        <v>0.5</v>
      </c>
      <c r="F39" s="18">
        <f t="shared" si="3"/>
        <v>1.2797269915751307E-4</v>
      </c>
      <c r="G39" s="18">
        <f t="shared" si="0"/>
        <v>1.2796451117556731E-4</v>
      </c>
      <c r="H39" s="12">
        <f t="shared" si="6"/>
        <v>99488.566493645543</v>
      </c>
      <c r="I39" s="12">
        <f t="shared" si="4"/>
        <v>12.731005778917277</v>
      </c>
      <c r="J39" s="12">
        <f t="shared" si="1"/>
        <v>99482.200990756086</v>
      </c>
      <c r="K39" s="12">
        <f t="shared" si="2"/>
        <v>5753214.4212629665</v>
      </c>
      <c r="L39" s="20">
        <f t="shared" si="5"/>
        <v>57.827895445959925</v>
      </c>
    </row>
    <row r="40" spans="1:12" x14ac:dyDescent="0.2">
      <c r="A40" s="15">
        <v>31</v>
      </c>
      <c r="B40" s="16">
        <v>8</v>
      </c>
      <c r="C40" s="46">
        <v>22948</v>
      </c>
      <c r="D40" s="16">
        <v>23861</v>
      </c>
      <c r="E40" s="17">
        <v>0.5</v>
      </c>
      <c r="F40" s="18">
        <f t="shared" si="3"/>
        <v>3.4181460830182229E-4</v>
      </c>
      <c r="G40" s="18">
        <f t="shared" si="0"/>
        <v>3.4175619967105966E-4</v>
      </c>
      <c r="H40" s="12">
        <f t="shared" si="6"/>
        <v>99475.835487866629</v>
      </c>
      <c r="I40" s="12">
        <f t="shared" si="4"/>
        <v>33.996483495436827</v>
      </c>
      <c r="J40" s="12">
        <f t="shared" si="1"/>
        <v>99458.837246118914</v>
      </c>
      <c r="K40" s="12">
        <f t="shared" si="2"/>
        <v>5653732.2202722104</v>
      </c>
      <c r="L40" s="20">
        <f t="shared" si="5"/>
        <v>56.83523232093701</v>
      </c>
    </row>
    <row r="41" spans="1:12" x14ac:dyDescent="0.2">
      <c r="A41" s="15">
        <v>32</v>
      </c>
      <c r="B41" s="16">
        <v>6</v>
      </c>
      <c r="C41" s="46">
        <v>23251</v>
      </c>
      <c r="D41" s="16">
        <v>23848</v>
      </c>
      <c r="E41" s="17">
        <v>0.5</v>
      </c>
      <c r="F41" s="18">
        <f t="shared" si="3"/>
        <v>2.5478247945816257E-4</v>
      </c>
      <c r="G41" s="18">
        <f t="shared" si="0"/>
        <v>2.5475002653646111E-4</v>
      </c>
      <c r="H41" s="12">
        <f t="shared" si="6"/>
        <v>99441.839004371199</v>
      </c>
      <c r="I41" s="12">
        <f t="shared" si="4"/>
        <v>25.332811125198056</v>
      </c>
      <c r="J41" s="12">
        <f t="shared" si="1"/>
        <v>99429.172598808596</v>
      </c>
      <c r="K41" s="12">
        <f t="shared" si="2"/>
        <v>5554273.3830260914</v>
      </c>
      <c r="L41" s="20">
        <f t="shared" si="5"/>
        <v>55.854491817895081</v>
      </c>
    </row>
    <row r="42" spans="1:12" x14ac:dyDescent="0.2">
      <c r="A42" s="15">
        <v>33</v>
      </c>
      <c r="B42" s="16">
        <v>1</v>
      </c>
      <c r="C42" s="46">
        <v>23828</v>
      </c>
      <c r="D42" s="16">
        <v>24005</v>
      </c>
      <c r="E42" s="17">
        <v>0.5</v>
      </c>
      <c r="F42" s="18">
        <f t="shared" si="3"/>
        <v>4.1812138063679886E-5</v>
      </c>
      <c r="G42" s="18">
        <f t="shared" si="0"/>
        <v>4.1811263954509342E-5</v>
      </c>
      <c r="H42" s="12">
        <f t="shared" si="6"/>
        <v>99416.506193245994</v>
      </c>
      <c r="I42" s="12">
        <f t="shared" si="4"/>
        <v>4.1567297818809212</v>
      </c>
      <c r="J42" s="12">
        <f t="shared" si="1"/>
        <v>99414.427828355052</v>
      </c>
      <c r="K42" s="12">
        <f t="shared" si="2"/>
        <v>5454844.2104272824</v>
      </c>
      <c r="L42" s="20">
        <f t="shared" si="5"/>
        <v>54.868596969442336</v>
      </c>
    </row>
    <row r="43" spans="1:12" x14ac:dyDescent="0.2">
      <c r="A43" s="15">
        <v>34</v>
      </c>
      <c r="B43" s="16">
        <v>2</v>
      </c>
      <c r="C43" s="46">
        <v>24279</v>
      </c>
      <c r="D43" s="16">
        <v>24528</v>
      </c>
      <c r="E43" s="17">
        <v>0.5</v>
      </c>
      <c r="F43" s="18">
        <f t="shared" si="3"/>
        <v>8.1955457209006898E-5</v>
      </c>
      <c r="G43" s="18">
        <f t="shared" si="0"/>
        <v>8.195209899813558E-5</v>
      </c>
      <c r="H43" s="12">
        <f t="shared" si="6"/>
        <v>99412.34946346411</v>
      </c>
      <c r="I43" s="12">
        <f t="shared" si="4"/>
        <v>8.1470507048670608</v>
      </c>
      <c r="J43" s="12">
        <f t="shared" si="1"/>
        <v>99408.275938111678</v>
      </c>
      <c r="K43" s="12">
        <f t="shared" si="2"/>
        <v>5355429.7825989276</v>
      </c>
      <c r="L43" s="20">
        <f t="shared" si="5"/>
        <v>53.870870284251232</v>
      </c>
    </row>
    <row r="44" spans="1:12" x14ac:dyDescent="0.2">
      <c r="A44" s="15">
        <v>35</v>
      </c>
      <c r="B44" s="16">
        <v>5</v>
      </c>
      <c r="C44" s="46">
        <v>24161</v>
      </c>
      <c r="D44" s="16">
        <v>24867</v>
      </c>
      <c r="E44" s="17">
        <v>0.5</v>
      </c>
      <c r="F44" s="18">
        <f t="shared" si="3"/>
        <v>2.0396508117810232E-4</v>
      </c>
      <c r="G44" s="18">
        <f t="shared" si="0"/>
        <v>2.0394428242204231E-4</v>
      </c>
      <c r="H44" s="12">
        <f t="shared" si="6"/>
        <v>99404.202412759245</v>
      </c>
      <c r="I44" s="12">
        <f t="shared" si="4"/>
        <v>20.272918730805632</v>
      </c>
      <c r="J44" s="12">
        <f t="shared" si="1"/>
        <v>99394.065953393845</v>
      </c>
      <c r="K44" s="12">
        <f t="shared" si="2"/>
        <v>5256021.5066608163</v>
      </c>
      <c r="L44" s="20">
        <f t="shared" si="5"/>
        <v>52.875244497572346</v>
      </c>
    </row>
    <row r="45" spans="1:12" x14ac:dyDescent="0.2">
      <c r="A45" s="15">
        <v>36</v>
      </c>
      <c r="B45" s="16">
        <v>6</v>
      </c>
      <c r="C45" s="46">
        <v>25339</v>
      </c>
      <c r="D45" s="16">
        <v>24651</v>
      </c>
      <c r="E45" s="17">
        <v>0.5</v>
      </c>
      <c r="F45" s="18">
        <f t="shared" si="3"/>
        <v>2.4004800960192039E-4</v>
      </c>
      <c r="G45" s="18">
        <f t="shared" si="0"/>
        <v>2.4001920153612289E-4</v>
      </c>
      <c r="H45" s="12">
        <f t="shared" si="6"/>
        <v>99383.929494028445</v>
      </c>
      <c r="I45" s="12">
        <f t="shared" si="4"/>
        <v>23.85405140267904</v>
      </c>
      <c r="J45" s="12">
        <f t="shared" si="1"/>
        <v>99372.002468327104</v>
      </c>
      <c r="K45" s="12">
        <f t="shared" si="2"/>
        <v>5156627.4407074228</v>
      </c>
      <c r="L45" s="20">
        <f t="shared" si="5"/>
        <v>51.885928308130161</v>
      </c>
    </row>
    <row r="46" spans="1:12" x14ac:dyDescent="0.2">
      <c r="A46" s="15">
        <v>37</v>
      </c>
      <c r="B46" s="16">
        <v>6</v>
      </c>
      <c r="C46" s="46">
        <v>25746</v>
      </c>
      <c r="D46" s="16">
        <v>25870</v>
      </c>
      <c r="E46" s="17">
        <v>0.5</v>
      </c>
      <c r="F46" s="18">
        <f t="shared" si="3"/>
        <v>2.3248605083694979E-4</v>
      </c>
      <c r="G46" s="18">
        <f t="shared" si="0"/>
        <v>2.3245902909612182E-4</v>
      </c>
      <c r="H46" s="12">
        <f t="shared" si="6"/>
        <v>99360.075442625763</v>
      </c>
      <c r="I46" s="12">
        <f t="shared" si="4"/>
        <v>23.097146668310202</v>
      </c>
      <c r="J46" s="12">
        <f t="shared" si="1"/>
        <v>99348.5268692916</v>
      </c>
      <c r="K46" s="12">
        <f t="shared" si="2"/>
        <v>5057255.4382390957</v>
      </c>
      <c r="L46" s="20">
        <f t="shared" si="5"/>
        <v>50.898264878626676</v>
      </c>
    </row>
    <row r="47" spans="1:12" x14ac:dyDescent="0.2">
      <c r="A47" s="15">
        <v>38</v>
      </c>
      <c r="B47" s="16">
        <v>9</v>
      </c>
      <c r="C47" s="46">
        <v>25879</v>
      </c>
      <c r="D47" s="16">
        <v>26196</v>
      </c>
      <c r="E47" s="17">
        <v>0.5</v>
      </c>
      <c r="F47" s="18">
        <f t="shared" si="3"/>
        <v>3.4565530484877583E-4</v>
      </c>
      <c r="G47" s="18">
        <f t="shared" si="0"/>
        <v>3.455955763766224E-4</v>
      </c>
      <c r="H47" s="12">
        <f t="shared" si="6"/>
        <v>99336.978295957451</v>
      </c>
      <c r="I47" s="12">
        <f t="shared" si="4"/>
        <v>34.330420269703446</v>
      </c>
      <c r="J47" s="12">
        <f t="shared" si="1"/>
        <v>99319.813085822592</v>
      </c>
      <c r="K47" s="12">
        <f t="shared" si="2"/>
        <v>4957906.9113698043</v>
      </c>
      <c r="L47" s="20">
        <f t="shared" si="5"/>
        <v>49.909983134362847</v>
      </c>
    </row>
    <row r="48" spans="1:12" x14ac:dyDescent="0.2">
      <c r="A48" s="15">
        <v>39</v>
      </c>
      <c r="B48" s="16">
        <v>4</v>
      </c>
      <c r="C48" s="46">
        <v>26190</v>
      </c>
      <c r="D48" s="16">
        <v>26294</v>
      </c>
      <c r="E48" s="17">
        <v>0.5</v>
      </c>
      <c r="F48" s="18">
        <f t="shared" si="3"/>
        <v>1.5242740644767929E-4</v>
      </c>
      <c r="G48" s="18">
        <f t="shared" si="0"/>
        <v>1.5241579027587258E-4</v>
      </c>
      <c r="H48" s="12">
        <f t="shared" si="6"/>
        <v>99302.647875687748</v>
      </c>
      <c r="I48" s="12">
        <f t="shared" si="4"/>
        <v>15.135291552459648</v>
      </c>
      <c r="J48" s="12">
        <f t="shared" si="1"/>
        <v>99295.080229911517</v>
      </c>
      <c r="K48" s="12">
        <f t="shared" si="2"/>
        <v>4858587.0982839819</v>
      </c>
      <c r="L48" s="20">
        <f t="shared" si="5"/>
        <v>48.9270649093488</v>
      </c>
    </row>
    <row r="49" spans="1:12" x14ac:dyDescent="0.2">
      <c r="A49" s="15">
        <v>40</v>
      </c>
      <c r="B49" s="16">
        <v>13</v>
      </c>
      <c r="C49" s="46">
        <v>27039</v>
      </c>
      <c r="D49" s="16">
        <v>26606</v>
      </c>
      <c r="E49" s="17">
        <v>0.5</v>
      </c>
      <c r="F49" s="18">
        <f t="shared" si="3"/>
        <v>4.8466772299375524E-4</v>
      </c>
      <c r="G49" s="18">
        <f t="shared" si="0"/>
        <v>4.8455030004845498E-4</v>
      </c>
      <c r="H49" s="12">
        <f t="shared" si="6"/>
        <v>99287.512584135286</v>
      </c>
      <c r="I49" s="12">
        <f t="shared" si="4"/>
        <v>48.1097940137075</v>
      </c>
      <c r="J49" s="12">
        <f t="shared" si="1"/>
        <v>99263.457687128423</v>
      </c>
      <c r="K49" s="12">
        <f t="shared" si="2"/>
        <v>4759292.01805407</v>
      </c>
      <c r="L49" s="20">
        <f t="shared" si="5"/>
        <v>47.934447083877657</v>
      </c>
    </row>
    <row r="50" spans="1:12" x14ac:dyDescent="0.2">
      <c r="A50" s="15">
        <v>41</v>
      </c>
      <c r="B50" s="16">
        <v>10</v>
      </c>
      <c r="C50" s="46">
        <v>27229</v>
      </c>
      <c r="D50" s="16">
        <v>27422</v>
      </c>
      <c r="E50" s="17">
        <v>0.5</v>
      </c>
      <c r="F50" s="18">
        <f t="shared" si="3"/>
        <v>3.6595853689776946E-4</v>
      </c>
      <c r="G50" s="18">
        <f t="shared" si="0"/>
        <v>3.6589158632297246E-4</v>
      </c>
      <c r="H50" s="12">
        <f t="shared" si="6"/>
        <v>99239.402790121574</v>
      </c>
      <c r="I50" s="12">
        <f t="shared" si="4"/>
        <v>36.310862512622002</v>
      </c>
      <c r="J50" s="12">
        <f t="shared" si="1"/>
        <v>99221.247358865265</v>
      </c>
      <c r="K50" s="12">
        <f t="shared" si="2"/>
        <v>4660028.5603669416</v>
      </c>
      <c r="L50" s="20">
        <f t="shared" si="5"/>
        <v>46.957442601929962</v>
      </c>
    </row>
    <row r="51" spans="1:12" x14ac:dyDescent="0.2">
      <c r="A51" s="15">
        <v>42</v>
      </c>
      <c r="B51" s="16">
        <v>10</v>
      </c>
      <c r="C51" s="46">
        <v>28332</v>
      </c>
      <c r="D51" s="16">
        <v>27610</v>
      </c>
      <c r="E51" s="17">
        <v>0.5</v>
      </c>
      <c r="F51" s="18">
        <f t="shared" si="3"/>
        <v>3.5751313860784385E-4</v>
      </c>
      <c r="G51" s="18">
        <f t="shared" si="0"/>
        <v>3.5744924220760654E-4</v>
      </c>
      <c r="H51" s="12">
        <f t="shared" si="6"/>
        <v>99203.091927608955</v>
      </c>
      <c r="I51" s="12">
        <f t="shared" si="4"/>
        <v>35.460070034175352</v>
      </c>
      <c r="J51" s="12">
        <f t="shared" si="1"/>
        <v>99185.361892591871</v>
      </c>
      <c r="K51" s="12">
        <f t="shared" si="2"/>
        <v>4560807.3130080765</v>
      </c>
      <c r="L51" s="20">
        <f t="shared" si="5"/>
        <v>45.974447211143527</v>
      </c>
    </row>
    <row r="52" spans="1:12" x14ac:dyDescent="0.2">
      <c r="A52" s="15">
        <v>43</v>
      </c>
      <c r="B52" s="16">
        <v>16</v>
      </c>
      <c r="C52" s="46">
        <v>27819</v>
      </c>
      <c r="D52" s="16">
        <v>28673</v>
      </c>
      <c r="E52" s="17">
        <v>0.5</v>
      </c>
      <c r="F52" s="18">
        <f t="shared" si="3"/>
        <v>5.6645188699284857E-4</v>
      </c>
      <c r="G52" s="18">
        <f t="shared" si="0"/>
        <v>5.6629149854887809E-4</v>
      </c>
      <c r="H52" s="12">
        <f t="shared" si="6"/>
        <v>99167.631857574786</v>
      </c>
      <c r="I52" s="12">
        <f t="shared" si="4"/>
        <v>56.157786852169487</v>
      </c>
      <c r="J52" s="12">
        <f t="shared" si="1"/>
        <v>99139.552964148694</v>
      </c>
      <c r="K52" s="12">
        <f t="shared" si="2"/>
        <v>4461621.9511154843</v>
      </c>
      <c r="L52" s="20">
        <f t="shared" si="5"/>
        <v>44.99070783018491</v>
      </c>
    </row>
    <row r="53" spans="1:12" x14ac:dyDescent="0.2">
      <c r="A53" s="15">
        <v>44</v>
      </c>
      <c r="B53" s="16">
        <v>23</v>
      </c>
      <c r="C53" s="46">
        <v>28159</v>
      </c>
      <c r="D53" s="16">
        <v>28029</v>
      </c>
      <c r="E53" s="17">
        <v>0.5</v>
      </c>
      <c r="F53" s="18">
        <f t="shared" si="3"/>
        <v>8.1868014522673885E-4</v>
      </c>
      <c r="G53" s="18">
        <f t="shared" si="0"/>
        <v>8.1834516375798346E-4</v>
      </c>
      <c r="H53" s="12">
        <f t="shared" si="6"/>
        <v>99111.474070722616</v>
      </c>
      <c r="I53" s="12">
        <f t="shared" si="4"/>
        <v>81.107395478700624</v>
      </c>
      <c r="J53" s="12">
        <f t="shared" si="1"/>
        <v>99070.920372983266</v>
      </c>
      <c r="K53" s="12">
        <f t="shared" si="2"/>
        <v>4362482.3981513353</v>
      </c>
      <c r="L53" s="20">
        <f t="shared" si="5"/>
        <v>44.015916815427595</v>
      </c>
    </row>
    <row r="54" spans="1:12" x14ac:dyDescent="0.2">
      <c r="A54" s="15">
        <v>45</v>
      </c>
      <c r="B54" s="16">
        <v>27</v>
      </c>
      <c r="C54" s="46">
        <v>26987</v>
      </c>
      <c r="D54" s="16">
        <v>28389</v>
      </c>
      <c r="E54" s="17">
        <v>0.5</v>
      </c>
      <c r="F54" s="18">
        <f t="shared" si="3"/>
        <v>9.7515169026292977E-4</v>
      </c>
      <c r="G54" s="18">
        <f t="shared" si="0"/>
        <v>9.7467646156345321E-4</v>
      </c>
      <c r="H54" s="12">
        <f t="shared" si="6"/>
        <v>99030.366675243917</v>
      </c>
      <c r="I54" s="12">
        <f t="shared" si="4"/>
        <v>96.522567378358048</v>
      </c>
      <c r="J54" s="12">
        <f t="shared" si="1"/>
        <v>98982.105391554738</v>
      </c>
      <c r="K54" s="12">
        <f t="shared" si="2"/>
        <v>4263411.4777783519</v>
      </c>
      <c r="L54" s="20">
        <f t="shared" si="5"/>
        <v>43.051557021490254</v>
      </c>
    </row>
    <row r="55" spans="1:12" x14ac:dyDescent="0.2">
      <c r="A55" s="15">
        <v>46</v>
      </c>
      <c r="B55" s="16">
        <v>20</v>
      </c>
      <c r="C55" s="46">
        <v>26935</v>
      </c>
      <c r="D55" s="16">
        <v>27322</v>
      </c>
      <c r="E55" s="17">
        <v>0.5</v>
      </c>
      <c r="F55" s="18">
        <f t="shared" si="3"/>
        <v>7.3723206222238609E-4</v>
      </c>
      <c r="G55" s="18">
        <f t="shared" si="0"/>
        <v>7.3696040680214464E-4</v>
      </c>
      <c r="H55" s="12">
        <f t="shared" si="6"/>
        <v>98933.84410786556</v>
      </c>
      <c r="I55" s="12">
        <f t="shared" si="4"/>
        <v>72.910326000232558</v>
      </c>
      <c r="J55" s="12">
        <f t="shared" si="1"/>
        <v>98897.388944865452</v>
      </c>
      <c r="K55" s="12">
        <f t="shared" si="2"/>
        <v>4164429.3723867973</v>
      </c>
      <c r="L55" s="20">
        <f t="shared" si="5"/>
        <v>42.093071485693052</v>
      </c>
    </row>
    <row r="56" spans="1:12" x14ac:dyDescent="0.2">
      <c r="A56" s="15">
        <v>47</v>
      </c>
      <c r="B56" s="16">
        <v>25</v>
      </c>
      <c r="C56" s="46">
        <v>26795</v>
      </c>
      <c r="D56" s="16">
        <v>27261</v>
      </c>
      <c r="E56" s="17">
        <v>0.5</v>
      </c>
      <c r="F56" s="18">
        <f t="shared" si="3"/>
        <v>9.2496670119875688E-4</v>
      </c>
      <c r="G56" s="18">
        <f t="shared" si="0"/>
        <v>9.2453911725005097E-4</v>
      </c>
      <c r="H56" s="12">
        <f t="shared" si="6"/>
        <v>98860.933781865329</v>
      </c>
      <c r="I56" s="12">
        <f t="shared" si="4"/>
        <v>91.400800449201512</v>
      </c>
      <c r="J56" s="12">
        <f t="shared" si="1"/>
        <v>98815.233381640719</v>
      </c>
      <c r="K56" s="12">
        <f t="shared" si="2"/>
        <v>4065531.9834419317</v>
      </c>
      <c r="L56" s="20">
        <f t="shared" si="5"/>
        <v>41.123746538874968</v>
      </c>
    </row>
    <row r="57" spans="1:12" x14ac:dyDescent="0.2">
      <c r="A57" s="15">
        <v>48</v>
      </c>
      <c r="B57" s="16">
        <v>33</v>
      </c>
      <c r="C57" s="46">
        <v>25915</v>
      </c>
      <c r="D57" s="16">
        <v>27129</v>
      </c>
      <c r="E57" s="17">
        <v>0.5</v>
      </c>
      <c r="F57" s="18">
        <f t="shared" si="3"/>
        <v>1.2442500565568208E-3</v>
      </c>
      <c r="G57" s="18">
        <f t="shared" si="0"/>
        <v>1.2434764587297698E-3</v>
      </c>
      <c r="H57" s="12">
        <f t="shared" si="6"/>
        <v>98769.532981416123</v>
      </c>
      <c r="I57" s="12">
        <f t="shared" si="4"/>
        <v>122.81758910212451</v>
      </c>
      <c r="J57" s="12">
        <f t="shared" si="1"/>
        <v>98708.124186865069</v>
      </c>
      <c r="K57" s="12">
        <f t="shared" si="2"/>
        <v>3966716.750060291</v>
      </c>
      <c r="L57" s="20">
        <f t="shared" si="5"/>
        <v>40.161339537837485</v>
      </c>
    </row>
    <row r="58" spans="1:12" x14ac:dyDescent="0.2">
      <c r="A58" s="15">
        <v>49</v>
      </c>
      <c r="B58" s="16">
        <v>28</v>
      </c>
      <c r="C58" s="46">
        <v>25984</v>
      </c>
      <c r="D58" s="16">
        <v>26245</v>
      </c>
      <c r="E58" s="17">
        <v>0.5</v>
      </c>
      <c r="F58" s="18">
        <f t="shared" si="3"/>
        <v>1.0722012674950698E-3</v>
      </c>
      <c r="G58" s="18">
        <f t="shared" si="0"/>
        <v>1.071626767705762E-3</v>
      </c>
      <c r="H58" s="12">
        <f t="shared" si="6"/>
        <v>98646.715392313999</v>
      </c>
      <c r="I58" s="12">
        <f t="shared" si="4"/>
        <v>105.71246076065569</v>
      </c>
      <c r="J58" s="12">
        <f t="shared" si="1"/>
        <v>98593.85916193368</v>
      </c>
      <c r="K58" s="12">
        <f t="shared" si="2"/>
        <v>3868008.625873426</v>
      </c>
      <c r="L58" s="20">
        <f t="shared" si="5"/>
        <v>39.210718881926397</v>
      </c>
    </row>
    <row r="59" spans="1:12" x14ac:dyDescent="0.2">
      <c r="A59" s="15">
        <v>50</v>
      </c>
      <c r="B59" s="16">
        <v>30</v>
      </c>
      <c r="C59" s="46">
        <v>26169</v>
      </c>
      <c r="D59" s="16">
        <v>26273</v>
      </c>
      <c r="E59" s="17">
        <v>0.5</v>
      </c>
      <c r="F59" s="18">
        <f t="shared" si="3"/>
        <v>1.1441211242896915E-3</v>
      </c>
      <c r="G59" s="18">
        <f t="shared" si="0"/>
        <v>1.1434669919195E-3</v>
      </c>
      <c r="H59" s="12">
        <f t="shared" si="6"/>
        <v>98541.002931553347</v>
      </c>
      <c r="I59" s="12">
        <f t="shared" si="4"/>
        <v>112.67838420287393</v>
      </c>
      <c r="J59" s="12">
        <f t="shared" si="1"/>
        <v>98484.66373945192</v>
      </c>
      <c r="K59" s="12">
        <f t="shared" si="2"/>
        <v>3769414.7667114921</v>
      </c>
      <c r="L59" s="20">
        <f t="shared" si="5"/>
        <v>38.252246826934879</v>
      </c>
    </row>
    <row r="60" spans="1:12" x14ac:dyDescent="0.2">
      <c r="A60" s="15">
        <v>51</v>
      </c>
      <c r="B60" s="16">
        <v>54</v>
      </c>
      <c r="C60" s="46">
        <v>26254</v>
      </c>
      <c r="D60" s="16">
        <v>26340</v>
      </c>
      <c r="E60" s="17">
        <v>0.5</v>
      </c>
      <c r="F60" s="18">
        <f t="shared" si="3"/>
        <v>2.0534661748488419E-3</v>
      </c>
      <c r="G60" s="18">
        <f t="shared" si="0"/>
        <v>2.051359975687585E-3</v>
      </c>
      <c r="H60" s="12">
        <f t="shared" si="6"/>
        <v>98428.324547350479</v>
      </c>
      <c r="I60" s="12">
        <f t="shared" si="4"/>
        <v>201.91192545042261</v>
      </c>
      <c r="J60" s="12">
        <f t="shared" si="1"/>
        <v>98327.368584625277</v>
      </c>
      <c r="K60" s="12">
        <f t="shared" si="2"/>
        <v>3670930.10297204</v>
      </c>
      <c r="L60" s="20">
        <f t="shared" si="5"/>
        <v>37.295464693255873</v>
      </c>
    </row>
    <row r="61" spans="1:12" x14ac:dyDescent="0.2">
      <c r="A61" s="15">
        <v>52</v>
      </c>
      <c r="B61" s="16">
        <v>35</v>
      </c>
      <c r="C61" s="46">
        <v>26050</v>
      </c>
      <c r="D61" s="16">
        <v>26452</v>
      </c>
      <c r="E61" s="17">
        <v>0.5</v>
      </c>
      <c r="F61" s="18">
        <f t="shared" si="3"/>
        <v>1.3332825416174621E-3</v>
      </c>
      <c r="G61" s="18">
        <f t="shared" si="0"/>
        <v>1.3323943125797056E-3</v>
      </c>
      <c r="H61" s="12">
        <f t="shared" si="6"/>
        <v>98226.412621900061</v>
      </c>
      <c r="I61" s="12">
        <f t="shared" si="4"/>
        <v>130.87631352252706</v>
      </c>
      <c r="J61" s="12">
        <f t="shared" si="1"/>
        <v>98160.974465138788</v>
      </c>
      <c r="K61" s="12">
        <f t="shared" si="2"/>
        <v>3572602.7343874145</v>
      </c>
      <c r="L61" s="20">
        <f t="shared" si="5"/>
        <v>36.371100593272459</v>
      </c>
    </row>
    <row r="62" spans="1:12" x14ac:dyDescent="0.2">
      <c r="A62" s="15">
        <v>53</v>
      </c>
      <c r="B62" s="16">
        <v>50</v>
      </c>
      <c r="C62" s="46">
        <v>26269</v>
      </c>
      <c r="D62" s="16">
        <v>26274</v>
      </c>
      <c r="E62" s="17">
        <v>0.5</v>
      </c>
      <c r="F62" s="18">
        <f t="shared" si="3"/>
        <v>1.9032030908018194E-3</v>
      </c>
      <c r="G62" s="18">
        <f t="shared" si="0"/>
        <v>1.9013937215979311E-3</v>
      </c>
      <c r="H62" s="12">
        <f t="shared" si="6"/>
        <v>98095.53630837753</v>
      </c>
      <c r="I62" s="12">
        <f t="shared" si="4"/>
        <v>186.51823685353094</v>
      </c>
      <c r="J62" s="12">
        <f t="shared" si="1"/>
        <v>98002.277189950764</v>
      </c>
      <c r="K62" s="12">
        <f t="shared" si="2"/>
        <v>3474441.7599222758</v>
      </c>
      <c r="L62" s="20">
        <f t="shared" si="5"/>
        <v>35.418958809704293</v>
      </c>
    </row>
    <row r="63" spans="1:12" x14ac:dyDescent="0.2">
      <c r="A63" s="15">
        <v>54</v>
      </c>
      <c r="B63" s="16">
        <v>51</v>
      </c>
      <c r="C63" s="46">
        <v>26519</v>
      </c>
      <c r="D63" s="16">
        <v>26477</v>
      </c>
      <c r="E63" s="17">
        <v>0.5</v>
      </c>
      <c r="F63" s="18">
        <f t="shared" si="3"/>
        <v>1.9246735602686995E-3</v>
      </c>
      <c r="G63" s="18">
        <f t="shared" si="0"/>
        <v>1.9228231568231946E-3</v>
      </c>
      <c r="H63" s="12">
        <f t="shared" si="6"/>
        <v>97909.018071523999</v>
      </c>
      <c r="I63" s="12">
        <f t="shared" si="4"/>
        <v>188.26172720974699</v>
      </c>
      <c r="J63" s="12">
        <f t="shared" si="1"/>
        <v>97814.887207919135</v>
      </c>
      <c r="K63" s="12">
        <f t="shared" si="2"/>
        <v>3376439.4827323249</v>
      </c>
      <c r="L63" s="20">
        <f t="shared" si="5"/>
        <v>34.485479981688563</v>
      </c>
    </row>
    <row r="64" spans="1:12" x14ac:dyDescent="0.2">
      <c r="A64" s="15">
        <v>55</v>
      </c>
      <c r="B64" s="16">
        <v>56</v>
      </c>
      <c r="C64" s="46">
        <v>25664</v>
      </c>
      <c r="D64" s="16">
        <v>26702</v>
      </c>
      <c r="E64" s="17">
        <v>0.5</v>
      </c>
      <c r="F64" s="18">
        <f t="shared" si="3"/>
        <v>2.1387923461788183E-3</v>
      </c>
      <c r="G64" s="18">
        <f t="shared" si="0"/>
        <v>2.1365075731563082E-3</v>
      </c>
      <c r="H64" s="12">
        <f t="shared" si="6"/>
        <v>97720.756344314257</v>
      </c>
      <c r="I64" s="12">
        <f t="shared" si="4"/>
        <v>208.78113598418975</v>
      </c>
      <c r="J64" s="12">
        <f t="shared" si="1"/>
        <v>97616.365776322171</v>
      </c>
      <c r="K64" s="12">
        <f t="shared" si="2"/>
        <v>3278624.5955244056</v>
      </c>
      <c r="L64" s="20">
        <f t="shared" si="5"/>
        <v>33.550953944444863</v>
      </c>
    </row>
    <row r="65" spans="1:12" x14ac:dyDescent="0.2">
      <c r="A65" s="15">
        <v>56</v>
      </c>
      <c r="B65" s="16">
        <v>80</v>
      </c>
      <c r="C65" s="46">
        <v>24758</v>
      </c>
      <c r="D65" s="16">
        <v>25858</v>
      </c>
      <c r="E65" s="17">
        <v>0.5</v>
      </c>
      <c r="F65" s="18">
        <f t="shared" si="3"/>
        <v>3.1610557926347398E-3</v>
      </c>
      <c r="G65" s="18">
        <f t="shared" si="0"/>
        <v>3.1560675398453523E-3</v>
      </c>
      <c r="H65" s="12">
        <f t="shared" si="6"/>
        <v>97511.97520833007</v>
      </c>
      <c r="I65" s="12">
        <f t="shared" si="4"/>
        <v>307.75437970121527</v>
      </c>
      <c r="J65" s="12">
        <f t="shared" si="1"/>
        <v>97358.098018479461</v>
      </c>
      <c r="K65" s="12">
        <f t="shared" si="2"/>
        <v>3181008.2297480833</v>
      </c>
      <c r="L65" s="20">
        <f t="shared" si="5"/>
        <v>32.621718747384598</v>
      </c>
    </row>
    <row r="66" spans="1:12" x14ac:dyDescent="0.2">
      <c r="A66" s="15">
        <v>57</v>
      </c>
      <c r="B66" s="16">
        <v>73</v>
      </c>
      <c r="C66" s="46">
        <v>23620</v>
      </c>
      <c r="D66" s="16">
        <v>24899</v>
      </c>
      <c r="E66" s="17">
        <v>0.5</v>
      </c>
      <c r="F66" s="18">
        <f t="shared" si="3"/>
        <v>3.0091304437436881E-3</v>
      </c>
      <c r="G66" s="18">
        <f t="shared" si="0"/>
        <v>3.0046098123147841E-3</v>
      </c>
      <c r="H66" s="12">
        <f t="shared" si="6"/>
        <v>97204.220828628851</v>
      </c>
      <c r="I66" s="12">
        <f t="shared" si="4"/>
        <v>292.06075570011137</v>
      </c>
      <c r="J66" s="12">
        <f t="shared" si="1"/>
        <v>97058.190450778799</v>
      </c>
      <c r="K66" s="12">
        <f t="shared" si="2"/>
        <v>3083650.1317296037</v>
      </c>
      <c r="L66" s="20">
        <f t="shared" si="5"/>
        <v>31.723418031055282</v>
      </c>
    </row>
    <row r="67" spans="1:12" x14ac:dyDescent="0.2">
      <c r="A67" s="15">
        <v>58</v>
      </c>
      <c r="B67" s="16">
        <v>61</v>
      </c>
      <c r="C67" s="46">
        <v>23453</v>
      </c>
      <c r="D67" s="16">
        <v>23730</v>
      </c>
      <c r="E67" s="17">
        <v>0.5</v>
      </c>
      <c r="F67" s="18">
        <f t="shared" si="3"/>
        <v>2.5856770446983026E-3</v>
      </c>
      <c r="G67" s="18">
        <f t="shared" si="0"/>
        <v>2.5823384980103296E-3</v>
      </c>
      <c r="H67" s="12">
        <f t="shared" si="6"/>
        <v>96912.160072928746</v>
      </c>
      <c r="I67" s="12">
        <f t="shared" si="4"/>
        <v>250.26000188166344</v>
      </c>
      <c r="J67" s="12">
        <f t="shared" si="1"/>
        <v>96787.030071987916</v>
      </c>
      <c r="K67" s="12">
        <f t="shared" si="2"/>
        <v>2986591.941278825</v>
      </c>
      <c r="L67" s="20">
        <f t="shared" si="5"/>
        <v>30.817514943752592</v>
      </c>
    </row>
    <row r="68" spans="1:12" x14ac:dyDescent="0.2">
      <c r="A68" s="15">
        <v>59</v>
      </c>
      <c r="B68" s="16">
        <v>64</v>
      </c>
      <c r="C68" s="46">
        <v>22860</v>
      </c>
      <c r="D68" s="16">
        <v>23582</v>
      </c>
      <c r="E68" s="17">
        <v>0.5</v>
      </c>
      <c r="F68" s="18">
        <f t="shared" si="3"/>
        <v>2.7561259205029932E-3</v>
      </c>
      <c r="G68" s="18">
        <f t="shared" si="0"/>
        <v>2.7523330322969078E-3</v>
      </c>
      <c r="H68" s="12">
        <f t="shared" si="6"/>
        <v>96661.900071047086</v>
      </c>
      <c r="I68" s="12">
        <f t="shared" si="4"/>
        <v>266.04574053012573</v>
      </c>
      <c r="J68" s="12">
        <f t="shared" si="1"/>
        <v>96528.877200782023</v>
      </c>
      <c r="K68" s="12">
        <f t="shared" si="2"/>
        <v>2889804.9112068373</v>
      </c>
      <c r="L68" s="20">
        <f t="shared" si="5"/>
        <v>29.89600772468587</v>
      </c>
    </row>
    <row r="69" spans="1:12" x14ac:dyDescent="0.2">
      <c r="A69" s="15">
        <v>60</v>
      </c>
      <c r="B69" s="16">
        <v>77</v>
      </c>
      <c r="C69" s="46">
        <v>22012</v>
      </c>
      <c r="D69" s="16">
        <v>22934</v>
      </c>
      <c r="E69" s="17">
        <v>0.5</v>
      </c>
      <c r="F69" s="18">
        <f t="shared" si="3"/>
        <v>3.4263338228095936E-3</v>
      </c>
      <c r="G69" s="18">
        <f t="shared" si="0"/>
        <v>3.4204739799657954E-3</v>
      </c>
      <c r="H69" s="12">
        <f t="shared" si="6"/>
        <v>96395.854330516959</v>
      </c>
      <c r="I69" s="12">
        <f t="shared" si="4"/>
        <v>329.71951151410639</v>
      </c>
      <c r="J69" s="12">
        <f t="shared" si="1"/>
        <v>96230.994574759898</v>
      </c>
      <c r="K69" s="12">
        <f t="shared" si="2"/>
        <v>2793276.0340060554</v>
      </c>
      <c r="L69" s="20">
        <f t="shared" si="5"/>
        <v>28.977138627026633</v>
      </c>
    </row>
    <row r="70" spans="1:12" x14ac:dyDescent="0.2">
      <c r="A70" s="15">
        <v>61</v>
      </c>
      <c r="B70" s="16">
        <v>95</v>
      </c>
      <c r="C70" s="46">
        <v>21859</v>
      </c>
      <c r="D70" s="16">
        <v>22057</v>
      </c>
      <c r="E70" s="17">
        <v>0.5</v>
      </c>
      <c r="F70" s="18">
        <f t="shared" si="3"/>
        <v>4.3264413881045636E-3</v>
      </c>
      <c r="G70" s="18">
        <f t="shared" si="0"/>
        <v>4.3171025425461822E-3</v>
      </c>
      <c r="H70" s="12">
        <f t="shared" si="6"/>
        <v>96066.134819002851</v>
      </c>
      <c r="I70" s="12">
        <f t="shared" si="4"/>
        <v>414.72735487970152</v>
      </c>
      <c r="J70" s="12">
        <f t="shared" si="1"/>
        <v>95858.771141563004</v>
      </c>
      <c r="K70" s="12">
        <f t="shared" si="2"/>
        <v>2697045.0394312954</v>
      </c>
      <c r="L70" s="20">
        <f t="shared" si="5"/>
        <v>28.074878254577101</v>
      </c>
    </row>
    <row r="71" spans="1:12" x14ac:dyDescent="0.2">
      <c r="A71" s="15">
        <v>62</v>
      </c>
      <c r="B71" s="16">
        <v>99</v>
      </c>
      <c r="C71" s="46">
        <v>19987</v>
      </c>
      <c r="D71" s="16">
        <v>21851</v>
      </c>
      <c r="E71" s="17">
        <v>0.5</v>
      </c>
      <c r="F71" s="18">
        <f t="shared" si="3"/>
        <v>4.7325397963573785E-3</v>
      </c>
      <c r="G71" s="18">
        <f t="shared" si="0"/>
        <v>4.7213677659346158E-3</v>
      </c>
      <c r="H71" s="12">
        <f t="shared" si="6"/>
        <v>95651.407464123156</v>
      </c>
      <c r="I71" s="12">
        <f t="shared" si="4"/>
        <v>451.60547196738878</v>
      </c>
      <c r="J71" s="12">
        <f t="shared" si="1"/>
        <v>95425.604728139471</v>
      </c>
      <c r="K71" s="12">
        <f t="shared" si="2"/>
        <v>2601186.2682897323</v>
      </c>
      <c r="L71" s="20">
        <f t="shared" si="5"/>
        <v>27.194437983208797</v>
      </c>
    </row>
    <row r="72" spans="1:12" x14ac:dyDescent="0.2">
      <c r="A72" s="15">
        <v>63</v>
      </c>
      <c r="B72" s="16">
        <v>102</v>
      </c>
      <c r="C72" s="46">
        <v>19642</v>
      </c>
      <c r="D72" s="16">
        <v>19919</v>
      </c>
      <c r="E72" s="17">
        <v>0.5</v>
      </c>
      <c r="F72" s="18">
        <f t="shared" si="3"/>
        <v>5.1565936149237882E-3</v>
      </c>
      <c r="G72" s="18">
        <f t="shared" si="0"/>
        <v>5.1433325769608953E-3</v>
      </c>
      <c r="H72" s="12">
        <f t="shared" si="6"/>
        <v>95199.801992155772</v>
      </c>
      <c r="I72" s="12">
        <f t="shared" si="4"/>
        <v>489.64424290648151</v>
      </c>
      <c r="J72" s="12">
        <f t="shared" si="1"/>
        <v>94954.979870702533</v>
      </c>
      <c r="K72" s="12">
        <f t="shared" si="2"/>
        <v>2505760.6635615928</v>
      </c>
      <c r="L72" s="20">
        <f t="shared" si="5"/>
        <v>26.321070119117067</v>
      </c>
    </row>
    <row r="73" spans="1:12" x14ac:dyDescent="0.2">
      <c r="A73" s="15">
        <v>64</v>
      </c>
      <c r="B73" s="16">
        <v>87</v>
      </c>
      <c r="C73" s="46">
        <v>18473</v>
      </c>
      <c r="D73" s="16">
        <v>19639</v>
      </c>
      <c r="E73" s="17">
        <v>0.5</v>
      </c>
      <c r="F73" s="18">
        <f t="shared" si="3"/>
        <v>4.565491183879093E-3</v>
      </c>
      <c r="G73" s="18">
        <f t="shared" ref="G73:G108" si="7">F73/((1+(1-E73)*F73))</f>
        <v>4.5550930652634878E-3</v>
      </c>
      <c r="H73" s="12">
        <f t="shared" si="6"/>
        <v>94710.157749249294</v>
      </c>
      <c r="I73" s="12">
        <f t="shared" si="4"/>
        <v>431.41358277361644</v>
      </c>
      <c r="J73" s="12">
        <f t="shared" ref="J73:J108" si="8">H74+I73*E73</f>
        <v>94494.450957862486</v>
      </c>
      <c r="K73" s="12">
        <f t="shared" ref="K73:K97" si="9">K74+J73</f>
        <v>2410805.6836908902</v>
      </c>
      <c r="L73" s="20">
        <f t="shared" si="5"/>
        <v>25.45456306886997</v>
      </c>
    </row>
    <row r="74" spans="1:12" x14ac:dyDescent="0.2">
      <c r="A74" s="15">
        <v>65</v>
      </c>
      <c r="B74" s="16">
        <v>79</v>
      </c>
      <c r="C74" s="46">
        <v>17991</v>
      </c>
      <c r="D74" s="16">
        <v>18475</v>
      </c>
      <c r="E74" s="17">
        <v>0.5</v>
      </c>
      <c r="F74" s="18">
        <f t="shared" ref="F74:F108" si="10">B74/((C74+D74)/2)</f>
        <v>4.3328031591071134E-3</v>
      </c>
      <c r="G74" s="18">
        <f t="shared" si="7"/>
        <v>4.3234368586673967E-3</v>
      </c>
      <c r="H74" s="12">
        <f t="shared" si="6"/>
        <v>94278.744166475677</v>
      </c>
      <c r="I74" s="12">
        <f t="shared" ref="I74:I108" si="11">H74*G74</f>
        <v>407.60819751821475</v>
      </c>
      <c r="J74" s="12">
        <f t="shared" si="8"/>
        <v>94074.940067716569</v>
      </c>
      <c r="K74" s="12">
        <f t="shared" si="9"/>
        <v>2316311.2327330275</v>
      </c>
      <c r="L74" s="20">
        <f t="shared" ref="L74:L108" si="12">K74/H74</f>
        <v>24.568753574431664</v>
      </c>
    </row>
    <row r="75" spans="1:12" x14ac:dyDescent="0.2">
      <c r="A75" s="15">
        <v>66</v>
      </c>
      <c r="B75" s="16">
        <v>83</v>
      </c>
      <c r="C75" s="46">
        <v>17927</v>
      </c>
      <c r="D75" s="16">
        <v>17903</v>
      </c>
      <c r="E75" s="17">
        <v>0.5</v>
      </c>
      <c r="F75" s="18">
        <f t="shared" si="10"/>
        <v>4.6329891152665365E-3</v>
      </c>
      <c r="G75" s="18">
        <f t="shared" si="7"/>
        <v>4.6222816250382865E-3</v>
      </c>
      <c r="H75" s="12">
        <f t="shared" ref="H75:H108" si="13">H74-I74</f>
        <v>93871.13596895746</v>
      </c>
      <c r="I75" s="12">
        <f t="shared" si="11"/>
        <v>433.89882691078265</v>
      </c>
      <c r="J75" s="12">
        <f t="shared" si="8"/>
        <v>93654.186555502078</v>
      </c>
      <c r="K75" s="12">
        <f t="shared" si="9"/>
        <v>2222236.2926653111</v>
      </c>
      <c r="L75" s="20">
        <f t="shared" si="12"/>
        <v>23.673265160018829</v>
      </c>
    </row>
    <row r="76" spans="1:12" x14ac:dyDescent="0.2">
      <c r="A76" s="15">
        <v>67</v>
      </c>
      <c r="B76" s="16">
        <v>94</v>
      </c>
      <c r="C76" s="46">
        <v>16812</v>
      </c>
      <c r="D76" s="16">
        <v>17871</v>
      </c>
      <c r="E76" s="17">
        <v>0.5</v>
      </c>
      <c r="F76" s="18">
        <f t="shared" si="10"/>
        <v>5.4205230228065622E-3</v>
      </c>
      <c r="G76" s="18">
        <f t="shared" si="7"/>
        <v>5.405871696811111E-3</v>
      </c>
      <c r="H76" s="12">
        <f t="shared" si="13"/>
        <v>93437.237142046681</v>
      </c>
      <c r="I76" s="12">
        <f t="shared" si="11"/>
        <v>505.10971569441807</v>
      </c>
      <c r="J76" s="12">
        <f t="shared" si="8"/>
        <v>93184.682284199473</v>
      </c>
      <c r="K76" s="12">
        <f t="shared" si="9"/>
        <v>2128582.1061098091</v>
      </c>
      <c r="L76" s="20">
        <f t="shared" si="12"/>
        <v>22.780875925021856</v>
      </c>
    </row>
    <row r="77" spans="1:12" x14ac:dyDescent="0.2">
      <c r="A77" s="15">
        <v>68</v>
      </c>
      <c r="B77" s="16">
        <v>113</v>
      </c>
      <c r="C77" s="46">
        <v>16770</v>
      </c>
      <c r="D77" s="16">
        <v>16735</v>
      </c>
      <c r="E77" s="17">
        <v>0.5</v>
      </c>
      <c r="F77" s="18">
        <f t="shared" si="10"/>
        <v>6.7452619012087749E-3</v>
      </c>
      <c r="G77" s="18">
        <f t="shared" si="7"/>
        <v>6.7225890891784166E-3</v>
      </c>
      <c r="H77" s="12">
        <f t="shared" si="13"/>
        <v>92932.127426352265</v>
      </c>
      <c r="I77" s="12">
        <f t="shared" si="11"/>
        <v>624.744505870534</v>
      </c>
      <c r="J77" s="12">
        <f t="shared" si="8"/>
        <v>92619.755173416997</v>
      </c>
      <c r="K77" s="12">
        <f t="shared" si="9"/>
        <v>2035397.4238256097</v>
      </c>
      <c r="L77" s="20">
        <f t="shared" si="12"/>
        <v>21.901978144626472</v>
      </c>
    </row>
    <row r="78" spans="1:12" x14ac:dyDescent="0.2">
      <c r="A78" s="15">
        <v>69</v>
      </c>
      <c r="B78" s="16">
        <v>109</v>
      </c>
      <c r="C78" s="46">
        <v>17796</v>
      </c>
      <c r="D78" s="16">
        <v>16691</v>
      </c>
      <c r="E78" s="17">
        <v>0.5</v>
      </c>
      <c r="F78" s="18">
        <f t="shared" si="10"/>
        <v>6.321222489633775E-3</v>
      </c>
      <c r="G78" s="18">
        <f t="shared" si="7"/>
        <v>6.3013065094230554E-3</v>
      </c>
      <c r="H78" s="12">
        <f t="shared" si="13"/>
        <v>92307.38292048173</v>
      </c>
      <c r="I78" s="12">
        <f t="shared" si="11"/>
        <v>581.65711286463807</v>
      </c>
      <c r="J78" s="12">
        <f t="shared" si="8"/>
        <v>92016.554364049414</v>
      </c>
      <c r="K78" s="12">
        <f t="shared" si="9"/>
        <v>1942777.6686521927</v>
      </c>
      <c r="L78" s="20">
        <f t="shared" si="12"/>
        <v>21.046828619611066</v>
      </c>
    </row>
    <row r="79" spans="1:12" x14ac:dyDescent="0.2">
      <c r="A79" s="15">
        <v>70</v>
      </c>
      <c r="B79" s="16">
        <v>128</v>
      </c>
      <c r="C79" s="46">
        <v>18381</v>
      </c>
      <c r="D79" s="16">
        <v>17690</v>
      </c>
      <c r="E79" s="17">
        <v>0.5</v>
      </c>
      <c r="F79" s="18">
        <f t="shared" si="10"/>
        <v>7.0971140251171305E-3</v>
      </c>
      <c r="G79" s="18">
        <f t="shared" si="7"/>
        <v>7.0720185640487307E-3</v>
      </c>
      <c r="H79" s="12">
        <f t="shared" si="13"/>
        <v>91725.725807617098</v>
      </c>
      <c r="I79" s="12">
        <f t="shared" si="11"/>
        <v>648.68603571231188</v>
      </c>
      <c r="J79" s="12">
        <f t="shared" si="8"/>
        <v>91401.382789760944</v>
      </c>
      <c r="K79" s="12">
        <f t="shared" si="9"/>
        <v>1850761.1142881433</v>
      </c>
      <c r="L79" s="20">
        <f t="shared" si="12"/>
        <v>20.177121499914609</v>
      </c>
    </row>
    <row r="80" spans="1:12" x14ac:dyDescent="0.2">
      <c r="A80" s="15">
        <v>71</v>
      </c>
      <c r="B80" s="16">
        <v>138</v>
      </c>
      <c r="C80" s="46">
        <v>17031</v>
      </c>
      <c r="D80" s="16">
        <v>18283</v>
      </c>
      <c r="E80" s="17">
        <v>0.5</v>
      </c>
      <c r="F80" s="18">
        <f t="shared" si="10"/>
        <v>7.8155972135696885E-3</v>
      </c>
      <c r="G80" s="18">
        <f t="shared" si="7"/>
        <v>7.7851743202076041E-3</v>
      </c>
      <c r="H80" s="12">
        <f t="shared" si="13"/>
        <v>91077.039771904791</v>
      </c>
      <c r="I80" s="12">
        <f t="shared" si="11"/>
        <v>709.05063119275985</v>
      </c>
      <c r="J80" s="12">
        <f t="shared" si="8"/>
        <v>90722.514456308403</v>
      </c>
      <c r="K80" s="12">
        <f t="shared" si="9"/>
        <v>1759359.7314983825</v>
      </c>
      <c r="L80" s="20">
        <f t="shared" si="12"/>
        <v>19.317269598403279</v>
      </c>
    </row>
    <row r="81" spans="1:12" x14ac:dyDescent="0.2">
      <c r="A81" s="15">
        <v>72</v>
      </c>
      <c r="B81" s="16">
        <v>129</v>
      </c>
      <c r="C81" s="46">
        <v>16564</v>
      </c>
      <c r="D81" s="16">
        <v>16913</v>
      </c>
      <c r="E81" s="17">
        <v>0.5</v>
      </c>
      <c r="F81" s="18">
        <f t="shared" si="10"/>
        <v>7.7067837619858408E-3</v>
      </c>
      <c r="G81" s="18">
        <f t="shared" si="7"/>
        <v>7.6772004999107303E-3</v>
      </c>
      <c r="H81" s="12">
        <f t="shared" si="13"/>
        <v>90367.98914071203</v>
      </c>
      <c r="I81" s="12">
        <f t="shared" si="11"/>
        <v>693.77317140700188</v>
      </c>
      <c r="J81" s="12">
        <f t="shared" si="8"/>
        <v>90021.102555008532</v>
      </c>
      <c r="K81" s="12">
        <f t="shared" si="9"/>
        <v>1668637.2170420741</v>
      </c>
      <c r="L81" s="20">
        <f t="shared" si="12"/>
        <v>18.464914765823089</v>
      </c>
    </row>
    <row r="82" spans="1:12" x14ac:dyDescent="0.2">
      <c r="A82" s="15">
        <v>73</v>
      </c>
      <c r="B82" s="16">
        <v>166</v>
      </c>
      <c r="C82" s="46">
        <v>17345</v>
      </c>
      <c r="D82" s="16">
        <v>16428</v>
      </c>
      <c r="E82" s="17">
        <v>0.5</v>
      </c>
      <c r="F82" s="18">
        <f t="shared" si="10"/>
        <v>9.830337843839753E-3</v>
      </c>
      <c r="G82" s="18">
        <f t="shared" si="7"/>
        <v>9.7822564011903704E-3</v>
      </c>
      <c r="H82" s="12">
        <f t="shared" si="13"/>
        <v>89674.215969305034</v>
      </c>
      <c r="I82" s="12">
        <f t="shared" si="11"/>
        <v>877.21617318746189</v>
      </c>
      <c r="J82" s="12">
        <f t="shared" si="8"/>
        <v>89235.607882711294</v>
      </c>
      <c r="K82" s="12">
        <f t="shared" si="9"/>
        <v>1578616.1144870655</v>
      </c>
      <c r="L82" s="20">
        <f t="shared" si="12"/>
        <v>17.603902051704768</v>
      </c>
    </row>
    <row r="83" spans="1:12" x14ac:dyDescent="0.2">
      <c r="A83" s="15">
        <v>74</v>
      </c>
      <c r="B83" s="16">
        <v>184</v>
      </c>
      <c r="C83" s="46">
        <v>17110</v>
      </c>
      <c r="D83" s="16">
        <v>17209</v>
      </c>
      <c r="E83" s="17">
        <v>0.5</v>
      </c>
      <c r="F83" s="18">
        <f t="shared" si="10"/>
        <v>1.0722923162096798E-2</v>
      </c>
      <c r="G83" s="18">
        <f t="shared" si="7"/>
        <v>1.0665739211083094E-2</v>
      </c>
      <c r="H83" s="12">
        <f t="shared" si="13"/>
        <v>88796.999796117569</v>
      </c>
      <c r="I83" s="12">
        <f t="shared" si="11"/>
        <v>947.08564255198871</v>
      </c>
      <c r="J83" s="12">
        <f t="shared" si="8"/>
        <v>88323.456974841567</v>
      </c>
      <c r="K83" s="12">
        <f t="shared" si="9"/>
        <v>1489380.5066043541</v>
      </c>
      <c r="L83" s="20">
        <f t="shared" si="12"/>
        <v>16.772869691814449</v>
      </c>
    </row>
    <row r="84" spans="1:12" x14ac:dyDescent="0.2">
      <c r="A84" s="15">
        <v>75</v>
      </c>
      <c r="B84" s="16">
        <v>180</v>
      </c>
      <c r="C84" s="46">
        <v>16749</v>
      </c>
      <c r="D84" s="16">
        <v>16958</v>
      </c>
      <c r="E84" s="17">
        <v>0.5</v>
      </c>
      <c r="F84" s="18">
        <f t="shared" si="10"/>
        <v>1.0680274127035927E-2</v>
      </c>
      <c r="G84" s="18">
        <f t="shared" si="7"/>
        <v>1.062354295157435E-2</v>
      </c>
      <c r="H84" s="12">
        <f t="shared" si="13"/>
        <v>87849.91415356558</v>
      </c>
      <c r="I84" s="12">
        <f t="shared" si="11"/>
        <v>933.27733630252339</v>
      </c>
      <c r="J84" s="12">
        <f t="shared" si="8"/>
        <v>87383.275485414328</v>
      </c>
      <c r="K84" s="12">
        <f t="shared" si="9"/>
        <v>1401057.0496295125</v>
      </c>
      <c r="L84" s="20">
        <f t="shared" si="12"/>
        <v>15.948303002099719</v>
      </c>
    </row>
    <row r="85" spans="1:12" x14ac:dyDescent="0.2">
      <c r="A85" s="15">
        <v>76</v>
      </c>
      <c r="B85" s="16">
        <v>182</v>
      </c>
      <c r="C85" s="46">
        <v>14621</v>
      </c>
      <c r="D85" s="16">
        <v>16562</v>
      </c>
      <c r="E85" s="17">
        <v>0.5</v>
      </c>
      <c r="F85" s="18">
        <f t="shared" si="10"/>
        <v>1.1673026969823301E-2</v>
      </c>
      <c r="G85" s="18">
        <f t="shared" si="7"/>
        <v>1.160529252351347E-2</v>
      </c>
      <c r="H85" s="12">
        <f t="shared" si="13"/>
        <v>86916.636817263061</v>
      </c>
      <c r="I85" s="12">
        <f t="shared" si="11"/>
        <v>1008.6929954243186</v>
      </c>
      <c r="J85" s="12">
        <f t="shared" si="8"/>
        <v>86412.290319550899</v>
      </c>
      <c r="K85" s="12">
        <f t="shared" si="9"/>
        <v>1313673.7741440982</v>
      </c>
      <c r="L85" s="20">
        <f t="shared" si="12"/>
        <v>15.114180923797331</v>
      </c>
    </row>
    <row r="86" spans="1:12" x14ac:dyDescent="0.2">
      <c r="A86" s="15">
        <v>77</v>
      </c>
      <c r="B86" s="16">
        <v>176</v>
      </c>
      <c r="C86" s="46">
        <v>13470</v>
      </c>
      <c r="D86" s="16">
        <v>14438</v>
      </c>
      <c r="E86" s="17">
        <v>0.5</v>
      </c>
      <c r="F86" s="18">
        <f t="shared" si="10"/>
        <v>1.2612870861401749E-2</v>
      </c>
      <c r="G86" s="18">
        <f t="shared" si="7"/>
        <v>1.2533827090158095E-2</v>
      </c>
      <c r="H86" s="12">
        <f t="shared" si="13"/>
        <v>85907.943821838737</v>
      </c>
      <c r="I86" s="12">
        <f t="shared" si="11"/>
        <v>1076.7553135339422</v>
      </c>
      <c r="J86" s="12">
        <f t="shared" si="8"/>
        <v>85369.566165071767</v>
      </c>
      <c r="K86" s="12">
        <f t="shared" si="9"/>
        <v>1227261.4838245471</v>
      </c>
      <c r="L86" s="20">
        <f t="shared" si="12"/>
        <v>14.285774158088556</v>
      </c>
    </row>
    <row r="87" spans="1:12" x14ac:dyDescent="0.2">
      <c r="A87" s="15">
        <v>78</v>
      </c>
      <c r="B87" s="16">
        <v>242</v>
      </c>
      <c r="C87" s="46">
        <v>17257</v>
      </c>
      <c r="D87" s="16">
        <v>13299</v>
      </c>
      <c r="E87" s="17">
        <v>0.5</v>
      </c>
      <c r="F87" s="18">
        <f t="shared" si="10"/>
        <v>1.5839769603351223E-2</v>
      </c>
      <c r="G87" s="18">
        <f t="shared" si="7"/>
        <v>1.571530618871355E-2</v>
      </c>
      <c r="H87" s="12">
        <f t="shared" si="13"/>
        <v>84831.188508304796</v>
      </c>
      <c r="I87" s="12">
        <f t="shared" si="11"/>
        <v>1333.1481017604881</v>
      </c>
      <c r="J87" s="12">
        <f t="shared" si="8"/>
        <v>84164.614457424555</v>
      </c>
      <c r="K87" s="12">
        <f t="shared" si="9"/>
        <v>1141891.9176594755</v>
      </c>
      <c r="L87" s="20">
        <f t="shared" si="12"/>
        <v>13.460755858061409</v>
      </c>
    </row>
    <row r="88" spans="1:12" x14ac:dyDescent="0.2">
      <c r="A88" s="15">
        <v>79</v>
      </c>
      <c r="B88" s="16">
        <v>234</v>
      </c>
      <c r="C88" s="46">
        <v>10942</v>
      </c>
      <c r="D88" s="16">
        <v>16958</v>
      </c>
      <c r="E88" s="17">
        <v>0.5</v>
      </c>
      <c r="F88" s="18">
        <f t="shared" si="10"/>
        <v>1.6774193548387096E-2</v>
      </c>
      <c r="G88" s="18">
        <f t="shared" si="7"/>
        <v>1.6634676903390915E-2</v>
      </c>
      <c r="H88" s="12">
        <f t="shared" si="13"/>
        <v>83498.040406544314</v>
      </c>
      <c r="I88" s="12">
        <f t="shared" si="11"/>
        <v>1388.9629242291442</v>
      </c>
      <c r="J88" s="12">
        <f t="shared" si="8"/>
        <v>82803.558944429751</v>
      </c>
      <c r="K88" s="12">
        <f t="shared" si="9"/>
        <v>1057727.303202051</v>
      </c>
      <c r="L88" s="20">
        <f t="shared" si="12"/>
        <v>12.667690140416154</v>
      </c>
    </row>
    <row r="89" spans="1:12" x14ac:dyDescent="0.2">
      <c r="A89" s="15">
        <v>80</v>
      </c>
      <c r="B89" s="16">
        <v>257</v>
      </c>
      <c r="C89" s="46">
        <v>12642</v>
      </c>
      <c r="D89" s="16">
        <v>10688</v>
      </c>
      <c r="E89" s="17">
        <v>0.5</v>
      </c>
      <c r="F89" s="18">
        <f t="shared" si="10"/>
        <v>2.2031718816973852E-2</v>
      </c>
      <c r="G89" s="18">
        <f t="shared" si="7"/>
        <v>2.1791664900156868E-2</v>
      </c>
      <c r="H89" s="12">
        <f t="shared" si="13"/>
        <v>82109.077482315173</v>
      </c>
      <c r="I89" s="12">
        <f t="shared" si="11"/>
        <v>1789.2935017556283</v>
      </c>
      <c r="J89" s="12">
        <f t="shared" si="8"/>
        <v>81214.430731437358</v>
      </c>
      <c r="K89" s="12">
        <f t="shared" si="9"/>
        <v>974923.74425762123</v>
      </c>
      <c r="L89" s="20">
        <f t="shared" si="12"/>
        <v>11.873519641815514</v>
      </c>
    </row>
    <row r="90" spans="1:12" x14ac:dyDescent="0.2">
      <c r="A90" s="15">
        <v>81</v>
      </c>
      <c r="B90" s="16">
        <v>343</v>
      </c>
      <c r="C90" s="46">
        <v>13777</v>
      </c>
      <c r="D90" s="16">
        <v>12291</v>
      </c>
      <c r="E90" s="17">
        <v>0.5</v>
      </c>
      <c r="F90" s="18">
        <f t="shared" si="10"/>
        <v>2.6315789473684209E-2</v>
      </c>
      <c r="G90" s="18">
        <f t="shared" si="7"/>
        <v>2.5974025974025976E-2</v>
      </c>
      <c r="H90" s="12">
        <f t="shared" si="13"/>
        <v>80319.783980559543</v>
      </c>
      <c r="I90" s="12">
        <f t="shared" si="11"/>
        <v>2086.228155339209</v>
      </c>
      <c r="J90" s="12">
        <f t="shared" si="8"/>
        <v>79276.669902889931</v>
      </c>
      <c r="K90" s="12">
        <f t="shared" si="9"/>
        <v>893709.31352618383</v>
      </c>
      <c r="L90" s="20">
        <f t="shared" si="12"/>
        <v>11.126888908746263</v>
      </c>
    </row>
    <row r="91" spans="1:12" x14ac:dyDescent="0.2">
      <c r="A91" s="15">
        <v>82</v>
      </c>
      <c r="B91" s="16">
        <v>393</v>
      </c>
      <c r="C91" s="46">
        <v>14717</v>
      </c>
      <c r="D91" s="16">
        <v>13341</v>
      </c>
      <c r="E91" s="17">
        <v>0.5</v>
      </c>
      <c r="F91" s="18">
        <f t="shared" si="10"/>
        <v>2.8013400812602465E-2</v>
      </c>
      <c r="G91" s="18">
        <f t="shared" si="7"/>
        <v>2.762644546764613E-2</v>
      </c>
      <c r="H91" s="12">
        <f t="shared" si="13"/>
        <v>78233.555825220334</v>
      </c>
      <c r="I91" s="12">
        <f t="shared" si="11"/>
        <v>2161.3150637454987</v>
      </c>
      <c r="J91" s="12">
        <f t="shared" si="8"/>
        <v>77152.898293347593</v>
      </c>
      <c r="K91" s="12">
        <f t="shared" si="9"/>
        <v>814432.64362329384</v>
      </c>
      <c r="L91" s="20">
        <f t="shared" si="12"/>
        <v>10.410272612979497</v>
      </c>
    </row>
    <row r="92" spans="1:12" x14ac:dyDescent="0.2">
      <c r="A92" s="15">
        <v>83</v>
      </c>
      <c r="B92" s="16">
        <v>456</v>
      </c>
      <c r="C92" s="46">
        <v>13617</v>
      </c>
      <c r="D92" s="16">
        <v>14198</v>
      </c>
      <c r="E92" s="17">
        <v>0.5</v>
      </c>
      <c r="F92" s="18">
        <f t="shared" si="10"/>
        <v>3.2788063994247711E-2</v>
      </c>
      <c r="G92" s="18">
        <f t="shared" si="7"/>
        <v>3.2259205546319551E-2</v>
      </c>
      <c r="H92" s="12">
        <f t="shared" si="13"/>
        <v>76072.240761474837</v>
      </c>
      <c r="I92" s="12">
        <f t="shared" si="11"/>
        <v>2454.0300510935253</v>
      </c>
      <c r="J92" s="12">
        <f t="shared" si="8"/>
        <v>74845.225735928077</v>
      </c>
      <c r="K92" s="12">
        <f t="shared" si="9"/>
        <v>737279.74532994628</v>
      </c>
      <c r="L92" s="20">
        <f t="shared" si="12"/>
        <v>9.6918368375882764</v>
      </c>
    </row>
    <row r="93" spans="1:12" x14ac:dyDescent="0.2">
      <c r="A93" s="15">
        <v>84</v>
      </c>
      <c r="B93" s="16">
        <v>509</v>
      </c>
      <c r="C93" s="46">
        <v>13226</v>
      </c>
      <c r="D93" s="16">
        <v>13095</v>
      </c>
      <c r="E93" s="17">
        <v>0.5</v>
      </c>
      <c r="F93" s="18">
        <f t="shared" si="10"/>
        <v>3.8676342084267318E-2</v>
      </c>
      <c r="G93" s="18">
        <f t="shared" si="7"/>
        <v>3.7942601565411856E-2</v>
      </c>
      <c r="H93" s="12">
        <f t="shared" si="13"/>
        <v>73618.210710381318</v>
      </c>
      <c r="I93" s="12">
        <f t="shared" si="11"/>
        <v>2793.2664369425338</v>
      </c>
      <c r="J93" s="12">
        <f t="shared" si="8"/>
        <v>72221.577491910051</v>
      </c>
      <c r="K93" s="12">
        <f t="shared" si="9"/>
        <v>662434.51959401823</v>
      </c>
      <c r="L93" s="20">
        <f t="shared" si="12"/>
        <v>8.9982425978821645</v>
      </c>
    </row>
    <row r="94" spans="1:12" x14ac:dyDescent="0.2">
      <c r="A94" s="15">
        <v>85</v>
      </c>
      <c r="B94" s="16">
        <v>601</v>
      </c>
      <c r="C94" s="46">
        <v>12999</v>
      </c>
      <c r="D94" s="16">
        <v>12588</v>
      </c>
      <c r="E94" s="17">
        <v>0.5</v>
      </c>
      <c r="F94" s="18">
        <f t="shared" si="10"/>
        <v>4.6976980497909097E-2</v>
      </c>
      <c r="G94" s="18">
        <f t="shared" si="7"/>
        <v>4.5898884985489545E-2</v>
      </c>
      <c r="H94" s="12">
        <f t="shared" si="13"/>
        <v>70824.944273438785</v>
      </c>
      <c r="I94" s="12">
        <f t="shared" si="11"/>
        <v>3250.785971310273</v>
      </c>
      <c r="J94" s="12">
        <f t="shared" si="8"/>
        <v>69199.551287783659</v>
      </c>
      <c r="K94" s="12">
        <f t="shared" si="9"/>
        <v>590212.94210210815</v>
      </c>
      <c r="L94" s="20">
        <f t="shared" si="12"/>
        <v>8.3334049628536526</v>
      </c>
    </row>
    <row r="95" spans="1:12" x14ac:dyDescent="0.2">
      <c r="A95" s="15">
        <v>86</v>
      </c>
      <c r="B95" s="16">
        <v>653</v>
      </c>
      <c r="C95" s="46">
        <v>11960</v>
      </c>
      <c r="D95" s="16">
        <v>12248</v>
      </c>
      <c r="E95" s="17">
        <v>0.5</v>
      </c>
      <c r="F95" s="18">
        <f t="shared" si="10"/>
        <v>5.3949107732980832E-2</v>
      </c>
      <c r="G95" s="18">
        <f t="shared" si="7"/>
        <v>5.2532078355657451E-2</v>
      </c>
      <c r="H95" s="12">
        <f t="shared" si="13"/>
        <v>67574.158302128519</v>
      </c>
      <c r="I95" s="12">
        <f t="shared" si="11"/>
        <v>3549.8109787450157</v>
      </c>
      <c r="J95" s="12">
        <f t="shared" si="8"/>
        <v>65799.252812756007</v>
      </c>
      <c r="K95" s="12">
        <f t="shared" si="9"/>
        <v>521013.39081432449</v>
      </c>
      <c r="L95" s="20">
        <f t="shared" si="12"/>
        <v>7.7102461045069814</v>
      </c>
    </row>
    <row r="96" spans="1:12" x14ac:dyDescent="0.2">
      <c r="A96" s="15">
        <v>87</v>
      </c>
      <c r="B96" s="16">
        <v>684</v>
      </c>
      <c r="C96" s="46">
        <v>10644</v>
      </c>
      <c r="D96" s="16">
        <v>11147</v>
      </c>
      <c r="E96" s="17">
        <v>0.5</v>
      </c>
      <c r="F96" s="18">
        <f t="shared" si="10"/>
        <v>6.2778211188105185E-2</v>
      </c>
      <c r="G96" s="18">
        <f t="shared" si="7"/>
        <v>6.0867630700778649E-2</v>
      </c>
      <c r="H96" s="12">
        <f t="shared" si="13"/>
        <v>64024.347323383503</v>
      </c>
      <c r="I96" s="12">
        <f t="shared" si="11"/>
        <v>3897.010328738093</v>
      </c>
      <c r="J96" s="12">
        <f t="shared" si="8"/>
        <v>62075.842159014457</v>
      </c>
      <c r="K96" s="12">
        <f t="shared" si="9"/>
        <v>455214.1380015685</v>
      </c>
      <c r="L96" s="20">
        <f t="shared" si="12"/>
        <v>7.110016064705925</v>
      </c>
    </row>
    <row r="97" spans="1:12" x14ac:dyDescent="0.2">
      <c r="A97" s="15">
        <v>88</v>
      </c>
      <c r="B97" s="16">
        <v>743</v>
      </c>
      <c r="C97" s="46">
        <v>9762</v>
      </c>
      <c r="D97" s="16">
        <v>9889</v>
      </c>
      <c r="E97" s="17">
        <v>0.5</v>
      </c>
      <c r="F97" s="18">
        <f t="shared" si="10"/>
        <v>7.5619561345478606E-2</v>
      </c>
      <c r="G97" s="18">
        <f t="shared" si="7"/>
        <v>7.2864568010199082E-2</v>
      </c>
      <c r="H97" s="12">
        <f t="shared" si="13"/>
        <v>60127.336994645411</v>
      </c>
      <c r="I97" s="12">
        <f t="shared" si="11"/>
        <v>4381.1524357184999</v>
      </c>
      <c r="J97" s="12">
        <f t="shared" si="8"/>
        <v>57936.760776786163</v>
      </c>
      <c r="K97" s="12">
        <f t="shared" si="9"/>
        <v>393138.29584255407</v>
      </c>
      <c r="L97" s="20">
        <f t="shared" si="12"/>
        <v>6.5384285333901397</v>
      </c>
    </row>
    <row r="98" spans="1:12" x14ac:dyDescent="0.2">
      <c r="A98" s="15">
        <v>89</v>
      </c>
      <c r="B98" s="16">
        <v>764</v>
      </c>
      <c r="C98" s="46">
        <v>8490</v>
      </c>
      <c r="D98" s="16">
        <v>8875</v>
      </c>
      <c r="E98" s="17">
        <v>0.5</v>
      </c>
      <c r="F98" s="18">
        <f t="shared" si="10"/>
        <v>8.7993089547941258E-2</v>
      </c>
      <c r="G98" s="18">
        <f t="shared" si="7"/>
        <v>8.428484748193503E-2</v>
      </c>
      <c r="H98" s="12">
        <f t="shared" si="13"/>
        <v>55746.184558926914</v>
      </c>
      <c r="I98" s="12">
        <f t="shared" si="11"/>
        <v>4698.5586632489567</v>
      </c>
      <c r="J98" s="12">
        <f t="shared" si="8"/>
        <v>53396.905227302435</v>
      </c>
      <c r="K98" s="12">
        <f>K99+J98</f>
        <v>335201.53506576788</v>
      </c>
      <c r="L98" s="20">
        <f t="shared" si="12"/>
        <v>6.0129951084175213</v>
      </c>
    </row>
    <row r="99" spans="1:12" x14ac:dyDescent="0.2">
      <c r="A99" s="15">
        <v>90</v>
      </c>
      <c r="B99" s="16">
        <v>801</v>
      </c>
      <c r="C99" s="46">
        <v>7578</v>
      </c>
      <c r="D99" s="16">
        <v>7653</v>
      </c>
      <c r="E99" s="17">
        <v>0.5</v>
      </c>
      <c r="F99" s="22">
        <f t="shared" si="10"/>
        <v>0.10518022454205239</v>
      </c>
      <c r="G99" s="22">
        <f t="shared" si="7"/>
        <v>9.9925149700598806E-2</v>
      </c>
      <c r="H99" s="23">
        <f t="shared" si="13"/>
        <v>51047.625895677957</v>
      </c>
      <c r="I99" s="23">
        <f t="shared" si="11"/>
        <v>5100.9416594857839</v>
      </c>
      <c r="J99" s="23">
        <f t="shared" si="8"/>
        <v>48497.155065935069</v>
      </c>
      <c r="K99" s="23">
        <f t="shared" ref="K99:K108" si="14">K100+J99</f>
        <v>281804.62983846542</v>
      </c>
      <c r="L99" s="24">
        <f t="shared" si="12"/>
        <v>5.5204257767906295</v>
      </c>
    </row>
    <row r="100" spans="1:12" x14ac:dyDescent="0.2">
      <c r="A100" s="15">
        <v>91</v>
      </c>
      <c r="B100" s="16">
        <v>738</v>
      </c>
      <c r="C100" s="46">
        <v>6086</v>
      </c>
      <c r="D100" s="16">
        <v>6700</v>
      </c>
      <c r="E100" s="17">
        <v>0.5</v>
      </c>
      <c r="F100" s="22">
        <f t="shared" si="10"/>
        <v>0.11543876114500234</v>
      </c>
      <c r="G100" s="22">
        <f t="shared" si="7"/>
        <v>0.10913930789707188</v>
      </c>
      <c r="H100" s="23">
        <f t="shared" si="13"/>
        <v>45946.684236192174</v>
      </c>
      <c r="I100" s="23">
        <f t="shared" si="11"/>
        <v>5014.5893177033167</v>
      </c>
      <c r="J100" s="23">
        <f t="shared" si="8"/>
        <v>43439.389577340517</v>
      </c>
      <c r="K100" s="23">
        <f t="shared" si="14"/>
        <v>233307.47477253038</v>
      </c>
      <c r="L100" s="24">
        <f t="shared" si="12"/>
        <v>5.0777869752950364</v>
      </c>
    </row>
    <row r="101" spans="1:12" x14ac:dyDescent="0.2">
      <c r="A101" s="15">
        <v>92</v>
      </c>
      <c r="B101" s="16">
        <v>736</v>
      </c>
      <c r="C101" s="46">
        <v>5113</v>
      </c>
      <c r="D101" s="16">
        <v>5341</v>
      </c>
      <c r="E101" s="17">
        <v>0.5</v>
      </c>
      <c r="F101" s="22">
        <f t="shared" si="10"/>
        <v>0.14080734647025062</v>
      </c>
      <c r="G101" s="22">
        <f t="shared" si="7"/>
        <v>0.13154602323503128</v>
      </c>
      <c r="H101" s="23">
        <f t="shared" si="13"/>
        <v>40932.09491848886</v>
      </c>
      <c r="I101" s="23">
        <f t="shared" si="11"/>
        <v>5384.4543092060412</v>
      </c>
      <c r="J101" s="23">
        <f t="shared" si="8"/>
        <v>38239.867763885835</v>
      </c>
      <c r="K101" s="23">
        <f t="shared" si="14"/>
        <v>189868.08519518987</v>
      </c>
      <c r="L101" s="24">
        <f t="shared" si="12"/>
        <v>4.6386114752564795</v>
      </c>
    </row>
    <row r="102" spans="1:12" x14ac:dyDescent="0.2">
      <c r="A102" s="15">
        <v>93</v>
      </c>
      <c r="B102" s="16">
        <v>674</v>
      </c>
      <c r="C102" s="46">
        <v>4144</v>
      </c>
      <c r="D102" s="16">
        <v>4354</v>
      </c>
      <c r="E102" s="17">
        <v>0.5</v>
      </c>
      <c r="F102" s="22">
        <f t="shared" si="10"/>
        <v>0.15862555895504823</v>
      </c>
      <c r="G102" s="22">
        <f t="shared" si="7"/>
        <v>0.14696903619712165</v>
      </c>
      <c r="H102" s="23">
        <f t="shared" si="13"/>
        <v>35547.640609282818</v>
      </c>
      <c r="I102" s="23">
        <f t="shared" si="11"/>
        <v>5224.4024794279576</v>
      </c>
      <c r="J102" s="23">
        <f t="shared" si="8"/>
        <v>32935.439369568841</v>
      </c>
      <c r="K102" s="23">
        <f t="shared" si="14"/>
        <v>151628.21743130402</v>
      </c>
      <c r="L102" s="24">
        <f t="shared" si="12"/>
        <v>4.2654931475735749</v>
      </c>
    </row>
    <row r="103" spans="1:12" x14ac:dyDescent="0.2">
      <c r="A103" s="15">
        <v>94</v>
      </c>
      <c r="B103" s="16">
        <v>585</v>
      </c>
      <c r="C103" s="46">
        <v>3195</v>
      </c>
      <c r="D103" s="16">
        <v>3475</v>
      </c>
      <c r="E103" s="17">
        <v>0.5</v>
      </c>
      <c r="F103" s="22">
        <f t="shared" si="10"/>
        <v>0.17541229385307347</v>
      </c>
      <c r="G103" s="22">
        <f t="shared" si="7"/>
        <v>0.16126809097174363</v>
      </c>
      <c r="H103" s="23">
        <f t="shared" si="13"/>
        <v>30323.238129854861</v>
      </c>
      <c r="I103" s="23">
        <f t="shared" si="11"/>
        <v>4890.1707252832794</v>
      </c>
      <c r="J103" s="23">
        <f t="shared" si="8"/>
        <v>27878.152767213222</v>
      </c>
      <c r="K103" s="23">
        <f t="shared" si="14"/>
        <v>118692.77806173518</v>
      </c>
      <c r="L103" s="24">
        <f t="shared" si="12"/>
        <v>3.9142514250440739</v>
      </c>
    </row>
    <row r="104" spans="1:12" x14ac:dyDescent="0.2">
      <c r="A104" s="15">
        <v>95</v>
      </c>
      <c r="B104" s="16">
        <v>578</v>
      </c>
      <c r="C104" s="46">
        <v>2492</v>
      </c>
      <c r="D104" s="16">
        <v>2641</v>
      </c>
      <c r="E104" s="17">
        <v>0.5</v>
      </c>
      <c r="F104" s="22">
        <f t="shared" si="10"/>
        <v>0.22520942918371323</v>
      </c>
      <c r="G104" s="22">
        <f t="shared" si="7"/>
        <v>0.20241638942391876</v>
      </c>
      <c r="H104" s="23">
        <f t="shared" si="13"/>
        <v>25433.067404571582</v>
      </c>
      <c r="I104" s="23">
        <f t="shared" si="11"/>
        <v>5148.0696760085366</v>
      </c>
      <c r="J104" s="23">
        <f t="shared" si="8"/>
        <v>22859.032566567312</v>
      </c>
      <c r="K104" s="23">
        <f t="shared" si="14"/>
        <v>90814.62529452196</v>
      </c>
      <c r="L104" s="24">
        <f t="shared" si="12"/>
        <v>3.5707303350361141</v>
      </c>
    </row>
    <row r="105" spans="1:12" x14ac:dyDescent="0.2">
      <c r="A105" s="15">
        <v>96</v>
      </c>
      <c r="B105" s="16">
        <v>503</v>
      </c>
      <c r="C105" s="46">
        <v>2006</v>
      </c>
      <c r="D105" s="16">
        <v>1898</v>
      </c>
      <c r="E105" s="17">
        <v>0.5</v>
      </c>
      <c r="F105" s="22">
        <f t="shared" si="10"/>
        <v>0.25768442622950821</v>
      </c>
      <c r="G105" s="22">
        <f t="shared" si="7"/>
        <v>0.22827320172452914</v>
      </c>
      <c r="H105" s="23">
        <f t="shared" si="13"/>
        <v>20284.997728563045</v>
      </c>
      <c r="I105" s="23">
        <f t="shared" si="11"/>
        <v>4630.5213784738871</v>
      </c>
      <c r="J105" s="23">
        <f t="shared" si="8"/>
        <v>17969.737039326101</v>
      </c>
      <c r="K105" s="23">
        <f t="shared" si="14"/>
        <v>67955.592727954645</v>
      </c>
      <c r="L105" s="24">
        <f t="shared" si="12"/>
        <v>3.350041919515093</v>
      </c>
    </row>
    <row r="106" spans="1:12" x14ac:dyDescent="0.2">
      <c r="A106" s="15">
        <v>97</v>
      </c>
      <c r="B106" s="16">
        <v>406</v>
      </c>
      <c r="C106" s="46">
        <v>1372</v>
      </c>
      <c r="D106" s="16">
        <v>1561</v>
      </c>
      <c r="E106" s="17">
        <v>0.5</v>
      </c>
      <c r="F106" s="22">
        <f t="shared" si="10"/>
        <v>0.27684964200477324</v>
      </c>
      <c r="G106" s="22">
        <f t="shared" si="7"/>
        <v>0.24318658280922431</v>
      </c>
      <c r="H106" s="23">
        <f t="shared" si="13"/>
        <v>15654.476350089157</v>
      </c>
      <c r="I106" s="23">
        <f t="shared" si="11"/>
        <v>3806.9586092460004</v>
      </c>
      <c r="J106" s="23">
        <f t="shared" si="8"/>
        <v>13750.997045466156</v>
      </c>
      <c r="K106" s="23">
        <f t="shared" si="14"/>
        <v>49985.855688628537</v>
      </c>
      <c r="L106" s="24">
        <f t="shared" si="12"/>
        <v>3.1930710788894485</v>
      </c>
    </row>
    <row r="107" spans="1:12" x14ac:dyDescent="0.2">
      <c r="A107" s="15">
        <v>98</v>
      </c>
      <c r="B107" s="16">
        <v>281</v>
      </c>
      <c r="C107" s="46">
        <v>946</v>
      </c>
      <c r="D107" s="16">
        <v>1027</v>
      </c>
      <c r="E107" s="17">
        <v>0.5</v>
      </c>
      <c r="F107" s="22">
        <f t="shared" si="10"/>
        <v>0.28484541307653322</v>
      </c>
      <c r="G107" s="22">
        <f t="shared" si="7"/>
        <v>0.24933451641526178</v>
      </c>
      <c r="H107" s="23">
        <f t="shared" si="13"/>
        <v>11847.517740843155</v>
      </c>
      <c r="I107" s="23">
        <f t="shared" si="11"/>
        <v>2953.9951066343629</v>
      </c>
      <c r="J107" s="23">
        <f t="shared" si="8"/>
        <v>10370.520187525974</v>
      </c>
      <c r="K107" s="23">
        <f t="shared" si="14"/>
        <v>36234.858643162384</v>
      </c>
      <c r="L107" s="24">
        <f t="shared" si="12"/>
        <v>3.0584346388650059</v>
      </c>
    </row>
    <row r="108" spans="1:12" x14ac:dyDescent="0.2">
      <c r="A108" s="15">
        <v>99</v>
      </c>
      <c r="B108" s="16">
        <v>201</v>
      </c>
      <c r="C108" s="46">
        <v>571</v>
      </c>
      <c r="D108" s="16">
        <v>713</v>
      </c>
      <c r="E108" s="17">
        <v>0.5</v>
      </c>
      <c r="F108" s="22">
        <f t="shared" si="10"/>
        <v>0.31308411214953269</v>
      </c>
      <c r="G108" s="22">
        <f t="shared" si="7"/>
        <v>0.27070707070707067</v>
      </c>
      <c r="H108" s="23">
        <f t="shared" si="13"/>
        <v>8893.5226342087917</v>
      </c>
      <c r="I108" s="23">
        <f t="shared" si="11"/>
        <v>2407.5394605736928</v>
      </c>
      <c r="J108" s="23">
        <f t="shared" si="8"/>
        <v>7689.7529039219453</v>
      </c>
      <c r="K108" s="23">
        <f t="shared" si="14"/>
        <v>25864.338455636411</v>
      </c>
      <c r="L108" s="24">
        <f t="shared" si="12"/>
        <v>2.9082220307338793</v>
      </c>
    </row>
    <row r="109" spans="1:12" x14ac:dyDescent="0.2">
      <c r="A109" s="15" t="s">
        <v>22</v>
      </c>
      <c r="B109" s="23">
        <v>422</v>
      </c>
      <c r="C109" s="46">
        <v>1165</v>
      </c>
      <c r="D109" s="46">
        <v>1200</v>
      </c>
      <c r="E109" s="21"/>
      <c r="F109" s="22">
        <f>B109/((C109+D109)/2)</f>
        <v>0.35687103594080338</v>
      </c>
      <c r="G109" s="22">
        <v>1</v>
      </c>
      <c r="H109" s="23">
        <f>H108-I108</f>
        <v>6485.9831736350989</v>
      </c>
      <c r="I109" s="23">
        <f>H109*G109</f>
        <v>6485.9831736350989</v>
      </c>
      <c r="J109" s="23">
        <f>H109/F109</f>
        <v>18174.585551714466</v>
      </c>
      <c r="K109" s="23">
        <f>J109</f>
        <v>18174.585551714466</v>
      </c>
      <c r="L109" s="24">
        <f>K109/H109</f>
        <v>2.8021327014218009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x14ac:dyDescent="0.2">
      <c r="A112" s="43" t="s">
        <v>27</v>
      </c>
      <c r="B112" s="12"/>
      <c r="C112" s="12"/>
      <c r="D112" s="12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3" t="s">
        <v>10</v>
      </c>
      <c r="B113" s="8"/>
      <c r="C113" s="8"/>
      <c r="D113" s="8"/>
      <c r="H113" s="32"/>
      <c r="I113" s="32"/>
      <c r="J113" s="32"/>
      <c r="K113" s="32"/>
      <c r="L113" s="29"/>
    </row>
    <row r="114" spans="1:12" s="30" customFormat="1" x14ac:dyDescent="0.2">
      <c r="A114" s="31" t="s">
        <v>11</v>
      </c>
      <c r="B114" s="47"/>
      <c r="C114" s="47"/>
      <c r="D114" s="47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12</v>
      </c>
      <c r="B115" s="47"/>
      <c r="C115" s="47"/>
      <c r="D115" s="47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13</v>
      </c>
      <c r="B116" s="47"/>
      <c r="C116" s="47"/>
      <c r="D116" s="47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14</v>
      </c>
      <c r="B117" s="47"/>
      <c r="C117" s="47"/>
      <c r="D117" s="47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15</v>
      </c>
      <c r="B118" s="47"/>
      <c r="C118" s="47"/>
      <c r="D118" s="47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16</v>
      </c>
      <c r="B119" s="47"/>
      <c r="C119" s="47"/>
      <c r="D119" s="47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17</v>
      </c>
      <c r="B120" s="47"/>
      <c r="C120" s="47"/>
      <c r="D120" s="47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18</v>
      </c>
      <c r="B121" s="47"/>
      <c r="C121" s="47"/>
      <c r="D121" s="47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19</v>
      </c>
      <c r="B122" s="47"/>
      <c r="C122" s="47"/>
      <c r="D122" s="47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20</v>
      </c>
      <c r="B123" s="47"/>
      <c r="C123" s="47"/>
      <c r="D123" s="47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28"/>
      <c r="B124" s="47"/>
      <c r="C124" s="47"/>
      <c r="D124" s="47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4" t="s">
        <v>46</v>
      </c>
      <c r="B125" s="12"/>
      <c r="C125" s="12"/>
      <c r="D125" s="12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32"/>
      <c r="B126" s="8"/>
      <c r="C126" s="8"/>
      <c r="D126" s="8"/>
      <c r="H126" s="32"/>
      <c r="I126" s="32"/>
      <c r="J126" s="32"/>
      <c r="K126" s="32"/>
      <c r="L126" s="29"/>
    </row>
    <row r="127" spans="1:12" s="30" customFormat="1" x14ac:dyDescent="0.2">
      <c r="A127" s="8"/>
      <c r="B127" s="8"/>
      <c r="C127" s="8"/>
      <c r="D127" s="8"/>
      <c r="H127" s="32"/>
      <c r="I127" s="32"/>
      <c r="J127" s="32"/>
      <c r="K127" s="32"/>
      <c r="L127" s="29"/>
    </row>
    <row r="128" spans="1:12" x14ac:dyDescent="0.2">
      <c r="L128" s="13"/>
    </row>
    <row r="129" spans="12:12" x14ac:dyDescent="0.2">
      <c r="L129" s="13"/>
    </row>
    <row r="130" spans="12:12" x14ac:dyDescent="0.2">
      <c r="L130" s="13"/>
    </row>
    <row r="131" spans="12:12" x14ac:dyDescent="0.2">
      <c r="L131" s="13"/>
    </row>
    <row r="132" spans="12:12" x14ac:dyDescent="0.2">
      <c r="L132" s="13"/>
    </row>
    <row r="133" spans="12:12" x14ac:dyDescent="0.2">
      <c r="L133" s="13"/>
    </row>
    <row r="134" spans="12:12" x14ac:dyDescent="0.2">
      <c r="L134" s="13"/>
    </row>
    <row r="135" spans="12:12" x14ac:dyDescent="0.2">
      <c r="L135" s="13"/>
    </row>
    <row r="136" spans="12:12" x14ac:dyDescent="0.2">
      <c r="L136" s="13"/>
    </row>
    <row r="137" spans="12:12" x14ac:dyDescent="0.2">
      <c r="L137" s="13"/>
    </row>
    <row r="138" spans="12:12" x14ac:dyDescent="0.2">
      <c r="L138" s="13"/>
    </row>
    <row r="139" spans="12:12" x14ac:dyDescent="0.2">
      <c r="L139" s="13"/>
    </row>
    <row r="140" spans="12:12" x14ac:dyDescent="0.2">
      <c r="L140" s="13"/>
    </row>
    <row r="141" spans="12:12" x14ac:dyDescent="0.2">
      <c r="L141" s="13"/>
    </row>
    <row r="142" spans="12:12" x14ac:dyDescent="0.2">
      <c r="L142" s="13"/>
    </row>
    <row r="143" spans="12:12" x14ac:dyDescent="0.2">
      <c r="L143" s="13"/>
    </row>
    <row r="144" spans="12:12" x14ac:dyDescent="0.2">
      <c r="L144" s="13"/>
    </row>
    <row r="145" spans="12:12" x14ac:dyDescent="0.2">
      <c r="L145" s="13"/>
    </row>
    <row r="146" spans="12:12" x14ac:dyDescent="0.2">
      <c r="L146" s="13"/>
    </row>
    <row r="147" spans="12:12" x14ac:dyDescent="0.2">
      <c r="L147" s="13"/>
    </row>
    <row r="148" spans="12:12" x14ac:dyDescent="0.2">
      <c r="L148" s="13"/>
    </row>
    <row r="149" spans="12:12" x14ac:dyDescent="0.2">
      <c r="L149" s="13"/>
    </row>
    <row r="150" spans="12:12" x14ac:dyDescent="0.2">
      <c r="L150" s="13"/>
    </row>
    <row r="151" spans="12:12" x14ac:dyDescent="0.2">
      <c r="L151" s="13"/>
    </row>
    <row r="152" spans="12:12" x14ac:dyDescent="0.2">
      <c r="L152" s="13"/>
    </row>
    <row r="153" spans="12:12" x14ac:dyDescent="0.2">
      <c r="L153" s="13"/>
    </row>
    <row r="154" spans="12:12" x14ac:dyDescent="0.2">
      <c r="L154" s="13"/>
    </row>
    <row r="155" spans="12:12" x14ac:dyDescent="0.2">
      <c r="L155" s="13"/>
    </row>
    <row r="156" spans="12:12" x14ac:dyDescent="0.2">
      <c r="L156" s="13"/>
    </row>
    <row r="157" spans="12:12" x14ac:dyDescent="0.2">
      <c r="L157" s="13"/>
    </row>
    <row r="158" spans="12:12" x14ac:dyDescent="0.2">
      <c r="L158" s="13"/>
    </row>
    <row r="159" spans="12:12" x14ac:dyDescent="0.2">
      <c r="L159" s="13"/>
    </row>
    <row r="160" spans="12:12" x14ac:dyDescent="0.2">
      <c r="L160" s="13"/>
    </row>
    <row r="161" spans="12:12" x14ac:dyDescent="0.2">
      <c r="L161" s="13"/>
    </row>
    <row r="162" spans="12:12" x14ac:dyDescent="0.2">
      <c r="L162" s="13"/>
    </row>
    <row r="163" spans="12:12" x14ac:dyDescent="0.2">
      <c r="L163" s="13"/>
    </row>
    <row r="164" spans="12:12" x14ac:dyDescent="0.2">
      <c r="L164" s="13"/>
    </row>
    <row r="165" spans="12:12" x14ac:dyDescent="0.2">
      <c r="L165" s="13"/>
    </row>
    <row r="166" spans="12:12" x14ac:dyDescent="0.2">
      <c r="L166" s="13"/>
    </row>
    <row r="167" spans="12:12" x14ac:dyDescent="0.2">
      <c r="L167" s="13"/>
    </row>
    <row r="168" spans="12:12" x14ac:dyDescent="0.2">
      <c r="L168" s="13"/>
    </row>
    <row r="169" spans="12:12" x14ac:dyDescent="0.2">
      <c r="L169" s="13"/>
    </row>
    <row r="170" spans="12:12" x14ac:dyDescent="0.2">
      <c r="L170" s="13"/>
    </row>
    <row r="171" spans="12:12" x14ac:dyDescent="0.2">
      <c r="L171" s="13"/>
    </row>
    <row r="172" spans="12:12" x14ac:dyDescent="0.2">
      <c r="L172" s="13"/>
    </row>
    <row r="173" spans="12:12" x14ac:dyDescent="0.2">
      <c r="L173" s="13"/>
    </row>
    <row r="174" spans="12:12" x14ac:dyDescent="0.2">
      <c r="L174" s="13"/>
    </row>
    <row r="175" spans="12:12" x14ac:dyDescent="0.2">
      <c r="L175" s="13"/>
    </row>
    <row r="176" spans="12:12" x14ac:dyDescent="0.2">
      <c r="L176" s="13"/>
    </row>
    <row r="177" spans="12:12" x14ac:dyDescent="0.2">
      <c r="L177" s="13"/>
    </row>
    <row r="178" spans="12:12" x14ac:dyDescent="0.2">
      <c r="L178" s="13"/>
    </row>
    <row r="179" spans="12:12" x14ac:dyDescent="0.2">
      <c r="L179" s="13"/>
    </row>
    <row r="180" spans="12:12" x14ac:dyDescent="0.2">
      <c r="L180" s="13"/>
    </row>
    <row r="181" spans="12:12" x14ac:dyDescent="0.2">
      <c r="L181" s="13"/>
    </row>
    <row r="182" spans="12:12" x14ac:dyDescent="0.2">
      <c r="L182" s="13"/>
    </row>
    <row r="183" spans="12:12" x14ac:dyDescent="0.2">
      <c r="L183" s="13"/>
    </row>
    <row r="184" spans="12:12" x14ac:dyDescent="0.2">
      <c r="L184" s="13"/>
    </row>
    <row r="185" spans="12:12" x14ac:dyDescent="0.2">
      <c r="L185" s="13"/>
    </row>
    <row r="186" spans="12:12" x14ac:dyDescent="0.2">
      <c r="L186" s="13"/>
    </row>
    <row r="187" spans="12:12" x14ac:dyDescent="0.2">
      <c r="L187" s="13"/>
    </row>
    <row r="188" spans="12:12" x14ac:dyDescent="0.2">
      <c r="L188" s="13"/>
    </row>
    <row r="189" spans="12:12" x14ac:dyDescent="0.2">
      <c r="L189" s="13"/>
    </row>
    <row r="190" spans="12:12" x14ac:dyDescent="0.2">
      <c r="L190" s="13"/>
    </row>
    <row r="191" spans="12:12" x14ac:dyDescent="0.2">
      <c r="L191" s="13"/>
    </row>
    <row r="192" spans="12:12" x14ac:dyDescent="0.2">
      <c r="L192" s="13"/>
    </row>
    <row r="193" spans="12:12" x14ac:dyDescent="0.2">
      <c r="L193" s="13"/>
    </row>
    <row r="194" spans="12:12" x14ac:dyDescent="0.2">
      <c r="L194" s="13"/>
    </row>
    <row r="195" spans="12:12" x14ac:dyDescent="0.2">
      <c r="L195" s="13"/>
    </row>
    <row r="196" spans="12:12" x14ac:dyDescent="0.2">
      <c r="L196" s="13"/>
    </row>
    <row r="197" spans="12:12" x14ac:dyDescent="0.2">
      <c r="L197" s="13"/>
    </row>
    <row r="198" spans="12:12" x14ac:dyDescent="0.2">
      <c r="L198" s="13"/>
    </row>
    <row r="199" spans="12:12" x14ac:dyDescent="0.2">
      <c r="L199" s="13"/>
    </row>
    <row r="200" spans="12:12" x14ac:dyDescent="0.2">
      <c r="L200" s="13"/>
    </row>
    <row r="201" spans="12:12" x14ac:dyDescent="0.2">
      <c r="L201" s="13"/>
    </row>
    <row r="202" spans="12:12" x14ac:dyDescent="0.2">
      <c r="L202" s="13"/>
    </row>
    <row r="203" spans="12:12" x14ac:dyDescent="0.2">
      <c r="L203" s="13"/>
    </row>
    <row r="204" spans="12:12" x14ac:dyDescent="0.2">
      <c r="L204" s="13"/>
    </row>
    <row r="205" spans="12:12" x14ac:dyDescent="0.2">
      <c r="L205" s="13"/>
    </row>
    <row r="206" spans="12:12" x14ac:dyDescent="0.2">
      <c r="L206" s="13"/>
    </row>
    <row r="207" spans="12:12" x14ac:dyDescent="0.2">
      <c r="L207" s="13"/>
    </row>
    <row r="208" spans="12:12" x14ac:dyDescent="0.2">
      <c r="L208" s="13"/>
    </row>
    <row r="209" spans="12:12" x14ac:dyDescent="0.2">
      <c r="L209" s="13"/>
    </row>
    <row r="210" spans="12:12" x14ac:dyDescent="0.2">
      <c r="L210" s="13"/>
    </row>
    <row r="211" spans="12:12" x14ac:dyDescent="0.2">
      <c r="L211" s="13"/>
    </row>
    <row r="212" spans="12:12" x14ac:dyDescent="0.2">
      <c r="L212" s="13"/>
    </row>
    <row r="213" spans="12:12" x14ac:dyDescent="0.2">
      <c r="L213" s="13"/>
    </row>
    <row r="214" spans="12:12" x14ac:dyDescent="0.2">
      <c r="L214" s="13"/>
    </row>
    <row r="215" spans="12:12" x14ac:dyDescent="0.2">
      <c r="L215" s="13"/>
    </row>
    <row r="216" spans="12:12" x14ac:dyDescent="0.2">
      <c r="L216" s="13"/>
    </row>
    <row r="217" spans="12:12" x14ac:dyDescent="0.2">
      <c r="L217" s="13"/>
    </row>
    <row r="218" spans="12:12" x14ac:dyDescent="0.2">
      <c r="L218" s="13"/>
    </row>
    <row r="219" spans="12:12" x14ac:dyDescent="0.2">
      <c r="L219" s="13"/>
    </row>
    <row r="220" spans="12:12" x14ac:dyDescent="0.2">
      <c r="L220" s="13"/>
    </row>
    <row r="221" spans="12:12" x14ac:dyDescent="0.2">
      <c r="L221" s="13"/>
    </row>
    <row r="222" spans="12:12" x14ac:dyDescent="0.2">
      <c r="L222" s="13"/>
    </row>
    <row r="223" spans="12:12" x14ac:dyDescent="0.2">
      <c r="L223" s="13"/>
    </row>
    <row r="224" spans="12:12" x14ac:dyDescent="0.2">
      <c r="L224" s="13"/>
    </row>
    <row r="225" spans="12:12" x14ac:dyDescent="0.2">
      <c r="L225" s="13"/>
    </row>
    <row r="226" spans="12:12" x14ac:dyDescent="0.2">
      <c r="L226" s="13"/>
    </row>
    <row r="227" spans="12:12" x14ac:dyDescent="0.2">
      <c r="L227" s="13"/>
    </row>
    <row r="228" spans="12:12" x14ac:dyDescent="0.2">
      <c r="L228" s="13"/>
    </row>
    <row r="229" spans="12:12" x14ac:dyDescent="0.2">
      <c r="L229" s="13"/>
    </row>
    <row r="230" spans="12:12" x14ac:dyDescent="0.2">
      <c r="L230" s="13"/>
    </row>
    <row r="231" spans="12:12" x14ac:dyDescent="0.2">
      <c r="L231" s="13"/>
    </row>
    <row r="232" spans="12:12" x14ac:dyDescent="0.2">
      <c r="L232" s="13"/>
    </row>
    <row r="233" spans="12:12" x14ac:dyDescent="0.2">
      <c r="L233" s="13"/>
    </row>
    <row r="234" spans="12:12" x14ac:dyDescent="0.2">
      <c r="L234" s="13"/>
    </row>
    <row r="235" spans="12:12" x14ac:dyDescent="0.2">
      <c r="L235" s="13"/>
    </row>
    <row r="236" spans="12:12" x14ac:dyDescent="0.2">
      <c r="L236" s="13"/>
    </row>
    <row r="237" spans="12:12" x14ac:dyDescent="0.2">
      <c r="L237" s="13"/>
    </row>
    <row r="238" spans="12:12" x14ac:dyDescent="0.2">
      <c r="L238" s="13"/>
    </row>
    <row r="239" spans="12:12" x14ac:dyDescent="0.2">
      <c r="L239" s="13"/>
    </row>
    <row r="240" spans="12:12" x14ac:dyDescent="0.2">
      <c r="L240" s="13"/>
    </row>
    <row r="241" spans="12:12" x14ac:dyDescent="0.2">
      <c r="L241" s="13"/>
    </row>
    <row r="242" spans="12:12" x14ac:dyDescent="0.2">
      <c r="L242" s="13"/>
    </row>
    <row r="243" spans="12:12" x14ac:dyDescent="0.2">
      <c r="L243" s="13"/>
    </row>
    <row r="244" spans="12:12" x14ac:dyDescent="0.2">
      <c r="L244" s="13"/>
    </row>
    <row r="245" spans="12:12" x14ac:dyDescent="0.2">
      <c r="L245" s="13"/>
    </row>
    <row r="246" spans="12:12" x14ac:dyDescent="0.2">
      <c r="L246" s="13"/>
    </row>
    <row r="247" spans="12:12" x14ac:dyDescent="0.2">
      <c r="L247" s="13"/>
    </row>
    <row r="248" spans="12:12" x14ac:dyDescent="0.2">
      <c r="L248" s="13"/>
    </row>
    <row r="249" spans="12:12" x14ac:dyDescent="0.2">
      <c r="L249" s="13"/>
    </row>
    <row r="250" spans="12:12" x14ac:dyDescent="0.2">
      <c r="L250" s="13"/>
    </row>
    <row r="251" spans="12:12" x14ac:dyDescent="0.2">
      <c r="L251" s="13"/>
    </row>
    <row r="252" spans="12:12" x14ac:dyDescent="0.2">
      <c r="L252" s="13"/>
    </row>
    <row r="253" spans="12:12" x14ac:dyDescent="0.2">
      <c r="L253" s="13"/>
    </row>
    <row r="254" spans="12:12" x14ac:dyDescent="0.2">
      <c r="L254" s="13"/>
    </row>
    <row r="255" spans="12:12" x14ac:dyDescent="0.2">
      <c r="L255" s="13"/>
    </row>
    <row r="256" spans="12:12" x14ac:dyDescent="0.2">
      <c r="L256" s="13"/>
    </row>
    <row r="257" spans="12:12" x14ac:dyDescent="0.2">
      <c r="L257" s="13"/>
    </row>
    <row r="258" spans="12:12" x14ac:dyDescent="0.2">
      <c r="L258" s="13"/>
    </row>
    <row r="259" spans="12:12" x14ac:dyDescent="0.2">
      <c r="L259" s="13"/>
    </row>
    <row r="260" spans="12:12" x14ac:dyDescent="0.2">
      <c r="L260" s="13"/>
    </row>
    <row r="261" spans="12:12" x14ac:dyDescent="0.2">
      <c r="L261" s="13"/>
    </row>
    <row r="262" spans="12:12" x14ac:dyDescent="0.2">
      <c r="L262" s="13"/>
    </row>
    <row r="263" spans="12:12" x14ac:dyDescent="0.2">
      <c r="L263" s="13"/>
    </row>
    <row r="264" spans="12:12" x14ac:dyDescent="0.2">
      <c r="L264" s="13"/>
    </row>
    <row r="265" spans="12:12" x14ac:dyDescent="0.2">
      <c r="L265" s="13"/>
    </row>
    <row r="266" spans="12:12" x14ac:dyDescent="0.2">
      <c r="L266" s="13"/>
    </row>
    <row r="267" spans="12:12" x14ac:dyDescent="0.2">
      <c r="L267" s="13"/>
    </row>
    <row r="268" spans="12:12" x14ac:dyDescent="0.2">
      <c r="L268" s="13"/>
    </row>
    <row r="269" spans="12:12" x14ac:dyDescent="0.2">
      <c r="L269" s="13"/>
    </row>
    <row r="270" spans="12:12" x14ac:dyDescent="0.2">
      <c r="L270" s="13"/>
    </row>
    <row r="271" spans="12:12" x14ac:dyDescent="0.2">
      <c r="L271" s="13"/>
    </row>
    <row r="272" spans="12:12" x14ac:dyDescent="0.2">
      <c r="L272" s="13"/>
    </row>
    <row r="273" spans="12:12" x14ac:dyDescent="0.2">
      <c r="L273" s="13"/>
    </row>
    <row r="274" spans="12:12" x14ac:dyDescent="0.2">
      <c r="L274" s="13"/>
    </row>
    <row r="275" spans="12:12" x14ac:dyDescent="0.2">
      <c r="L275" s="13"/>
    </row>
    <row r="276" spans="12:12" x14ac:dyDescent="0.2">
      <c r="L276" s="13"/>
    </row>
    <row r="277" spans="12:12" x14ac:dyDescent="0.2">
      <c r="L277" s="13"/>
    </row>
    <row r="278" spans="12:12" x14ac:dyDescent="0.2">
      <c r="L278" s="13"/>
    </row>
    <row r="279" spans="12:12" x14ac:dyDescent="0.2">
      <c r="L279" s="13"/>
    </row>
    <row r="280" spans="12:12" x14ac:dyDescent="0.2">
      <c r="L280" s="13"/>
    </row>
    <row r="281" spans="12:12" x14ac:dyDescent="0.2">
      <c r="L281" s="13"/>
    </row>
    <row r="282" spans="12:12" x14ac:dyDescent="0.2">
      <c r="L282" s="13"/>
    </row>
    <row r="283" spans="12:12" x14ac:dyDescent="0.2">
      <c r="L283" s="13"/>
    </row>
    <row r="284" spans="12:12" x14ac:dyDescent="0.2">
      <c r="L284" s="13"/>
    </row>
    <row r="285" spans="12:12" x14ac:dyDescent="0.2">
      <c r="L285" s="13"/>
    </row>
    <row r="286" spans="12:12" x14ac:dyDescent="0.2">
      <c r="L286" s="13"/>
    </row>
    <row r="287" spans="12:12" x14ac:dyDescent="0.2">
      <c r="L287" s="13"/>
    </row>
    <row r="288" spans="12:12" x14ac:dyDescent="0.2">
      <c r="L288" s="13"/>
    </row>
    <row r="289" spans="12:12" x14ac:dyDescent="0.2">
      <c r="L289" s="13"/>
    </row>
    <row r="290" spans="12:12" x14ac:dyDescent="0.2">
      <c r="L290" s="13"/>
    </row>
    <row r="291" spans="12:12" x14ac:dyDescent="0.2">
      <c r="L291" s="13"/>
    </row>
    <row r="292" spans="12:12" x14ac:dyDescent="0.2">
      <c r="L292" s="13"/>
    </row>
    <row r="293" spans="12:12" x14ac:dyDescent="0.2">
      <c r="L293" s="13"/>
    </row>
    <row r="294" spans="12:12" x14ac:dyDescent="0.2">
      <c r="L294" s="13"/>
    </row>
    <row r="295" spans="12:12" x14ac:dyDescent="0.2">
      <c r="L295" s="13"/>
    </row>
    <row r="296" spans="12:12" x14ac:dyDescent="0.2">
      <c r="L296" s="13"/>
    </row>
    <row r="297" spans="12:12" x14ac:dyDescent="0.2">
      <c r="L297" s="13"/>
    </row>
    <row r="298" spans="12:12" x14ac:dyDescent="0.2">
      <c r="L298" s="13"/>
    </row>
    <row r="299" spans="12:12" x14ac:dyDescent="0.2">
      <c r="L299" s="13"/>
    </row>
    <row r="300" spans="12:12" x14ac:dyDescent="0.2">
      <c r="L300" s="13"/>
    </row>
    <row r="301" spans="12:12" x14ac:dyDescent="0.2">
      <c r="L301" s="13"/>
    </row>
    <row r="302" spans="12:12" x14ac:dyDescent="0.2">
      <c r="L302" s="13"/>
    </row>
    <row r="303" spans="12:12" x14ac:dyDescent="0.2">
      <c r="L303" s="13"/>
    </row>
    <row r="304" spans="12:12" x14ac:dyDescent="0.2">
      <c r="L304" s="13"/>
    </row>
    <row r="305" spans="12:12" x14ac:dyDescent="0.2">
      <c r="L305" s="13"/>
    </row>
    <row r="306" spans="12:12" x14ac:dyDescent="0.2">
      <c r="L306" s="13"/>
    </row>
    <row r="307" spans="12:12" x14ac:dyDescent="0.2">
      <c r="L307" s="13"/>
    </row>
    <row r="308" spans="12:12" x14ac:dyDescent="0.2">
      <c r="L308" s="13"/>
    </row>
    <row r="309" spans="12:12" x14ac:dyDescent="0.2">
      <c r="L309" s="13"/>
    </row>
    <row r="310" spans="12:12" x14ac:dyDescent="0.2">
      <c r="L310" s="13"/>
    </row>
    <row r="311" spans="12:12" x14ac:dyDescent="0.2">
      <c r="L311" s="13"/>
    </row>
    <row r="312" spans="12:12" x14ac:dyDescent="0.2">
      <c r="L312" s="13"/>
    </row>
    <row r="313" spans="12:12" x14ac:dyDescent="0.2">
      <c r="L313" s="13"/>
    </row>
    <row r="314" spans="12:12" x14ac:dyDescent="0.2">
      <c r="L314" s="13"/>
    </row>
    <row r="315" spans="12:12" x14ac:dyDescent="0.2">
      <c r="L315" s="13"/>
    </row>
    <row r="316" spans="12:12" x14ac:dyDescent="0.2">
      <c r="L316" s="13"/>
    </row>
    <row r="317" spans="12:12" x14ac:dyDescent="0.2">
      <c r="L317" s="13"/>
    </row>
    <row r="318" spans="12:12" x14ac:dyDescent="0.2">
      <c r="L318" s="13"/>
    </row>
    <row r="319" spans="12:12" x14ac:dyDescent="0.2">
      <c r="L319" s="13"/>
    </row>
    <row r="320" spans="12:12" x14ac:dyDescent="0.2">
      <c r="L320" s="13"/>
    </row>
    <row r="321" spans="12:12" x14ac:dyDescent="0.2">
      <c r="L321" s="13"/>
    </row>
    <row r="322" spans="12:12" x14ac:dyDescent="0.2">
      <c r="L322" s="13"/>
    </row>
    <row r="323" spans="12:12" x14ac:dyDescent="0.2">
      <c r="L323" s="13"/>
    </row>
    <row r="324" spans="12:12" x14ac:dyDescent="0.2">
      <c r="L324" s="13"/>
    </row>
    <row r="325" spans="12:12" x14ac:dyDescent="0.2">
      <c r="L325" s="13"/>
    </row>
    <row r="326" spans="12:12" x14ac:dyDescent="0.2">
      <c r="L326" s="13"/>
    </row>
    <row r="327" spans="12:12" x14ac:dyDescent="0.2">
      <c r="L327" s="13"/>
    </row>
    <row r="328" spans="12:12" x14ac:dyDescent="0.2">
      <c r="L328" s="13"/>
    </row>
    <row r="329" spans="12:12" x14ac:dyDescent="0.2">
      <c r="L329" s="13"/>
    </row>
    <row r="330" spans="12:12" x14ac:dyDescent="0.2">
      <c r="L330" s="13"/>
    </row>
    <row r="331" spans="12:12" x14ac:dyDescent="0.2">
      <c r="L331" s="13"/>
    </row>
    <row r="332" spans="12:12" x14ac:dyDescent="0.2">
      <c r="L332" s="13"/>
    </row>
    <row r="333" spans="12:12" x14ac:dyDescent="0.2">
      <c r="L333" s="13"/>
    </row>
    <row r="334" spans="12:12" x14ac:dyDescent="0.2">
      <c r="L334" s="13"/>
    </row>
    <row r="335" spans="12:12" x14ac:dyDescent="0.2">
      <c r="L335" s="13"/>
    </row>
    <row r="336" spans="12:12" x14ac:dyDescent="0.2">
      <c r="L336" s="13"/>
    </row>
    <row r="337" spans="12:12" x14ac:dyDescent="0.2">
      <c r="L337" s="13"/>
    </row>
    <row r="338" spans="12:12" x14ac:dyDescent="0.2">
      <c r="L338" s="13"/>
    </row>
    <row r="339" spans="12:12" x14ac:dyDescent="0.2">
      <c r="L339" s="13"/>
    </row>
    <row r="340" spans="12:12" x14ac:dyDescent="0.2">
      <c r="L340" s="13"/>
    </row>
    <row r="341" spans="12:12" x14ac:dyDescent="0.2">
      <c r="L341" s="13"/>
    </row>
    <row r="342" spans="12:12" x14ac:dyDescent="0.2">
      <c r="L342" s="13"/>
    </row>
    <row r="343" spans="12:12" x14ac:dyDescent="0.2">
      <c r="L343" s="13"/>
    </row>
    <row r="344" spans="12:12" x14ac:dyDescent="0.2">
      <c r="L344" s="13"/>
    </row>
    <row r="345" spans="12:12" x14ac:dyDescent="0.2">
      <c r="L345" s="13"/>
    </row>
    <row r="346" spans="12:12" x14ac:dyDescent="0.2">
      <c r="L346" s="13"/>
    </row>
    <row r="347" spans="12:12" x14ac:dyDescent="0.2">
      <c r="L347" s="13"/>
    </row>
    <row r="348" spans="12:12" x14ac:dyDescent="0.2">
      <c r="L348" s="13"/>
    </row>
    <row r="349" spans="12:12" x14ac:dyDescent="0.2">
      <c r="L349" s="13"/>
    </row>
    <row r="350" spans="12:12" x14ac:dyDescent="0.2">
      <c r="L350" s="13"/>
    </row>
    <row r="351" spans="12:12" x14ac:dyDescent="0.2">
      <c r="L351" s="13"/>
    </row>
    <row r="352" spans="12:12" x14ac:dyDescent="0.2">
      <c r="L352" s="13"/>
    </row>
    <row r="353" spans="12:12" x14ac:dyDescent="0.2">
      <c r="L353" s="13"/>
    </row>
    <row r="354" spans="12:12" x14ac:dyDescent="0.2">
      <c r="L354" s="13"/>
    </row>
    <row r="355" spans="12:12" x14ac:dyDescent="0.2">
      <c r="L355" s="13"/>
    </row>
    <row r="356" spans="12:12" x14ac:dyDescent="0.2">
      <c r="L356" s="13"/>
    </row>
    <row r="357" spans="12:12" x14ac:dyDescent="0.2">
      <c r="L357" s="13"/>
    </row>
    <row r="358" spans="12:12" x14ac:dyDescent="0.2">
      <c r="L358" s="13"/>
    </row>
    <row r="359" spans="12:12" x14ac:dyDescent="0.2">
      <c r="L359" s="13"/>
    </row>
    <row r="360" spans="12:12" x14ac:dyDescent="0.2">
      <c r="L360" s="13"/>
    </row>
    <row r="361" spans="12:12" x14ac:dyDescent="0.2">
      <c r="L361" s="13"/>
    </row>
    <row r="362" spans="12:12" x14ac:dyDescent="0.2">
      <c r="L362" s="13"/>
    </row>
    <row r="363" spans="12:12" x14ac:dyDescent="0.2">
      <c r="L363" s="13"/>
    </row>
    <row r="364" spans="12:12" x14ac:dyDescent="0.2">
      <c r="L364" s="13"/>
    </row>
    <row r="365" spans="12:12" x14ac:dyDescent="0.2">
      <c r="L365" s="13"/>
    </row>
    <row r="366" spans="12:12" x14ac:dyDescent="0.2">
      <c r="L366" s="13"/>
    </row>
    <row r="367" spans="12:12" x14ac:dyDescent="0.2">
      <c r="L367" s="13"/>
    </row>
    <row r="368" spans="12:12" x14ac:dyDescent="0.2">
      <c r="L368" s="13"/>
    </row>
    <row r="369" spans="12:12" x14ac:dyDescent="0.2">
      <c r="L369" s="13"/>
    </row>
    <row r="370" spans="12:12" x14ac:dyDescent="0.2">
      <c r="L370" s="13"/>
    </row>
    <row r="371" spans="12:12" x14ac:dyDescent="0.2">
      <c r="L371" s="13"/>
    </row>
    <row r="372" spans="12:12" x14ac:dyDescent="0.2">
      <c r="L372" s="13"/>
    </row>
    <row r="373" spans="12:12" x14ac:dyDescent="0.2">
      <c r="L373" s="13"/>
    </row>
    <row r="374" spans="12:12" x14ac:dyDescent="0.2">
      <c r="L374" s="13"/>
    </row>
    <row r="375" spans="12:12" x14ac:dyDescent="0.2">
      <c r="L375" s="13"/>
    </row>
    <row r="376" spans="12:12" x14ac:dyDescent="0.2">
      <c r="L376" s="13"/>
    </row>
    <row r="377" spans="12:12" x14ac:dyDescent="0.2">
      <c r="L377" s="13"/>
    </row>
    <row r="378" spans="12:12" x14ac:dyDescent="0.2">
      <c r="L378" s="13"/>
    </row>
    <row r="379" spans="12:12" x14ac:dyDescent="0.2">
      <c r="L379" s="13"/>
    </row>
    <row r="380" spans="12:12" x14ac:dyDescent="0.2">
      <c r="L380" s="13"/>
    </row>
    <row r="381" spans="12:12" x14ac:dyDescent="0.2">
      <c r="L381" s="13"/>
    </row>
    <row r="382" spans="12:12" x14ac:dyDescent="0.2">
      <c r="L382" s="13"/>
    </row>
    <row r="383" spans="12:12" x14ac:dyDescent="0.2">
      <c r="L383" s="13"/>
    </row>
    <row r="384" spans="12:12" x14ac:dyDescent="0.2">
      <c r="L384" s="13"/>
    </row>
    <row r="385" spans="12:12" x14ac:dyDescent="0.2">
      <c r="L385" s="13"/>
    </row>
    <row r="386" spans="12:12" x14ac:dyDescent="0.2">
      <c r="L386" s="13"/>
    </row>
    <row r="387" spans="12:12" x14ac:dyDescent="0.2">
      <c r="L387" s="13"/>
    </row>
    <row r="388" spans="12:12" x14ac:dyDescent="0.2">
      <c r="L388" s="13"/>
    </row>
    <row r="389" spans="12:12" x14ac:dyDescent="0.2">
      <c r="L389" s="13"/>
    </row>
    <row r="390" spans="12:12" x14ac:dyDescent="0.2">
      <c r="L390" s="13"/>
    </row>
    <row r="391" spans="12:12" x14ac:dyDescent="0.2">
      <c r="L391" s="13"/>
    </row>
    <row r="392" spans="12:12" x14ac:dyDescent="0.2">
      <c r="L392" s="13"/>
    </row>
    <row r="393" spans="12:12" x14ac:dyDescent="0.2">
      <c r="L393" s="13"/>
    </row>
    <row r="394" spans="12:12" x14ac:dyDescent="0.2">
      <c r="L394" s="13"/>
    </row>
    <row r="395" spans="12:12" x14ac:dyDescent="0.2">
      <c r="L395" s="13"/>
    </row>
    <row r="396" spans="12:12" x14ac:dyDescent="0.2">
      <c r="L396" s="13"/>
    </row>
    <row r="397" spans="12:12" x14ac:dyDescent="0.2">
      <c r="L397" s="13"/>
    </row>
    <row r="398" spans="12:12" x14ac:dyDescent="0.2">
      <c r="L398" s="13"/>
    </row>
    <row r="399" spans="12:12" x14ac:dyDescent="0.2">
      <c r="L399" s="13"/>
    </row>
    <row r="400" spans="12:12" x14ac:dyDescent="0.2">
      <c r="L400" s="13"/>
    </row>
    <row r="401" spans="12:12" x14ac:dyDescent="0.2">
      <c r="L401" s="13"/>
    </row>
    <row r="402" spans="12:12" x14ac:dyDescent="0.2">
      <c r="L402" s="13"/>
    </row>
    <row r="403" spans="12:12" x14ac:dyDescent="0.2">
      <c r="L403" s="13"/>
    </row>
    <row r="404" spans="12:12" x14ac:dyDescent="0.2">
      <c r="L404" s="13"/>
    </row>
    <row r="405" spans="12:12" x14ac:dyDescent="0.2">
      <c r="L405" s="13"/>
    </row>
    <row r="406" spans="12:12" x14ac:dyDescent="0.2">
      <c r="L406" s="13"/>
    </row>
    <row r="407" spans="12:12" x14ac:dyDescent="0.2">
      <c r="L407" s="13"/>
    </row>
    <row r="408" spans="12:12" x14ac:dyDescent="0.2">
      <c r="L408" s="13"/>
    </row>
    <row r="409" spans="12:12" x14ac:dyDescent="0.2">
      <c r="L409" s="13"/>
    </row>
    <row r="410" spans="12:12" x14ac:dyDescent="0.2">
      <c r="L410" s="13"/>
    </row>
    <row r="411" spans="12:12" x14ac:dyDescent="0.2">
      <c r="L411" s="13"/>
    </row>
    <row r="412" spans="12:12" x14ac:dyDescent="0.2">
      <c r="L412" s="13"/>
    </row>
    <row r="413" spans="12:12" x14ac:dyDescent="0.2">
      <c r="L413" s="13"/>
    </row>
    <row r="414" spans="12:12" x14ac:dyDescent="0.2">
      <c r="L414" s="13"/>
    </row>
    <row r="415" spans="12:12" x14ac:dyDescent="0.2">
      <c r="L415" s="13"/>
    </row>
    <row r="416" spans="12:12" x14ac:dyDescent="0.2">
      <c r="L416" s="13"/>
    </row>
    <row r="417" spans="12:12" x14ac:dyDescent="0.2">
      <c r="L417" s="13"/>
    </row>
    <row r="418" spans="12:12" x14ac:dyDescent="0.2">
      <c r="L418" s="13"/>
    </row>
    <row r="419" spans="12:12" x14ac:dyDescent="0.2">
      <c r="L419" s="13"/>
    </row>
    <row r="420" spans="12:12" x14ac:dyDescent="0.2">
      <c r="L420" s="13"/>
    </row>
    <row r="421" spans="12:12" x14ac:dyDescent="0.2">
      <c r="L421" s="13"/>
    </row>
    <row r="422" spans="12:12" x14ac:dyDescent="0.2">
      <c r="L422" s="13"/>
    </row>
    <row r="423" spans="12:12" x14ac:dyDescent="0.2">
      <c r="L423" s="13"/>
    </row>
    <row r="424" spans="12:12" x14ac:dyDescent="0.2">
      <c r="L424" s="13"/>
    </row>
    <row r="425" spans="12:12" x14ac:dyDescent="0.2">
      <c r="L425" s="13"/>
    </row>
    <row r="426" spans="12:12" x14ac:dyDescent="0.2">
      <c r="L426" s="13"/>
    </row>
    <row r="427" spans="12:12" x14ac:dyDescent="0.2">
      <c r="L427" s="13"/>
    </row>
    <row r="428" spans="12:12" x14ac:dyDescent="0.2">
      <c r="L428" s="13"/>
    </row>
    <row r="429" spans="12:12" x14ac:dyDescent="0.2">
      <c r="L429" s="13"/>
    </row>
    <row r="430" spans="12:12" x14ac:dyDescent="0.2">
      <c r="L430" s="13"/>
    </row>
    <row r="431" spans="12:12" x14ac:dyDescent="0.2">
      <c r="L431" s="13"/>
    </row>
    <row r="432" spans="12:12" x14ac:dyDescent="0.2">
      <c r="L432" s="13"/>
    </row>
    <row r="433" spans="12:12" x14ac:dyDescent="0.2">
      <c r="L433" s="13"/>
    </row>
    <row r="434" spans="12:12" x14ac:dyDescent="0.2">
      <c r="L434" s="13"/>
    </row>
    <row r="435" spans="12:12" x14ac:dyDescent="0.2">
      <c r="L435" s="13"/>
    </row>
    <row r="436" spans="12:12" x14ac:dyDescent="0.2">
      <c r="L436" s="13"/>
    </row>
    <row r="437" spans="12:12" x14ac:dyDescent="0.2">
      <c r="L437" s="13"/>
    </row>
    <row r="438" spans="12:12" x14ac:dyDescent="0.2">
      <c r="L438" s="13"/>
    </row>
    <row r="439" spans="12:12" x14ac:dyDescent="0.2">
      <c r="L439" s="13"/>
    </row>
    <row r="440" spans="12:12" x14ac:dyDescent="0.2">
      <c r="L440" s="13"/>
    </row>
    <row r="441" spans="12:12" x14ac:dyDescent="0.2">
      <c r="L441" s="13"/>
    </row>
    <row r="442" spans="12:12" x14ac:dyDescent="0.2">
      <c r="L442" s="13"/>
    </row>
    <row r="443" spans="12:12" x14ac:dyDescent="0.2">
      <c r="L443" s="13"/>
    </row>
    <row r="444" spans="12:12" x14ac:dyDescent="0.2">
      <c r="L444" s="13"/>
    </row>
    <row r="445" spans="12:12" x14ac:dyDescent="0.2">
      <c r="L445" s="13"/>
    </row>
    <row r="446" spans="12:12" x14ac:dyDescent="0.2">
      <c r="L446" s="13"/>
    </row>
    <row r="447" spans="12:12" x14ac:dyDescent="0.2">
      <c r="L447" s="13"/>
    </row>
    <row r="448" spans="12:12" x14ac:dyDescent="0.2">
      <c r="L448" s="13"/>
    </row>
    <row r="449" spans="12:12" x14ac:dyDescent="0.2">
      <c r="L449" s="13"/>
    </row>
    <row r="450" spans="12:12" x14ac:dyDescent="0.2">
      <c r="L450" s="13"/>
    </row>
    <row r="451" spans="12:12" x14ac:dyDescent="0.2">
      <c r="L451" s="13"/>
    </row>
    <row r="452" spans="12:12" x14ac:dyDescent="0.2">
      <c r="L452" s="13"/>
    </row>
    <row r="453" spans="12:12" x14ac:dyDescent="0.2">
      <c r="L453" s="13"/>
    </row>
    <row r="454" spans="12:12" x14ac:dyDescent="0.2">
      <c r="L454" s="13"/>
    </row>
    <row r="455" spans="12:12" x14ac:dyDescent="0.2">
      <c r="L455" s="13"/>
    </row>
    <row r="456" spans="12:12" x14ac:dyDescent="0.2">
      <c r="L456" s="13"/>
    </row>
    <row r="457" spans="12:12" x14ac:dyDescent="0.2">
      <c r="L457" s="13"/>
    </row>
    <row r="458" spans="12:12" x14ac:dyDescent="0.2">
      <c r="L458" s="13"/>
    </row>
    <row r="459" spans="12:12" x14ac:dyDescent="0.2">
      <c r="L459" s="13"/>
    </row>
    <row r="460" spans="12:12" x14ac:dyDescent="0.2">
      <c r="L460" s="13"/>
    </row>
    <row r="461" spans="12:12" x14ac:dyDescent="0.2">
      <c r="L461" s="13"/>
    </row>
    <row r="462" spans="12:12" x14ac:dyDescent="0.2">
      <c r="L462" s="13"/>
    </row>
    <row r="463" spans="12:12" x14ac:dyDescent="0.2">
      <c r="L463" s="13"/>
    </row>
    <row r="464" spans="12:12" x14ac:dyDescent="0.2">
      <c r="L464" s="13"/>
    </row>
    <row r="465" spans="12:12" x14ac:dyDescent="0.2">
      <c r="L465" s="13"/>
    </row>
    <row r="466" spans="12:12" x14ac:dyDescent="0.2">
      <c r="L466" s="13"/>
    </row>
    <row r="467" spans="12:12" x14ac:dyDescent="0.2">
      <c r="L467" s="13"/>
    </row>
    <row r="468" spans="12:12" x14ac:dyDescent="0.2">
      <c r="L468" s="13"/>
    </row>
    <row r="469" spans="12:12" x14ac:dyDescent="0.2">
      <c r="L469" s="13"/>
    </row>
    <row r="470" spans="12:12" x14ac:dyDescent="0.2">
      <c r="L470" s="13"/>
    </row>
    <row r="471" spans="12:12" x14ac:dyDescent="0.2">
      <c r="L471" s="13"/>
    </row>
    <row r="472" spans="12:12" x14ac:dyDescent="0.2">
      <c r="L472" s="13"/>
    </row>
    <row r="473" spans="12:12" x14ac:dyDescent="0.2">
      <c r="L473" s="13"/>
    </row>
    <row r="474" spans="12:12" x14ac:dyDescent="0.2">
      <c r="L474" s="13"/>
    </row>
    <row r="475" spans="12:12" x14ac:dyDescent="0.2">
      <c r="L475" s="13"/>
    </row>
    <row r="476" spans="12:12" x14ac:dyDescent="0.2">
      <c r="L476" s="13"/>
    </row>
    <row r="477" spans="12:12" x14ac:dyDescent="0.2">
      <c r="L477" s="13"/>
    </row>
    <row r="478" spans="12:12" x14ac:dyDescent="0.2">
      <c r="L478" s="13"/>
    </row>
    <row r="479" spans="12:12" x14ac:dyDescent="0.2">
      <c r="L479" s="13"/>
    </row>
    <row r="480" spans="12:12" x14ac:dyDescent="0.2">
      <c r="L480" s="13"/>
    </row>
    <row r="481" spans="12:12" x14ac:dyDescent="0.2">
      <c r="L481" s="13"/>
    </row>
    <row r="482" spans="12:12" x14ac:dyDescent="0.2">
      <c r="L482" s="13"/>
    </row>
    <row r="483" spans="12:12" x14ac:dyDescent="0.2">
      <c r="L483" s="13"/>
    </row>
    <row r="484" spans="12:12" x14ac:dyDescent="0.2">
      <c r="L484" s="13"/>
    </row>
    <row r="485" spans="12:12" x14ac:dyDescent="0.2">
      <c r="L485" s="13"/>
    </row>
    <row r="486" spans="12:12" x14ac:dyDescent="0.2">
      <c r="L486" s="13"/>
    </row>
    <row r="487" spans="12:12" x14ac:dyDescent="0.2">
      <c r="L487" s="13"/>
    </row>
    <row r="488" spans="12:12" x14ac:dyDescent="0.2">
      <c r="L488" s="13"/>
    </row>
    <row r="489" spans="12:12" x14ac:dyDescent="0.2">
      <c r="L489" s="13"/>
    </row>
    <row r="490" spans="12:12" x14ac:dyDescent="0.2">
      <c r="L490" s="13"/>
    </row>
    <row r="491" spans="12:12" x14ac:dyDescent="0.2">
      <c r="L491" s="13"/>
    </row>
    <row r="492" spans="12:12" x14ac:dyDescent="0.2">
      <c r="L492" s="13"/>
    </row>
    <row r="493" spans="12:12" x14ac:dyDescent="0.2">
      <c r="L493" s="13"/>
    </row>
    <row r="494" spans="12:12" x14ac:dyDescent="0.2">
      <c r="L494" s="13"/>
    </row>
    <row r="495" spans="12:12" x14ac:dyDescent="0.2">
      <c r="L495" s="13"/>
    </row>
    <row r="496" spans="12:12" x14ac:dyDescent="0.2">
      <c r="L496" s="13"/>
    </row>
    <row r="497" spans="12:12" x14ac:dyDescent="0.2">
      <c r="L497" s="13"/>
    </row>
    <row r="498" spans="12:12" x14ac:dyDescent="0.2">
      <c r="L498" s="13"/>
    </row>
    <row r="499" spans="12:12" x14ac:dyDescent="0.2">
      <c r="L499" s="13"/>
    </row>
    <row r="500" spans="12:12" x14ac:dyDescent="0.2">
      <c r="L500" s="13"/>
    </row>
    <row r="501" spans="12:12" x14ac:dyDescent="0.2">
      <c r="L501" s="13"/>
    </row>
    <row r="502" spans="12:12" x14ac:dyDescent="0.2">
      <c r="L502" s="13"/>
    </row>
    <row r="503" spans="12:12" x14ac:dyDescent="0.2">
      <c r="L503" s="13"/>
    </row>
    <row r="504" spans="12:12" x14ac:dyDescent="0.2">
      <c r="L504" s="13"/>
    </row>
    <row r="505" spans="12:12" x14ac:dyDescent="0.2">
      <c r="L505" s="13"/>
    </row>
    <row r="506" spans="12:12" x14ac:dyDescent="0.2">
      <c r="L506" s="13"/>
    </row>
    <row r="507" spans="12:12" x14ac:dyDescent="0.2">
      <c r="L507" s="13"/>
    </row>
    <row r="508" spans="12:12" x14ac:dyDescent="0.2">
      <c r="L508" s="13"/>
    </row>
    <row r="509" spans="12:12" x14ac:dyDescent="0.2">
      <c r="L509" s="13"/>
    </row>
    <row r="510" spans="12:12" x14ac:dyDescent="0.2">
      <c r="L510" s="13"/>
    </row>
    <row r="511" spans="12:12" x14ac:dyDescent="0.2">
      <c r="L511" s="13"/>
    </row>
    <row r="512" spans="12:12" x14ac:dyDescent="0.2">
      <c r="L512" s="13"/>
    </row>
    <row r="513" spans="12:12" x14ac:dyDescent="0.2">
      <c r="L513" s="13"/>
    </row>
    <row r="514" spans="12:12" x14ac:dyDescent="0.2">
      <c r="L514" s="13"/>
    </row>
    <row r="515" spans="12:12" x14ac:dyDescent="0.2">
      <c r="L515" s="13"/>
    </row>
    <row r="516" spans="12:12" x14ac:dyDescent="0.2">
      <c r="L516" s="13"/>
    </row>
    <row r="517" spans="12:12" x14ac:dyDescent="0.2">
      <c r="L517" s="13"/>
    </row>
    <row r="518" spans="12:12" x14ac:dyDescent="0.2">
      <c r="L518" s="13"/>
    </row>
    <row r="519" spans="12:12" x14ac:dyDescent="0.2">
      <c r="L519" s="13"/>
    </row>
    <row r="520" spans="12:12" x14ac:dyDescent="0.2">
      <c r="L520" s="13"/>
    </row>
    <row r="521" spans="12:12" x14ac:dyDescent="0.2">
      <c r="L521" s="13"/>
    </row>
    <row r="522" spans="12:12" x14ac:dyDescent="0.2">
      <c r="L522" s="13"/>
    </row>
    <row r="523" spans="12:12" x14ac:dyDescent="0.2">
      <c r="L523" s="13"/>
    </row>
    <row r="524" spans="12:12" x14ac:dyDescent="0.2">
      <c r="L524" s="13"/>
    </row>
    <row r="525" spans="12:12" x14ac:dyDescent="0.2">
      <c r="L525" s="13"/>
    </row>
    <row r="526" spans="12:12" x14ac:dyDescent="0.2">
      <c r="L526" s="13"/>
    </row>
    <row r="527" spans="12:12" x14ac:dyDescent="0.2">
      <c r="L527" s="13"/>
    </row>
    <row r="528" spans="12:12" x14ac:dyDescent="0.2">
      <c r="L528" s="13"/>
    </row>
    <row r="529" spans="12:12" x14ac:dyDescent="0.2">
      <c r="L529" s="13"/>
    </row>
    <row r="530" spans="12:12" x14ac:dyDescent="0.2">
      <c r="L530" s="13"/>
    </row>
    <row r="531" spans="12:12" x14ac:dyDescent="0.2">
      <c r="L531" s="13"/>
    </row>
    <row r="532" spans="12:12" x14ac:dyDescent="0.2">
      <c r="L532" s="13"/>
    </row>
    <row r="533" spans="12:12" x14ac:dyDescent="0.2">
      <c r="L533" s="13"/>
    </row>
    <row r="534" spans="12:12" x14ac:dyDescent="0.2">
      <c r="L534" s="13"/>
    </row>
    <row r="535" spans="12:12" x14ac:dyDescent="0.2">
      <c r="L535" s="13"/>
    </row>
    <row r="536" spans="12:12" x14ac:dyDescent="0.2">
      <c r="L536" s="13"/>
    </row>
    <row r="537" spans="12:12" x14ac:dyDescent="0.2">
      <c r="L537" s="13"/>
    </row>
    <row r="538" spans="12:12" x14ac:dyDescent="0.2">
      <c r="L538" s="13"/>
    </row>
    <row r="539" spans="12:12" x14ac:dyDescent="0.2">
      <c r="L539" s="13"/>
    </row>
    <row r="540" spans="12:12" x14ac:dyDescent="0.2">
      <c r="L540" s="13"/>
    </row>
    <row r="541" spans="12:12" x14ac:dyDescent="0.2">
      <c r="L541" s="13"/>
    </row>
    <row r="542" spans="12:12" x14ac:dyDescent="0.2">
      <c r="L542" s="13"/>
    </row>
    <row r="543" spans="12:12" x14ac:dyDescent="0.2">
      <c r="L543" s="13"/>
    </row>
    <row r="544" spans="12:12" x14ac:dyDescent="0.2">
      <c r="L544" s="13"/>
    </row>
    <row r="545" spans="12:12" x14ac:dyDescent="0.2">
      <c r="L545" s="13"/>
    </row>
    <row r="546" spans="12:12" x14ac:dyDescent="0.2">
      <c r="L546" s="13"/>
    </row>
    <row r="547" spans="12:12" x14ac:dyDescent="0.2">
      <c r="L547" s="13"/>
    </row>
    <row r="548" spans="12:12" x14ac:dyDescent="0.2">
      <c r="L548" s="13"/>
    </row>
    <row r="549" spans="12:12" x14ac:dyDescent="0.2">
      <c r="L549" s="13"/>
    </row>
    <row r="550" spans="12:12" x14ac:dyDescent="0.2">
      <c r="L550" s="13"/>
    </row>
    <row r="551" spans="12:12" x14ac:dyDescent="0.2">
      <c r="L551" s="13"/>
    </row>
    <row r="552" spans="12:12" x14ac:dyDescent="0.2">
      <c r="L552" s="13"/>
    </row>
    <row r="553" spans="12:12" x14ac:dyDescent="0.2">
      <c r="L553" s="13"/>
    </row>
    <row r="554" spans="12:12" x14ac:dyDescent="0.2">
      <c r="L554" s="13"/>
    </row>
    <row r="555" spans="12:12" x14ac:dyDescent="0.2">
      <c r="L555" s="13"/>
    </row>
    <row r="556" spans="12:12" x14ac:dyDescent="0.2">
      <c r="L556" s="13"/>
    </row>
    <row r="557" spans="12:12" x14ac:dyDescent="0.2">
      <c r="L557" s="13"/>
    </row>
    <row r="558" spans="12:12" x14ac:dyDescent="0.2">
      <c r="L558" s="13"/>
    </row>
    <row r="559" spans="12:12" x14ac:dyDescent="0.2">
      <c r="L559" s="13"/>
    </row>
    <row r="560" spans="12:12" x14ac:dyDescent="0.2">
      <c r="L560" s="13"/>
    </row>
    <row r="561" spans="12:12" x14ac:dyDescent="0.2">
      <c r="L561" s="13"/>
    </row>
    <row r="562" spans="12:12" x14ac:dyDescent="0.2">
      <c r="L562" s="13"/>
    </row>
    <row r="563" spans="12:12" x14ac:dyDescent="0.2">
      <c r="L563" s="13"/>
    </row>
    <row r="564" spans="12:12" x14ac:dyDescent="0.2">
      <c r="L564" s="13"/>
    </row>
    <row r="565" spans="12:12" x14ac:dyDescent="0.2">
      <c r="L565" s="13"/>
    </row>
    <row r="566" spans="12:12" x14ac:dyDescent="0.2">
      <c r="L566" s="13"/>
    </row>
    <row r="567" spans="12:12" x14ac:dyDescent="0.2">
      <c r="L567" s="13"/>
    </row>
    <row r="568" spans="12:12" x14ac:dyDescent="0.2">
      <c r="L568" s="13"/>
    </row>
    <row r="569" spans="12:12" x14ac:dyDescent="0.2">
      <c r="L569" s="13"/>
    </row>
    <row r="570" spans="12:12" x14ac:dyDescent="0.2">
      <c r="L570" s="13"/>
    </row>
    <row r="571" spans="12:12" x14ac:dyDescent="0.2">
      <c r="L571" s="13"/>
    </row>
    <row r="572" spans="12:12" x14ac:dyDescent="0.2">
      <c r="L572" s="13"/>
    </row>
    <row r="573" spans="12:12" x14ac:dyDescent="0.2">
      <c r="L573" s="13"/>
    </row>
    <row r="574" spans="12:12" x14ac:dyDescent="0.2">
      <c r="L574" s="13"/>
    </row>
    <row r="575" spans="12:12" x14ac:dyDescent="0.2">
      <c r="L575" s="13"/>
    </row>
    <row r="576" spans="12:12" x14ac:dyDescent="0.2">
      <c r="L576" s="13"/>
    </row>
    <row r="577" spans="12:12" x14ac:dyDescent="0.2">
      <c r="L577" s="13"/>
    </row>
    <row r="578" spans="12:12" x14ac:dyDescent="0.2">
      <c r="L578" s="13"/>
    </row>
    <row r="579" spans="12:12" x14ac:dyDescent="0.2">
      <c r="L579" s="13"/>
    </row>
    <row r="580" spans="12:12" x14ac:dyDescent="0.2">
      <c r="L580" s="13"/>
    </row>
    <row r="581" spans="12:12" x14ac:dyDescent="0.2">
      <c r="L581" s="13"/>
    </row>
    <row r="582" spans="12:12" x14ac:dyDescent="0.2">
      <c r="L582" s="13"/>
    </row>
    <row r="583" spans="12:12" x14ac:dyDescent="0.2">
      <c r="L583" s="13"/>
    </row>
    <row r="584" spans="12:12" x14ac:dyDescent="0.2">
      <c r="L584" s="13"/>
    </row>
    <row r="585" spans="12:12" x14ac:dyDescent="0.2">
      <c r="L585" s="13"/>
    </row>
    <row r="586" spans="12:12" x14ac:dyDescent="0.2">
      <c r="L586" s="13"/>
    </row>
    <row r="587" spans="12:12" x14ac:dyDescent="0.2">
      <c r="L587" s="13"/>
    </row>
    <row r="588" spans="12:12" x14ac:dyDescent="0.2">
      <c r="L588" s="13"/>
    </row>
    <row r="589" spans="12:12" x14ac:dyDescent="0.2">
      <c r="L589" s="13"/>
    </row>
    <row r="590" spans="12:12" x14ac:dyDescent="0.2">
      <c r="L590" s="13"/>
    </row>
    <row r="591" spans="12:12" x14ac:dyDescent="0.2">
      <c r="L591" s="13"/>
    </row>
    <row r="592" spans="12:12" x14ac:dyDescent="0.2">
      <c r="L592" s="13"/>
    </row>
    <row r="593" spans="12:12" x14ac:dyDescent="0.2">
      <c r="L593" s="13"/>
    </row>
    <row r="594" spans="12:12" x14ac:dyDescent="0.2">
      <c r="L594" s="13"/>
    </row>
    <row r="595" spans="12:12" x14ac:dyDescent="0.2">
      <c r="L595" s="13"/>
    </row>
    <row r="596" spans="12:12" x14ac:dyDescent="0.2">
      <c r="L596" s="13"/>
    </row>
    <row r="597" spans="12:12" x14ac:dyDescent="0.2">
      <c r="L597" s="13"/>
    </row>
    <row r="598" spans="12:12" x14ac:dyDescent="0.2">
      <c r="L598" s="13"/>
    </row>
    <row r="599" spans="12:12" x14ac:dyDescent="0.2">
      <c r="L599" s="13"/>
    </row>
    <row r="600" spans="12:12" x14ac:dyDescent="0.2">
      <c r="L600" s="13"/>
    </row>
    <row r="601" spans="12:12" x14ac:dyDescent="0.2">
      <c r="L601" s="13"/>
    </row>
    <row r="602" spans="12:12" x14ac:dyDescent="0.2">
      <c r="L602" s="13"/>
    </row>
    <row r="603" spans="12:12" x14ac:dyDescent="0.2">
      <c r="L603" s="13"/>
    </row>
    <row r="604" spans="12:12" x14ac:dyDescent="0.2">
      <c r="L604" s="13"/>
    </row>
    <row r="605" spans="12:12" x14ac:dyDescent="0.2">
      <c r="L605" s="13"/>
    </row>
    <row r="606" spans="12:12" x14ac:dyDescent="0.2">
      <c r="L606" s="13"/>
    </row>
    <row r="607" spans="12:12" x14ac:dyDescent="0.2">
      <c r="L607" s="13"/>
    </row>
    <row r="608" spans="12:12" x14ac:dyDescent="0.2">
      <c r="L608" s="13"/>
    </row>
    <row r="609" spans="12:12" x14ac:dyDescent="0.2">
      <c r="L609" s="13"/>
    </row>
    <row r="610" spans="12:12" x14ac:dyDescent="0.2">
      <c r="L610" s="13"/>
    </row>
    <row r="611" spans="12:12" x14ac:dyDescent="0.2">
      <c r="L611" s="13"/>
    </row>
    <row r="612" spans="12:12" x14ac:dyDescent="0.2">
      <c r="L612" s="13"/>
    </row>
    <row r="613" spans="12:12" x14ac:dyDescent="0.2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75" x14ac:dyDescent="0.2"/>
  <cols>
    <col min="1" max="1" width="8.7109375" style="8" customWidth="1"/>
    <col min="2" max="4" width="13" style="8" customWidth="1"/>
    <col min="5" max="7" width="13" style="9" customWidth="1"/>
    <col min="8" max="11" width="13" style="8" customWidth="1"/>
    <col min="12" max="12" width="13" style="9" customWidth="1"/>
    <col min="13" max="256" width="10.85546875" style="9"/>
    <col min="257" max="257" width="8.7109375" style="9" customWidth="1"/>
    <col min="258" max="260" width="12.7109375" style="9" customWidth="1"/>
    <col min="261" max="512" width="10.85546875" style="9"/>
    <col min="513" max="513" width="8.7109375" style="9" customWidth="1"/>
    <col min="514" max="516" width="12.7109375" style="9" customWidth="1"/>
    <col min="517" max="768" width="10.85546875" style="9"/>
    <col min="769" max="769" width="8.7109375" style="9" customWidth="1"/>
    <col min="770" max="772" width="12.7109375" style="9" customWidth="1"/>
    <col min="773" max="1024" width="10.85546875" style="9"/>
    <col min="1025" max="1025" width="8.7109375" style="9" customWidth="1"/>
    <col min="1026" max="1028" width="12.7109375" style="9" customWidth="1"/>
    <col min="1029" max="1280" width="10.85546875" style="9"/>
    <col min="1281" max="1281" width="8.7109375" style="9" customWidth="1"/>
    <col min="1282" max="1284" width="12.7109375" style="9" customWidth="1"/>
    <col min="1285" max="1536" width="10.85546875" style="9"/>
    <col min="1537" max="1537" width="8.7109375" style="9" customWidth="1"/>
    <col min="1538" max="1540" width="12.7109375" style="9" customWidth="1"/>
    <col min="1541" max="1792" width="10.85546875" style="9"/>
    <col min="1793" max="1793" width="8.7109375" style="9" customWidth="1"/>
    <col min="1794" max="1796" width="12.7109375" style="9" customWidth="1"/>
    <col min="1797" max="2048" width="10.85546875" style="9"/>
    <col min="2049" max="2049" width="8.7109375" style="9" customWidth="1"/>
    <col min="2050" max="2052" width="12.7109375" style="9" customWidth="1"/>
    <col min="2053" max="2304" width="10.85546875" style="9"/>
    <col min="2305" max="2305" width="8.7109375" style="9" customWidth="1"/>
    <col min="2306" max="2308" width="12.7109375" style="9" customWidth="1"/>
    <col min="2309" max="2560" width="10.85546875" style="9"/>
    <col min="2561" max="2561" width="8.7109375" style="9" customWidth="1"/>
    <col min="2562" max="2564" width="12.7109375" style="9" customWidth="1"/>
    <col min="2565" max="2816" width="10.85546875" style="9"/>
    <col min="2817" max="2817" width="8.7109375" style="9" customWidth="1"/>
    <col min="2818" max="2820" width="12.7109375" style="9" customWidth="1"/>
    <col min="2821" max="3072" width="10.85546875" style="9"/>
    <col min="3073" max="3073" width="8.7109375" style="9" customWidth="1"/>
    <col min="3074" max="3076" width="12.7109375" style="9" customWidth="1"/>
    <col min="3077" max="3328" width="10.85546875" style="9"/>
    <col min="3329" max="3329" width="8.7109375" style="9" customWidth="1"/>
    <col min="3330" max="3332" width="12.7109375" style="9" customWidth="1"/>
    <col min="3333" max="3584" width="10.85546875" style="9"/>
    <col min="3585" max="3585" width="8.7109375" style="9" customWidth="1"/>
    <col min="3586" max="3588" width="12.7109375" style="9" customWidth="1"/>
    <col min="3589" max="3840" width="10.85546875" style="9"/>
    <col min="3841" max="3841" width="8.7109375" style="9" customWidth="1"/>
    <col min="3842" max="3844" width="12.7109375" style="9" customWidth="1"/>
    <col min="3845" max="4096" width="10.85546875" style="9"/>
    <col min="4097" max="4097" width="8.7109375" style="9" customWidth="1"/>
    <col min="4098" max="4100" width="12.7109375" style="9" customWidth="1"/>
    <col min="4101" max="4352" width="10.85546875" style="9"/>
    <col min="4353" max="4353" width="8.7109375" style="9" customWidth="1"/>
    <col min="4354" max="4356" width="12.7109375" style="9" customWidth="1"/>
    <col min="4357" max="4608" width="10.85546875" style="9"/>
    <col min="4609" max="4609" width="8.7109375" style="9" customWidth="1"/>
    <col min="4610" max="4612" width="12.7109375" style="9" customWidth="1"/>
    <col min="4613" max="4864" width="10.85546875" style="9"/>
    <col min="4865" max="4865" width="8.7109375" style="9" customWidth="1"/>
    <col min="4866" max="4868" width="12.7109375" style="9" customWidth="1"/>
    <col min="4869" max="5120" width="10.85546875" style="9"/>
    <col min="5121" max="5121" width="8.7109375" style="9" customWidth="1"/>
    <col min="5122" max="5124" width="12.7109375" style="9" customWidth="1"/>
    <col min="5125" max="5376" width="10.85546875" style="9"/>
    <col min="5377" max="5377" width="8.7109375" style="9" customWidth="1"/>
    <col min="5378" max="5380" width="12.7109375" style="9" customWidth="1"/>
    <col min="5381" max="5632" width="10.85546875" style="9"/>
    <col min="5633" max="5633" width="8.7109375" style="9" customWidth="1"/>
    <col min="5634" max="5636" width="12.7109375" style="9" customWidth="1"/>
    <col min="5637" max="5888" width="10.85546875" style="9"/>
    <col min="5889" max="5889" width="8.7109375" style="9" customWidth="1"/>
    <col min="5890" max="5892" width="12.7109375" style="9" customWidth="1"/>
    <col min="5893" max="6144" width="10.85546875" style="9"/>
    <col min="6145" max="6145" width="8.7109375" style="9" customWidth="1"/>
    <col min="6146" max="6148" width="12.7109375" style="9" customWidth="1"/>
    <col min="6149" max="6400" width="10.85546875" style="9"/>
    <col min="6401" max="6401" width="8.7109375" style="9" customWidth="1"/>
    <col min="6402" max="6404" width="12.7109375" style="9" customWidth="1"/>
    <col min="6405" max="6656" width="10.85546875" style="9"/>
    <col min="6657" max="6657" width="8.7109375" style="9" customWidth="1"/>
    <col min="6658" max="6660" width="12.7109375" style="9" customWidth="1"/>
    <col min="6661" max="6912" width="10.85546875" style="9"/>
    <col min="6913" max="6913" width="8.7109375" style="9" customWidth="1"/>
    <col min="6914" max="6916" width="12.7109375" style="9" customWidth="1"/>
    <col min="6917" max="7168" width="10.85546875" style="9"/>
    <col min="7169" max="7169" width="8.7109375" style="9" customWidth="1"/>
    <col min="7170" max="7172" width="12.7109375" style="9" customWidth="1"/>
    <col min="7173" max="7424" width="10.85546875" style="9"/>
    <col min="7425" max="7425" width="8.7109375" style="9" customWidth="1"/>
    <col min="7426" max="7428" width="12.7109375" style="9" customWidth="1"/>
    <col min="7429" max="7680" width="10.85546875" style="9"/>
    <col min="7681" max="7681" width="8.7109375" style="9" customWidth="1"/>
    <col min="7682" max="7684" width="12.7109375" style="9" customWidth="1"/>
    <col min="7685" max="7936" width="10.85546875" style="9"/>
    <col min="7937" max="7937" width="8.7109375" style="9" customWidth="1"/>
    <col min="7938" max="7940" width="12.7109375" style="9" customWidth="1"/>
    <col min="7941" max="8192" width="10.85546875" style="9"/>
    <col min="8193" max="8193" width="8.7109375" style="9" customWidth="1"/>
    <col min="8194" max="8196" width="12.7109375" style="9" customWidth="1"/>
    <col min="8197" max="8448" width="10.85546875" style="9"/>
    <col min="8449" max="8449" width="8.7109375" style="9" customWidth="1"/>
    <col min="8450" max="8452" width="12.7109375" style="9" customWidth="1"/>
    <col min="8453" max="8704" width="10.85546875" style="9"/>
    <col min="8705" max="8705" width="8.7109375" style="9" customWidth="1"/>
    <col min="8706" max="8708" width="12.7109375" style="9" customWidth="1"/>
    <col min="8709" max="8960" width="10.85546875" style="9"/>
    <col min="8961" max="8961" width="8.7109375" style="9" customWidth="1"/>
    <col min="8962" max="8964" width="12.7109375" style="9" customWidth="1"/>
    <col min="8965" max="9216" width="10.85546875" style="9"/>
    <col min="9217" max="9217" width="8.7109375" style="9" customWidth="1"/>
    <col min="9218" max="9220" width="12.7109375" style="9" customWidth="1"/>
    <col min="9221" max="9472" width="10.85546875" style="9"/>
    <col min="9473" max="9473" width="8.7109375" style="9" customWidth="1"/>
    <col min="9474" max="9476" width="12.7109375" style="9" customWidth="1"/>
    <col min="9477" max="9728" width="10.85546875" style="9"/>
    <col min="9729" max="9729" width="8.7109375" style="9" customWidth="1"/>
    <col min="9730" max="9732" width="12.7109375" style="9" customWidth="1"/>
    <col min="9733" max="9984" width="10.85546875" style="9"/>
    <col min="9985" max="9985" width="8.7109375" style="9" customWidth="1"/>
    <col min="9986" max="9988" width="12.7109375" style="9" customWidth="1"/>
    <col min="9989" max="10240" width="10.85546875" style="9"/>
    <col min="10241" max="10241" width="8.7109375" style="9" customWidth="1"/>
    <col min="10242" max="10244" width="12.7109375" style="9" customWidth="1"/>
    <col min="10245" max="10496" width="10.85546875" style="9"/>
    <col min="10497" max="10497" width="8.7109375" style="9" customWidth="1"/>
    <col min="10498" max="10500" width="12.7109375" style="9" customWidth="1"/>
    <col min="10501" max="10752" width="10.85546875" style="9"/>
    <col min="10753" max="10753" width="8.7109375" style="9" customWidth="1"/>
    <col min="10754" max="10756" width="12.7109375" style="9" customWidth="1"/>
    <col min="10757" max="11008" width="10.85546875" style="9"/>
    <col min="11009" max="11009" width="8.7109375" style="9" customWidth="1"/>
    <col min="11010" max="11012" width="12.7109375" style="9" customWidth="1"/>
    <col min="11013" max="11264" width="10.85546875" style="9"/>
    <col min="11265" max="11265" width="8.7109375" style="9" customWidth="1"/>
    <col min="11266" max="11268" width="12.7109375" style="9" customWidth="1"/>
    <col min="11269" max="11520" width="10.85546875" style="9"/>
    <col min="11521" max="11521" width="8.7109375" style="9" customWidth="1"/>
    <col min="11522" max="11524" width="12.7109375" style="9" customWidth="1"/>
    <col min="11525" max="11776" width="10.85546875" style="9"/>
    <col min="11777" max="11777" width="8.7109375" style="9" customWidth="1"/>
    <col min="11778" max="11780" width="12.7109375" style="9" customWidth="1"/>
    <col min="11781" max="12032" width="10.85546875" style="9"/>
    <col min="12033" max="12033" width="8.7109375" style="9" customWidth="1"/>
    <col min="12034" max="12036" width="12.7109375" style="9" customWidth="1"/>
    <col min="12037" max="12288" width="10.85546875" style="9"/>
    <col min="12289" max="12289" width="8.7109375" style="9" customWidth="1"/>
    <col min="12290" max="12292" width="12.7109375" style="9" customWidth="1"/>
    <col min="12293" max="12544" width="10.85546875" style="9"/>
    <col min="12545" max="12545" width="8.7109375" style="9" customWidth="1"/>
    <col min="12546" max="12548" width="12.7109375" style="9" customWidth="1"/>
    <col min="12549" max="12800" width="10.85546875" style="9"/>
    <col min="12801" max="12801" width="8.7109375" style="9" customWidth="1"/>
    <col min="12802" max="12804" width="12.7109375" style="9" customWidth="1"/>
    <col min="12805" max="13056" width="10.85546875" style="9"/>
    <col min="13057" max="13057" width="8.7109375" style="9" customWidth="1"/>
    <col min="13058" max="13060" width="12.7109375" style="9" customWidth="1"/>
    <col min="13061" max="13312" width="10.85546875" style="9"/>
    <col min="13313" max="13313" width="8.7109375" style="9" customWidth="1"/>
    <col min="13314" max="13316" width="12.7109375" style="9" customWidth="1"/>
    <col min="13317" max="13568" width="10.85546875" style="9"/>
    <col min="13569" max="13569" width="8.7109375" style="9" customWidth="1"/>
    <col min="13570" max="13572" width="12.7109375" style="9" customWidth="1"/>
    <col min="13573" max="13824" width="10.85546875" style="9"/>
    <col min="13825" max="13825" width="8.7109375" style="9" customWidth="1"/>
    <col min="13826" max="13828" width="12.7109375" style="9" customWidth="1"/>
    <col min="13829" max="14080" width="10.85546875" style="9"/>
    <col min="14081" max="14081" width="8.7109375" style="9" customWidth="1"/>
    <col min="14082" max="14084" width="12.7109375" style="9" customWidth="1"/>
    <col min="14085" max="14336" width="10.85546875" style="9"/>
    <col min="14337" max="14337" width="8.7109375" style="9" customWidth="1"/>
    <col min="14338" max="14340" width="12.7109375" style="9" customWidth="1"/>
    <col min="14341" max="14592" width="10.85546875" style="9"/>
    <col min="14593" max="14593" width="8.7109375" style="9" customWidth="1"/>
    <col min="14594" max="14596" width="12.7109375" style="9" customWidth="1"/>
    <col min="14597" max="14848" width="10.85546875" style="9"/>
    <col min="14849" max="14849" width="8.7109375" style="9" customWidth="1"/>
    <col min="14850" max="14852" width="12.7109375" style="9" customWidth="1"/>
    <col min="14853" max="15104" width="10.85546875" style="9"/>
    <col min="15105" max="15105" width="8.7109375" style="9" customWidth="1"/>
    <col min="15106" max="15108" width="12.7109375" style="9" customWidth="1"/>
    <col min="15109" max="15360" width="10.85546875" style="9"/>
    <col min="15361" max="15361" width="8.7109375" style="9" customWidth="1"/>
    <col min="15362" max="15364" width="12.7109375" style="9" customWidth="1"/>
    <col min="15365" max="15616" width="10.85546875" style="9"/>
    <col min="15617" max="15617" width="8.7109375" style="9" customWidth="1"/>
    <col min="15618" max="15620" width="12.7109375" style="9" customWidth="1"/>
    <col min="15621" max="15872" width="10.85546875" style="9"/>
    <col min="15873" max="15873" width="8.7109375" style="9" customWidth="1"/>
    <col min="15874" max="15876" width="12.7109375" style="9" customWidth="1"/>
    <col min="15877" max="16128" width="10.85546875" style="9"/>
    <col min="16129" max="16129" width="8.7109375" style="9" customWidth="1"/>
    <col min="16130" max="16132" width="12.7109375" style="9" customWidth="1"/>
    <col min="16133" max="16384" width="10.8554687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37" customFormat="1" ht="79.5" customHeight="1" x14ac:dyDescent="0.2">
      <c r="A6" s="48" t="s">
        <v>0</v>
      </c>
      <c r="B6" s="49" t="s">
        <v>29</v>
      </c>
      <c r="C6" s="62" t="s">
        <v>30</v>
      </c>
      <c r="D6" s="62"/>
      <c r="E6" s="50" t="s">
        <v>31</v>
      </c>
      <c r="F6" s="50" t="s">
        <v>32</v>
      </c>
      <c r="G6" s="50" t="s">
        <v>33</v>
      </c>
      <c r="H6" s="49" t="s">
        <v>34</v>
      </c>
      <c r="I6" s="49" t="s">
        <v>35</v>
      </c>
      <c r="J6" s="49" t="s">
        <v>36</v>
      </c>
      <c r="K6" s="49" t="s">
        <v>37</v>
      </c>
      <c r="L6" s="50" t="s">
        <v>38</v>
      </c>
    </row>
    <row r="7" spans="1:13" s="37" customFormat="1" ht="15" customHeight="1" x14ac:dyDescent="0.2">
      <c r="A7" s="51"/>
      <c r="B7" s="52"/>
      <c r="C7" s="54">
        <v>43101</v>
      </c>
      <c r="D7" s="54">
        <v>43466</v>
      </c>
      <c r="E7" s="55" t="s">
        <v>1</v>
      </c>
      <c r="F7" s="55" t="s">
        <v>2</v>
      </c>
      <c r="G7" s="55" t="s">
        <v>3</v>
      </c>
      <c r="H7" s="56" t="s">
        <v>4</v>
      </c>
      <c r="I7" s="56" t="s">
        <v>5</v>
      </c>
      <c r="J7" s="56" t="s">
        <v>6</v>
      </c>
      <c r="K7" s="56" t="s">
        <v>7</v>
      </c>
      <c r="L7" s="55" t="s">
        <v>8</v>
      </c>
    </row>
    <row r="8" spans="1:13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3"/>
    </row>
    <row r="9" spans="1:13" x14ac:dyDescent="0.2">
      <c r="A9" s="15">
        <v>0</v>
      </c>
      <c r="B9" s="16">
        <v>28</v>
      </c>
      <c r="C9" s="46">
        <v>13740</v>
      </c>
      <c r="D9" s="16">
        <v>13166</v>
      </c>
      <c r="E9" s="17">
        <v>0.5</v>
      </c>
      <c r="F9" s="18">
        <f>B9/((C9+D9)/2)</f>
        <v>2.0813201516390397E-3</v>
      </c>
      <c r="G9" s="18">
        <f t="shared" ref="G9:G72" si="0">F9/((1+(1-E9)*F9))</f>
        <v>2.0791564565233534E-3</v>
      </c>
      <c r="H9" s="12">
        <v>100000</v>
      </c>
      <c r="I9" s="12">
        <f>H9*G9</f>
        <v>207.91564565233534</v>
      </c>
      <c r="J9" s="12">
        <f t="shared" ref="J9:J72" si="1">H10+I9*E9</f>
        <v>99896.042177173833</v>
      </c>
      <c r="K9" s="12">
        <f t="shared" ref="K9:K72" si="2">K10+J9</f>
        <v>8733219.3253447935</v>
      </c>
      <c r="L9" s="19">
        <f>K9/H9</f>
        <v>87.33219325344794</v>
      </c>
    </row>
    <row r="10" spans="1:13" x14ac:dyDescent="0.2">
      <c r="A10" s="15">
        <v>1</v>
      </c>
      <c r="B10" s="16">
        <v>4</v>
      </c>
      <c r="C10" s="46">
        <v>14233</v>
      </c>
      <c r="D10" s="16">
        <v>13786</v>
      </c>
      <c r="E10" s="17">
        <v>0.5</v>
      </c>
      <c r="F10" s="18">
        <f t="shared" ref="F10:F73" si="3">B10/((C10+D10)/2)</f>
        <v>2.8552053963381993E-4</v>
      </c>
      <c r="G10" s="18">
        <f t="shared" si="0"/>
        <v>2.8547978446276276E-4</v>
      </c>
      <c r="H10" s="12">
        <f>H9-I9</f>
        <v>99792.084354347666</v>
      </c>
      <c r="I10" s="12">
        <f t="shared" ref="I10:I73" si="4">H10*G10</f>
        <v>28.488622732569009</v>
      </c>
      <c r="J10" s="12">
        <f t="shared" si="1"/>
        <v>99777.840042981392</v>
      </c>
      <c r="K10" s="12">
        <f t="shared" si="2"/>
        <v>8633323.2831676193</v>
      </c>
      <c r="L10" s="20">
        <f t="shared" ref="L10:L73" si="5">K10/H10</f>
        <v>86.513107116912209</v>
      </c>
    </row>
    <row r="11" spans="1:13" x14ac:dyDescent="0.2">
      <c r="A11" s="15">
        <v>2</v>
      </c>
      <c r="B11" s="16">
        <v>2</v>
      </c>
      <c r="C11" s="46">
        <v>14294</v>
      </c>
      <c r="D11" s="16">
        <v>14085</v>
      </c>
      <c r="E11" s="17">
        <v>0.5</v>
      </c>
      <c r="F11" s="18">
        <f t="shared" si="3"/>
        <v>1.4094929349166638E-4</v>
      </c>
      <c r="G11" s="18">
        <f t="shared" si="0"/>
        <v>1.4093936083999859E-4</v>
      </c>
      <c r="H11" s="12">
        <f t="shared" ref="H11:H74" si="6">H10-I10</f>
        <v>99763.595731615103</v>
      </c>
      <c r="I11" s="12">
        <f t="shared" si="4"/>
        <v>14.060617417513845</v>
      </c>
      <c r="J11" s="12">
        <f t="shared" si="1"/>
        <v>99756.565422906337</v>
      </c>
      <c r="K11" s="12">
        <f t="shared" si="2"/>
        <v>8533545.443124637</v>
      </c>
      <c r="L11" s="20">
        <f t="shared" si="5"/>
        <v>85.53766913215172</v>
      </c>
    </row>
    <row r="12" spans="1:13" x14ac:dyDescent="0.2">
      <c r="A12" s="15">
        <v>3</v>
      </c>
      <c r="B12" s="16">
        <v>1</v>
      </c>
      <c r="C12" s="46">
        <v>14174</v>
      </c>
      <c r="D12" s="16">
        <v>14330</v>
      </c>
      <c r="E12" s="17">
        <v>0.5</v>
      </c>
      <c r="F12" s="18">
        <f t="shared" si="3"/>
        <v>7.0165590794274494E-5</v>
      </c>
      <c r="G12" s="18">
        <f t="shared" si="0"/>
        <v>7.0163129275565688E-5</v>
      </c>
      <c r="H12" s="12">
        <f t="shared" si="6"/>
        <v>99749.535114197584</v>
      </c>
      <c r="I12" s="12">
        <f t="shared" si="4"/>
        <v>6.9987395273950241</v>
      </c>
      <c r="J12" s="12">
        <f t="shared" si="1"/>
        <v>99746.035744433888</v>
      </c>
      <c r="K12" s="12">
        <f t="shared" si="2"/>
        <v>8433788.8777017314</v>
      </c>
      <c r="L12" s="20">
        <f t="shared" si="5"/>
        <v>84.549655976304706</v>
      </c>
    </row>
    <row r="13" spans="1:13" x14ac:dyDescent="0.2">
      <c r="A13" s="15">
        <v>4</v>
      </c>
      <c r="B13" s="16">
        <v>0</v>
      </c>
      <c r="C13" s="46">
        <v>13832</v>
      </c>
      <c r="D13" s="16">
        <v>14222</v>
      </c>
      <c r="E13" s="17">
        <v>0.5</v>
      </c>
      <c r="F13" s="18">
        <f t="shared" si="3"/>
        <v>0</v>
      </c>
      <c r="G13" s="18">
        <f t="shared" si="0"/>
        <v>0</v>
      </c>
      <c r="H13" s="12">
        <f t="shared" si="6"/>
        <v>99742.536374670191</v>
      </c>
      <c r="I13" s="12">
        <f t="shared" si="4"/>
        <v>0</v>
      </c>
      <c r="J13" s="12">
        <f t="shared" si="1"/>
        <v>99742.536374670191</v>
      </c>
      <c r="K13" s="12">
        <f t="shared" si="2"/>
        <v>8334042.8419572981</v>
      </c>
      <c r="L13" s="20">
        <f t="shared" si="5"/>
        <v>83.555553576976649</v>
      </c>
    </row>
    <row r="14" spans="1:13" x14ac:dyDescent="0.2">
      <c r="A14" s="15">
        <v>5</v>
      </c>
      <c r="B14" s="16">
        <v>0</v>
      </c>
      <c r="C14" s="46">
        <v>14333</v>
      </c>
      <c r="D14" s="16">
        <v>13897</v>
      </c>
      <c r="E14" s="17">
        <v>0.5</v>
      </c>
      <c r="F14" s="18">
        <f t="shared" si="3"/>
        <v>0</v>
      </c>
      <c r="G14" s="18">
        <f t="shared" si="0"/>
        <v>0</v>
      </c>
      <c r="H14" s="12">
        <f t="shared" si="6"/>
        <v>99742.536374670191</v>
      </c>
      <c r="I14" s="12">
        <f t="shared" si="4"/>
        <v>0</v>
      </c>
      <c r="J14" s="12">
        <f t="shared" si="1"/>
        <v>99742.536374670191</v>
      </c>
      <c r="K14" s="12">
        <f t="shared" si="2"/>
        <v>8234300.3055826277</v>
      </c>
      <c r="L14" s="20">
        <f t="shared" si="5"/>
        <v>82.555553576976649</v>
      </c>
    </row>
    <row r="15" spans="1:13" x14ac:dyDescent="0.2">
      <c r="A15" s="15">
        <v>6</v>
      </c>
      <c r="B15" s="16">
        <v>1</v>
      </c>
      <c r="C15" s="46">
        <v>14422</v>
      </c>
      <c r="D15" s="16">
        <v>14340</v>
      </c>
      <c r="E15" s="17">
        <v>0.5</v>
      </c>
      <c r="F15" s="18">
        <f t="shared" si="3"/>
        <v>6.9536193588762946E-5</v>
      </c>
      <c r="G15" s="18">
        <f t="shared" si="0"/>
        <v>6.9533776031707387E-5</v>
      </c>
      <c r="H15" s="12">
        <f t="shared" si="6"/>
        <v>99742.536374670191</v>
      </c>
      <c r="I15" s="12">
        <f t="shared" si="4"/>
        <v>6.9354751851107439</v>
      </c>
      <c r="J15" s="12">
        <f t="shared" si="1"/>
        <v>99739.068637077638</v>
      </c>
      <c r="K15" s="12">
        <f t="shared" si="2"/>
        <v>8134557.7692079572</v>
      </c>
      <c r="L15" s="20">
        <f t="shared" si="5"/>
        <v>81.555553576976649</v>
      </c>
    </row>
    <row r="16" spans="1:13" x14ac:dyDescent="0.2">
      <c r="A16" s="15">
        <v>7</v>
      </c>
      <c r="B16" s="16">
        <v>0</v>
      </c>
      <c r="C16" s="46">
        <v>14368</v>
      </c>
      <c r="D16" s="16">
        <v>14510</v>
      </c>
      <c r="E16" s="17">
        <v>0.5</v>
      </c>
      <c r="F16" s="18">
        <f t="shared" si="3"/>
        <v>0</v>
      </c>
      <c r="G16" s="18">
        <f t="shared" si="0"/>
        <v>0</v>
      </c>
      <c r="H16" s="12">
        <f t="shared" si="6"/>
        <v>99735.600899485085</v>
      </c>
      <c r="I16" s="12">
        <f t="shared" si="4"/>
        <v>0</v>
      </c>
      <c r="J16" s="12">
        <f t="shared" si="1"/>
        <v>99735.600899485085</v>
      </c>
      <c r="K16" s="12">
        <f t="shared" si="2"/>
        <v>8034818.7005708795</v>
      </c>
      <c r="L16" s="20">
        <f t="shared" si="5"/>
        <v>80.561190067611676</v>
      </c>
    </row>
    <row r="17" spans="1:12" x14ac:dyDescent="0.2">
      <c r="A17" s="15">
        <v>8</v>
      </c>
      <c r="B17" s="16">
        <v>0</v>
      </c>
      <c r="C17" s="46">
        <v>14432</v>
      </c>
      <c r="D17" s="16">
        <v>14443</v>
      </c>
      <c r="E17" s="17">
        <v>0.5</v>
      </c>
      <c r="F17" s="18">
        <f t="shared" si="3"/>
        <v>0</v>
      </c>
      <c r="G17" s="18">
        <f t="shared" si="0"/>
        <v>0</v>
      </c>
      <c r="H17" s="12">
        <f t="shared" si="6"/>
        <v>99735.600899485085</v>
      </c>
      <c r="I17" s="12">
        <f t="shared" si="4"/>
        <v>0</v>
      </c>
      <c r="J17" s="12">
        <f t="shared" si="1"/>
        <v>99735.600899485085</v>
      </c>
      <c r="K17" s="12">
        <f t="shared" si="2"/>
        <v>7935083.0996713946</v>
      </c>
      <c r="L17" s="20">
        <f t="shared" si="5"/>
        <v>79.561190067611676</v>
      </c>
    </row>
    <row r="18" spans="1:12" x14ac:dyDescent="0.2">
      <c r="A18" s="15">
        <v>9</v>
      </c>
      <c r="B18" s="16">
        <v>0</v>
      </c>
      <c r="C18" s="46">
        <v>15031</v>
      </c>
      <c r="D18" s="16">
        <v>14495</v>
      </c>
      <c r="E18" s="17">
        <v>0.5</v>
      </c>
      <c r="F18" s="18">
        <f t="shared" si="3"/>
        <v>0</v>
      </c>
      <c r="G18" s="18">
        <f t="shared" si="0"/>
        <v>0</v>
      </c>
      <c r="H18" s="12">
        <f t="shared" si="6"/>
        <v>99735.600899485085</v>
      </c>
      <c r="I18" s="12">
        <f t="shared" si="4"/>
        <v>0</v>
      </c>
      <c r="J18" s="12">
        <f t="shared" si="1"/>
        <v>99735.600899485085</v>
      </c>
      <c r="K18" s="12">
        <f t="shared" si="2"/>
        <v>7835347.4987719096</v>
      </c>
      <c r="L18" s="20">
        <f t="shared" si="5"/>
        <v>78.561190067611676</v>
      </c>
    </row>
    <row r="19" spans="1:12" x14ac:dyDescent="0.2">
      <c r="A19" s="15">
        <v>10</v>
      </c>
      <c r="B19" s="16">
        <v>0</v>
      </c>
      <c r="C19" s="46">
        <v>13941</v>
      </c>
      <c r="D19" s="16">
        <v>15127</v>
      </c>
      <c r="E19" s="17">
        <v>0.5</v>
      </c>
      <c r="F19" s="18">
        <f t="shared" si="3"/>
        <v>0</v>
      </c>
      <c r="G19" s="18">
        <f t="shared" si="0"/>
        <v>0</v>
      </c>
      <c r="H19" s="12">
        <f t="shared" si="6"/>
        <v>99735.600899485085</v>
      </c>
      <c r="I19" s="12">
        <f t="shared" si="4"/>
        <v>0</v>
      </c>
      <c r="J19" s="12">
        <f t="shared" si="1"/>
        <v>99735.600899485085</v>
      </c>
      <c r="K19" s="12">
        <f t="shared" si="2"/>
        <v>7735611.8978724247</v>
      </c>
      <c r="L19" s="20">
        <f t="shared" si="5"/>
        <v>77.561190067611676</v>
      </c>
    </row>
    <row r="20" spans="1:12" x14ac:dyDescent="0.2">
      <c r="A20" s="15">
        <v>11</v>
      </c>
      <c r="B20" s="16">
        <v>2</v>
      </c>
      <c r="C20" s="46">
        <v>14018</v>
      </c>
      <c r="D20" s="16">
        <v>14071</v>
      </c>
      <c r="E20" s="17">
        <v>0.5</v>
      </c>
      <c r="F20" s="18">
        <f t="shared" si="3"/>
        <v>1.4240449998219944E-4</v>
      </c>
      <c r="G20" s="18">
        <f t="shared" si="0"/>
        <v>1.4239436118329714E-4</v>
      </c>
      <c r="H20" s="12">
        <f t="shared" si="6"/>
        <v>99735.600899485085</v>
      </c>
      <c r="I20" s="12">
        <f t="shared" si="4"/>
        <v>14.201787177314454</v>
      </c>
      <c r="J20" s="12">
        <f t="shared" si="1"/>
        <v>99728.500005896436</v>
      </c>
      <c r="K20" s="12">
        <f t="shared" si="2"/>
        <v>7635876.2969729397</v>
      </c>
      <c r="L20" s="20">
        <f t="shared" si="5"/>
        <v>76.561190067611676</v>
      </c>
    </row>
    <row r="21" spans="1:12" x14ac:dyDescent="0.2">
      <c r="A21" s="15">
        <v>12</v>
      </c>
      <c r="B21" s="16">
        <v>1</v>
      </c>
      <c r="C21" s="46">
        <v>13849</v>
      </c>
      <c r="D21" s="16">
        <v>14069</v>
      </c>
      <c r="E21" s="17">
        <v>0.5</v>
      </c>
      <c r="F21" s="18">
        <f t="shared" si="3"/>
        <v>7.1638369510709934E-5</v>
      </c>
      <c r="G21" s="18">
        <f t="shared" si="0"/>
        <v>7.16358035746266E-5</v>
      </c>
      <c r="H21" s="12">
        <f t="shared" si="6"/>
        <v>99721.399112307772</v>
      </c>
      <c r="I21" s="12">
        <f t="shared" si="4"/>
        <v>7.1436225589962232</v>
      </c>
      <c r="J21" s="12">
        <f t="shared" si="1"/>
        <v>99717.827301028272</v>
      </c>
      <c r="K21" s="12">
        <f t="shared" si="2"/>
        <v>7536147.7969670435</v>
      </c>
      <c r="L21" s="20">
        <f t="shared" si="5"/>
        <v>75.572022294630244</v>
      </c>
    </row>
    <row r="22" spans="1:12" x14ac:dyDescent="0.2">
      <c r="A22" s="15">
        <v>13</v>
      </c>
      <c r="B22" s="16">
        <v>1</v>
      </c>
      <c r="C22" s="46">
        <v>13837</v>
      </c>
      <c r="D22" s="16">
        <v>14048</v>
      </c>
      <c r="E22" s="17">
        <v>0.5</v>
      </c>
      <c r="F22" s="18">
        <f t="shared" si="3"/>
        <v>7.1723148646225568E-5</v>
      </c>
      <c r="G22" s="18">
        <f t="shared" si="0"/>
        <v>7.1720576633436134E-5</v>
      </c>
      <c r="H22" s="12">
        <f t="shared" si="6"/>
        <v>99714.255489748772</v>
      </c>
      <c r="I22" s="12">
        <f t="shared" si="4"/>
        <v>7.1515639022985562</v>
      </c>
      <c r="J22" s="12">
        <f t="shared" si="1"/>
        <v>99710.679707797623</v>
      </c>
      <c r="K22" s="12">
        <f t="shared" si="2"/>
        <v>7436429.9696660154</v>
      </c>
      <c r="L22" s="20">
        <f t="shared" si="5"/>
        <v>74.577400524547116</v>
      </c>
    </row>
    <row r="23" spans="1:12" x14ac:dyDescent="0.2">
      <c r="A23" s="15">
        <v>14</v>
      </c>
      <c r="B23" s="16">
        <v>2</v>
      </c>
      <c r="C23" s="46">
        <v>13869</v>
      </c>
      <c r="D23" s="16">
        <v>14030</v>
      </c>
      <c r="E23" s="17">
        <v>0.5</v>
      </c>
      <c r="F23" s="18">
        <f t="shared" si="3"/>
        <v>1.4337431449155884E-4</v>
      </c>
      <c r="G23" s="18">
        <f t="shared" si="0"/>
        <v>1.4336403713128564E-4</v>
      </c>
      <c r="H23" s="12">
        <f t="shared" si="6"/>
        <v>99707.103925846473</v>
      </c>
      <c r="I23" s="12">
        <f t="shared" si="4"/>
        <v>14.29441294947801</v>
      </c>
      <c r="J23" s="12">
        <f t="shared" si="1"/>
        <v>99699.956719371738</v>
      </c>
      <c r="K23" s="12">
        <f t="shared" si="2"/>
        <v>7336719.2899582181</v>
      </c>
      <c r="L23" s="20">
        <f t="shared" si="5"/>
        <v>73.582713779497951</v>
      </c>
    </row>
    <row r="24" spans="1:12" x14ac:dyDescent="0.2">
      <c r="A24" s="15">
        <v>15</v>
      </c>
      <c r="B24" s="16">
        <v>3</v>
      </c>
      <c r="C24" s="46">
        <v>13617</v>
      </c>
      <c r="D24" s="16">
        <v>14078</v>
      </c>
      <c r="E24" s="17">
        <v>0.5</v>
      </c>
      <c r="F24" s="18">
        <f t="shared" si="3"/>
        <v>2.1664560389962086E-4</v>
      </c>
      <c r="G24" s="18">
        <f t="shared" si="0"/>
        <v>2.1662213878258357E-4</v>
      </c>
      <c r="H24" s="12">
        <f t="shared" si="6"/>
        <v>99692.809512897002</v>
      </c>
      <c r="I24" s="12">
        <f t="shared" si="4"/>
        <v>21.595669617928444</v>
      </c>
      <c r="J24" s="12">
        <f t="shared" si="1"/>
        <v>99682.011678088034</v>
      </c>
      <c r="K24" s="12">
        <f t="shared" si="2"/>
        <v>7237019.3332388466</v>
      </c>
      <c r="L24" s="20">
        <f t="shared" si="5"/>
        <v>72.59319271469235</v>
      </c>
    </row>
    <row r="25" spans="1:12" x14ac:dyDescent="0.2">
      <c r="A25" s="15">
        <v>16</v>
      </c>
      <c r="B25" s="16">
        <v>3</v>
      </c>
      <c r="C25" s="46">
        <v>13570</v>
      </c>
      <c r="D25" s="16">
        <v>13860</v>
      </c>
      <c r="E25" s="17">
        <v>0.5</v>
      </c>
      <c r="F25" s="18">
        <f t="shared" si="3"/>
        <v>2.1873860736419979E-4</v>
      </c>
      <c r="G25" s="18">
        <f t="shared" si="0"/>
        <v>2.1871468669121136E-4</v>
      </c>
      <c r="H25" s="12">
        <f t="shared" si="6"/>
        <v>99671.213843279067</v>
      </c>
      <c r="I25" s="12">
        <f t="shared" si="4"/>
        <v>21.79955830786551</v>
      </c>
      <c r="J25" s="12">
        <f t="shared" si="1"/>
        <v>99660.314064125138</v>
      </c>
      <c r="K25" s="12">
        <f t="shared" si="2"/>
        <v>7137337.3215607582</v>
      </c>
      <c r="L25" s="20">
        <f t="shared" si="5"/>
        <v>71.608813080006811</v>
      </c>
    </row>
    <row r="26" spans="1:12" x14ac:dyDescent="0.2">
      <c r="A26" s="15">
        <v>17</v>
      </c>
      <c r="B26" s="16">
        <v>0</v>
      </c>
      <c r="C26" s="46">
        <v>13521</v>
      </c>
      <c r="D26" s="16">
        <v>13800</v>
      </c>
      <c r="E26" s="17">
        <v>0.5</v>
      </c>
      <c r="F26" s="18">
        <f t="shared" si="3"/>
        <v>0</v>
      </c>
      <c r="G26" s="18">
        <f t="shared" si="0"/>
        <v>0</v>
      </c>
      <c r="H26" s="12">
        <f t="shared" si="6"/>
        <v>99649.414284971208</v>
      </c>
      <c r="I26" s="12">
        <f t="shared" si="4"/>
        <v>0</v>
      </c>
      <c r="J26" s="12">
        <f t="shared" si="1"/>
        <v>99649.414284971208</v>
      </c>
      <c r="K26" s="12">
        <f t="shared" si="2"/>
        <v>7037677.0074966326</v>
      </c>
      <c r="L26" s="20">
        <f t="shared" si="5"/>
        <v>70.624369024094023</v>
      </c>
    </row>
    <row r="27" spans="1:12" x14ac:dyDescent="0.2">
      <c r="A27" s="15">
        <v>18</v>
      </c>
      <c r="B27" s="16">
        <v>0</v>
      </c>
      <c r="C27" s="46">
        <v>13648</v>
      </c>
      <c r="D27" s="16">
        <v>14208</v>
      </c>
      <c r="E27" s="17">
        <v>0.5</v>
      </c>
      <c r="F27" s="18">
        <f t="shared" si="3"/>
        <v>0</v>
      </c>
      <c r="G27" s="18">
        <f t="shared" si="0"/>
        <v>0</v>
      </c>
      <c r="H27" s="12">
        <f t="shared" si="6"/>
        <v>99649.414284971208</v>
      </c>
      <c r="I27" s="12">
        <f t="shared" si="4"/>
        <v>0</v>
      </c>
      <c r="J27" s="12">
        <f t="shared" si="1"/>
        <v>99649.414284971208</v>
      </c>
      <c r="K27" s="12">
        <f t="shared" si="2"/>
        <v>6938027.5932116611</v>
      </c>
      <c r="L27" s="20">
        <f t="shared" si="5"/>
        <v>69.624369024094023</v>
      </c>
    </row>
    <row r="28" spans="1:12" x14ac:dyDescent="0.2">
      <c r="A28" s="15">
        <v>19</v>
      </c>
      <c r="B28" s="16">
        <v>4</v>
      </c>
      <c r="C28" s="46">
        <v>13820</v>
      </c>
      <c r="D28" s="16">
        <v>14526</v>
      </c>
      <c r="E28" s="17">
        <v>0.5</v>
      </c>
      <c r="F28" s="18">
        <f t="shared" si="3"/>
        <v>2.8222676920905946E-4</v>
      </c>
      <c r="G28" s="18">
        <f t="shared" si="0"/>
        <v>2.821869488536155E-4</v>
      </c>
      <c r="H28" s="12">
        <f t="shared" si="6"/>
        <v>99649.414284971208</v>
      </c>
      <c r="I28" s="12">
        <f t="shared" si="4"/>
        <v>28.119764172125912</v>
      </c>
      <c r="J28" s="12">
        <f t="shared" si="1"/>
        <v>99635.354402885147</v>
      </c>
      <c r="K28" s="12">
        <f t="shared" si="2"/>
        <v>6838378.1789266896</v>
      </c>
      <c r="L28" s="20">
        <f t="shared" si="5"/>
        <v>68.624369024094008</v>
      </c>
    </row>
    <row r="29" spans="1:12" x14ac:dyDescent="0.2">
      <c r="A29" s="15">
        <v>20</v>
      </c>
      <c r="B29" s="16">
        <v>2</v>
      </c>
      <c r="C29" s="46">
        <v>14626</v>
      </c>
      <c r="D29" s="16">
        <v>14764</v>
      </c>
      <c r="E29" s="17">
        <v>0.5</v>
      </c>
      <c r="F29" s="18">
        <f t="shared" si="3"/>
        <v>1.3610071452875127E-4</v>
      </c>
      <c r="G29" s="18">
        <f t="shared" si="0"/>
        <v>1.3609145345672293E-4</v>
      </c>
      <c r="H29" s="12">
        <f t="shared" si="6"/>
        <v>99621.294520799085</v>
      </c>
      <c r="I29" s="12">
        <f t="shared" si="4"/>
        <v>13.557606766575816</v>
      </c>
      <c r="J29" s="12">
        <f t="shared" si="1"/>
        <v>99614.515717415794</v>
      </c>
      <c r="K29" s="12">
        <f t="shared" si="2"/>
        <v>6738742.8245238047</v>
      </c>
      <c r="L29" s="20">
        <f t="shared" si="5"/>
        <v>67.6435982581704</v>
      </c>
    </row>
    <row r="30" spans="1:12" x14ac:dyDescent="0.2">
      <c r="A30" s="15">
        <v>21</v>
      </c>
      <c r="B30" s="16">
        <v>1</v>
      </c>
      <c r="C30" s="46">
        <v>15122</v>
      </c>
      <c r="D30" s="16">
        <v>15726</v>
      </c>
      <c r="E30" s="17">
        <v>0.5</v>
      </c>
      <c r="F30" s="18">
        <f t="shared" si="3"/>
        <v>6.483402489626556E-5</v>
      </c>
      <c r="G30" s="18">
        <f t="shared" si="0"/>
        <v>6.4831923239002884E-5</v>
      </c>
      <c r="H30" s="12">
        <f t="shared" si="6"/>
        <v>99607.736914032503</v>
      </c>
      <c r="I30" s="12">
        <f t="shared" si="4"/>
        <v>6.4577611536213491</v>
      </c>
      <c r="J30" s="12">
        <f t="shared" si="1"/>
        <v>99604.508033455684</v>
      </c>
      <c r="K30" s="12">
        <f t="shared" si="2"/>
        <v>6639128.3088063886</v>
      </c>
      <c r="L30" s="20">
        <f t="shared" si="5"/>
        <v>66.652737171775698</v>
      </c>
    </row>
    <row r="31" spans="1:12" x14ac:dyDescent="0.2">
      <c r="A31" s="15">
        <v>22</v>
      </c>
      <c r="B31" s="16">
        <v>4</v>
      </c>
      <c r="C31" s="46">
        <v>15316</v>
      </c>
      <c r="D31" s="16">
        <v>16427</v>
      </c>
      <c r="E31" s="17">
        <v>0.5</v>
      </c>
      <c r="F31" s="18">
        <f t="shared" si="3"/>
        <v>2.5202406829852249E-4</v>
      </c>
      <c r="G31" s="18">
        <f t="shared" si="0"/>
        <v>2.5199231423441581E-4</v>
      </c>
      <c r="H31" s="12">
        <f t="shared" si="6"/>
        <v>99601.27915287888</v>
      </c>
      <c r="I31" s="12">
        <f t="shared" si="4"/>
        <v>25.098756834442025</v>
      </c>
      <c r="J31" s="12">
        <f t="shared" si="1"/>
        <v>99588.729774461652</v>
      </c>
      <c r="K31" s="12">
        <f t="shared" si="2"/>
        <v>6539523.8007729333</v>
      </c>
      <c r="L31" s="20">
        <f t="shared" si="5"/>
        <v>65.657026259023851</v>
      </c>
    </row>
    <row r="32" spans="1:12" x14ac:dyDescent="0.2">
      <c r="A32" s="15">
        <v>23</v>
      </c>
      <c r="B32" s="16">
        <v>1</v>
      </c>
      <c r="C32" s="46">
        <v>16602</v>
      </c>
      <c r="D32" s="16">
        <v>17047</v>
      </c>
      <c r="E32" s="17">
        <v>0.5</v>
      </c>
      <c r="F32" s="18">
        <f t="shared" si="3"/>
        <v>5.9437130375345475E-5</v>
      </c>
      <c r="G32" s="18">
        <f t="shared" si="0"/>
        <v>5.9435364041604752E-5</v>
      </c>
      <c r="H32" s="12">
        <f t="shared" si="6"/>
        <v>99576.180396044438</v>
      </c>
      <c r="I32" s="12">
        <f t="shared" si="4"/>
        <v>5.9183465317114079</v>
      </c>
      <c r="J32" s="12">
        <f t="shared" si="1"/>
        <v>99573.221222778579</v>
      </c>
      <c r="K32" s="12">
        <f t="shared" si="2"/>
        <v>6439935.0709984712</v>
      </c>
      <c r="L32" s="20">
        <f t="shared" si="5"/>
        <v>64.673449467381772</v>
      </c>
    </row>
    <row r="33" spans="1:12" x14ac:dyDescent="0.2">
      <c r="A33" s="15">
        <v>24</v>
      </c>
      <c r="B33" s="16">
        <v>3</v>
      </c>
      <c r="C33" s="46">
        <v>18057</v>
      </c>
      <c r="D33" s="16">
        <v>18651</v>
      </c>
      <c r="E33" s="17">
        <v>0.5</v>
      </c>
      <c r="F33" s="18">
        <f t="shared" si="3"/>
        <v>1.6345210853220007E-4</v>
      </c>
      <c r="G33" s="18">
        <f t="shared" si="0"/>
        <v>1.6343875132793988E-4</v>
      </c>
      <c r="H33" s="12">
        <f t="shared" si="6"/>
        <v>99570.262049512719</v>
      </c>
      <c r="I33" s="12">
        <f t="shared" si="4"/>
        <v>16.273639298768117</v>
      </c>
      <c r="J33" s="12">
        <f t="shared" si="1"/>
        <v>99562.125229863334</v>
      </c>
      <c r="K33" s="12">
        <f t="shared" si="2"/>
        <v>6340361.8497756924</v>
      </c>
      <c r="L33" s="20">
        <f t="shared" si="5"/>
        <v>63.677263866422869</v>
      </c>
    </row>
    <row r="34" spans="1:12" x14ac:dyDescent="0.2">
      <c r="A34" s="15">
        <v>25</v>
      </c>
      <c r="B34" s="16">
        <v>7</v>
      </c>
      <c r="C34" s="46">
        <v>19208</v>
      </c>
      <c r="D34" s="16">
        <v>20222</v>
      </c>
      <c r="E34" s="17">
        <v>0.5</v>
      </c>
      <c r="F34" s="18">
        <f t="shared" si="3"/>
        <v>3.5505959928988081E-4</v>
      </c>
      <c r="G34" s="18">
        <f t="shared" si="0"/>
        <v>3.5499657681872354E-4</v>
      </c>
      <c r="H34" s="12">
        <f t="shared" si="6"/>
        <v>99553.988410213948</v>
      </c>
      <c r="I34" s="12">
        <f t="shared" si="4"/>
        <v>35.341325094276826</v>
      </c>
      <c r="J34" s="12">
        <f t="shared" si="1"/>
        <v>99536.317747666806</v>
      </c>
      <c r="K34" s="12">
        <f t="shared" si="2"/>
        <v>6240799.724545829</v>
      </c>
      <c r="L34" s="20">
        <f t="shared" si="5"/>
        <v>62.687591167422696</v>
      </c>
    </row>
    <row r="35" spans="1:12" x14ac:dyDescent="0.2">
      <c r="A35" s="15">
        <v>26</v>
      </c>
      <c r="B35" s="16">
        <v>2</v>
      </c>
      <c r="C35" s="46">
        <v>19715</v>
      </c>
      <c r="D35" s="16">
        <v>21258</v>
      </c>
      <c r="E35" s="17">
        <v>0.5</v>
      </c>
      <c r="F35" s="18">
        <f t="shared" si="3"/>
        <v>9.762526541869035E-5</v>
      </c>
      <c r="G35" s="18">
        <f t="shared" si="0"/>
        <v>9.7620500305064051E-5</v>
      </c>
      <c r="H35" s="12">
        <f t="shared" si="6"/>
        <v>99518.647085119665</v>
      </c>
      <c r="I35" s="12">
        <f t="shared" si="4"/>
        <v>9.7150601181324863</v>
      </c>
      <c r="J35" s="12">
        <f t="shared" si="1"/>
        <v>99513.78955506059</v>
      </c>
      <c r="K35" s="12">
        <f t="shared" si="2"/>
        <v>6141263.4067981625</v>
      </c>
      <c r="L35" s="20">
        <f t="shared" si="5"/>
        <v>61.709675389230881</v>
      </c>
    </row>
    <row r="36" spans="1:12" x14ac:dyDescent="0.2">
      <c r="A36" s="15">
        <v>27</v>
      </c>
      <c r="B36" s="16">
        <v>1</v>
      </c>
      <c r="C36" s="46">
        <v>20560</v>
      </c>
      <c r="D36" s="16">
        <v>21522</v>
      </c>
      <c r="E36" s="17">
        <v>0.5</v>
      </c>
      <c r="F36" s="18">
        <f t="shared" si="3"/>
        <v>4.752625825768737E-5</v>
      </c>
      <c r="G36" s="18">
        <f t="shared" si="0"/>
        <v>4.7525128911912168E-5</v>
      </c>
      <c r="H36" s="12">
        <f t="shared" si="6"/>
        <v>99508.93202500153</v>
      </c>
      <c r="I36" s="12">
        <f t="shared" si="4"/>
        <v>4.7291748223749028</v>
      </c>
      <c r="J36" s="12">
        <f t="shared" si="1"/>
        <v>99506.567437590333</v>
      </c>
      <c r="K36" s="12">
        <f t="shared" si="2"/>
        <v>6041749.6172431018</v>
      </c>
      <c r="L36" s="20">
        <f t="shared" si="5"/>
        <v>60.715651291736478</v>
      </c>
    </row>
    <row r="37" spans="1:12" x14ac:dyDescent="0.2">
      <c r="A37" s="15">
        <v>28</v>
      </c>
      <c r="B37" s="16">
        <v>4</v>
      </c>
      <c r="C37" s="46">
        <v>21490</v>
      </c>
      <c r="D37" s="16">
        <v>22237</v>
      </c>
      <c r="E37" s="17">
        <v>0.5</v>
      </c>
      <c r="F37" s="18">
        <f t="shared" si="3"/>
        <v>1.8295332403320602E-4</v>
      </c>
      <c r="G37" s="18">
        <f t="shared" si="0"/>
        <v>1.829365896046283E-4</v>
      </c>
      <c r="H37" s="12">
        <f t="shared" si="6"/>
        <v>99504.20285017915</v>
      </c>
      <c r="I37" s="12">
        <f t="shared" si="4"/>
        <v>18.202959520738908</v>
      </c>
      <c r="J37" s="12">
        <f t="shared" si="1"/>
        <v>99495.101370418779</v>
      </c>
      <c r="K37" s="12">
        <f t="shared" si="2"/>
        <v>5942243.0498055117</v>
      </c>
      <c r="L37" s="20">
        <f t="shared" si="5"/>
        <v>59.718513184338455</v>
      </c>
    </row>
    <row r="38" spans="1:12" x14ac:dyDescent="0.2">
      <c r="A38" s="15">
        <v>29</v>
      </c>
      <c r="B38" s="16">
        <v>2</v>
      </c>
      <c r="C38" s="46">
        <v>21640</v>
      </c>
      <c r="D38" s="16">
        <v>22720</v>
      </c>
      <c r="E38" s="17">
        <v>0.5</v>
      </c>
      <c r="F38" s="18">
        <f t="shared" si="3"/>
        <v>9.017132551848512E-5</v>
      </c>
      <c r="G38" s="18">
        <f t="shared" si="0"/>
        <v>9.0167260267796768E-5</v>
      </c>
      <c r="H38" s="12">
        <f t="shared" si="6"/>
        <v>99485.999890658408</v>
      </c>
      <c r="I38" s="12">
        <f t="shared" si="4"/>
        <v>8.9703800451429974</v>
      </c>
      <c r="J38" s="12">
        <f t="shared" si="1"/>
        <v>99481.514700635846</v>
      </c>
      <c r="K38" s="12">
        <f t="shared" si="2"/>
        <v>5842747.9484350933</v>
      </c>
      <c r="L38" s="20">
        <f t="shared" si="5"/>
        <v>58.729348399339138</v>
      </c>
    </row>
    <row r="39" spans="1:12" x14ac:dyDescent="0.2">
      <c r="A39" s="15">
        <v>30</v>
      </c>
      <c r="B39" s="16">
        <v>5</v>
      </c>
      <c r="C39" s="46">
        <v>22161</v>
      </c>
      <c r="D39" s="16">
        <v>22636</v>
      </c>
      <c r="E39" s="17">
        <v>0.5</v>
      </c>
      <c r="F39" s="18">
        <f t="shared" si="3"/>
        <v>2.232292341004978E-4</v>
      </c>
      <c r="G39" s="18">
        <f t="shared" si="0"/>
        <v>2.232043212356591E-4</v>
      </c>
      <c r="H39" s="12">
        <f t="shared" si="6"/>
        <v>99477.029510613269</v>
      </c>
      <c r="I39" s="12">
        <f t="shared" si="4"/>
        <v>22.203702850456065</v>
      </c>
      <c r="J39" s="12">
        <f t="shared" si="1"/>
        <v>99465.927659188033</v>
      </c>
      <c r="K39" s="12">
        <f t="shared" si="2"/>
        <v>5743266.433734457</v>
      </c>
      <c r="L39" s="20">
        <f t="shared" si="5"/>
        <v>57.734599253606625</v>
      </c>
    </row>
    <row r="40" spans="1:12" x14ac:dyDescent="0.2">
      <c r="A40" s="15">
        <v>31</v>
      </c>
      <c r="B40" s="16">
        <v>5</v>
      </c>
      <c r="C40" s="46">
        <v>22594</v>
      </c>
      <c r="D40" s="16">
        <v>22948</v>
      </c>
      <c r="E40" s="17">
        <v>0.5</v>
      </c>
      <c r="F40" s="18">
        <f t="shared" si="3"/>
        <v>2.1957753282684115E-4</v>
      </c>
      <c r="G40" s="18">
        <f t="shared" si="0"/>
        <v>2.1955342832678332E-4</v>
      </c>
      <c r="H40" s="12">
        <f t="shared" si="6"/>
        <v>99454.825807762812</v>
      </c>
      <c r="I40" s="12">
        <f t="shared" si="4"/>
        <v>21.835647969737373</v>
      </c>
      <c r="J40" s="12">
        <f t="shared" si="1"/>
        <v>99443.907983777943</v>
      </c>
      <c r="K40" s="12">
        <f t="shared" si="2"/>
        <v>5643800.5060752686</v>
      </c>
      <c r="L40" s="20">
        <f t="shared" si="5"/>
        <v>56.747377115558223</v>
      </c>
    </row>
    <row r="41" spans="1:12" x14ac:dyDescent="0.2">
      <c r="A41" s="15">
        <v>32</v>
      </c>
      <c r="B41" s="16">
        <v>6</v>
      </c>
      <c r="C41" s="46">
        <v>23428</v>
      </c>
      <c r="D41" s="16">
        <v>23251</v>
      </c>
      <c r="E41" s="17">
        <v>0.5</v>
      </c>
      <c r="F41" s="18">
        <f t="shared" si="3"/>
        <v>2.5707491591507961E-4</v>
      </c>
      <c r="G41" s="18">
        <f t="shared" si="0"/>
        <v>2.5704187640569775E-4</v>
      </c>
      <c r="H41" s="12">
        <f t="shared" si="6"/>
        <v>99432.990159793073</v>
      </c>
      <c r="I41" s="12">
        <f t="shared" si="4"/>
        <v>25.55844236730249</v>
      </c>
      <c r="J41" s="12">
        <f t="shared" si="1"/>
        <v>99420.210938609423</v>
      </c>
      <c r="K41" s="12">
        <f t="shared" si="2"/>
        <v>5544356.5980914906</v>
      </c>
      <c r="L41" s="20">
        <f t="shared" si="5"/>
        <v>55.759729131965884</v>
      </c>
    </row>
    <row r="42" spans="1:12" x14ac:dyDescent="0.2">
      <c r="A42" s="15">
        <v>33</v>
      </c>
      <c r="B42" s="16">
        <v>6</v>
      </c>
      <c r="C42" s="46">
        <v>23949</v>
      </c>
      <c r="D42" s="16">
        <v>23828</v>
      </c>
      <c r="E42" s="17">
        <v>0.5</v>
      </c>
      <c r="F42" s="18">
        <f t="shared" si="3"/>
        <v>2.5116687946082842E-4</v>
      </c>
      <c r="G42" s="18">
        <f t="shared" si="0"/>
        <v>2.5113534102086512E-4</v>
      </c>
      <c r="H42" s="12">
        <f t="shared" si="6"/>
        <v>99407.431717425774</v>
      </c>
      <c r="I42" s="12">
        <f t="shared" si="4"/>
        <v>24.964719264364085</v>
      </c>
      <c r="J42" s="12">
        <f t="shared" si="1"/>
        <v>99394.949357793594</v>
      </c>
      <c r="K42" s="12">
        <f t="shared" si="2"/>
        <v>5444936.3871528814</v>
      </c>
      <c r="L42" s="20">
        <f t="shared" si="5"/>
        <v>54.773936848409726</v>
      </c>
    </row>
    <row r="43" spans="1:12" x14ac:dyDescent="0.2">
      <c r="A43" s="15">
        <v>34</v>
      </c>
      <c r="B43" s="16">
        <v>6</v>
      </c>
      <c r="C43" s="46">
        <v>23894</v>
      </c>
      <c r="D43" s="16">
        <v>24279</v>
      </c>
      <c r="E43" s="17">
        <v>0.5</v>
      </c>
      <c r="F43" s="18">
        <f t="shared" si="3"/>
        <v>2.4910219417516034E-4</v>
      </c>
      <c r="G43" s="18">
        <f t="shared" si="0"/>
        <v>2.4907117208742397E-4</v>
      </c>
      <c r="H43" s="12">
        <f t="shared" si="6"/>
        <v>99382.466998161413</v>
      </c>
      <c r="I43" s="12">
        <f t="shared" si="4"/>
        <v>24.753307540171797</v>
      </c>
      <c r="J43" s="12">
        <f t="shared" si="1"/>
        <v>99370.090344391327</v>
      </c>
      <c r="K43" s="12">
        <f t="shared" si="2"/>
        <v>5345541.4377950877</v>
      </c>
      <c r="L43" s="20">
        <f t="shared" si="5"/>
        <v>53.787570375909269</v>
      </c>
    </row>
    <row r="44" spans="1:12" x14ac:dyDescent="0.2">
      <c r="A44" s="15">
        <v>35</v>
      </c>
      <c r="B44" s="16">
        <v>3</v>
      </c>
      <c r="C44" s="46">
        <v>25167</v>
      </c>
      <c r="D44" s="16">
        <v>24161</v>
      </c>
      <c r="E44" s="17">
        <v>0.5</v>
      </c>
      <c r="F44" s="18">
        <f t="shared" si="3"/>
        <v>1.2163477132662991E-4</v>
      </c>
      <c r="G44" s="18">
        <f t="shared" si="0"/>
        <v>1.2162737426770185E-4</v>
      </c>
      <c r="H44" s="12">
        <f t="shared" si="6"/>
        <v>99357.71369062124</v>
      </c>
      <c r="I44" s="12">
        <f t="shared" si="4"/>
        <v>12.084617829432354</v>
      </c>
      <c r="J44" s="12">
        <f t="shared" si="1"/>
        <v>99351.671381706532</v>
      </c>
      <c r="K44" s="12">
        <f t="shared" si="2"/>
        <v>5246171.3474506959</v>
      </c>
      <c r="L44" s="20">
        <f t="shared" si="5"/>
        <v>52.800846080115697</v>
      </c>
    </row>
    <row r="45" spans="1:12" x14ac:dyDescent="0.2">
      <c r="A45" s="15">
        <v>36</v>
      </c>
      <c r="B45" s="16">
        <v>5</v>
      </c>
      <c r="C45" s="46">
        <v>25587</v>
      </c>
      <c r="D45" s="16">
        <v>25339</v>
      </c>
      <c r="E45" s="17">
        <v>0.5</v>
      </c>
      <c r="F45" s="18">
        <f t="shared" si="3"/>
        <v>1.9636335074421711E-4</v>
      </c>
      <c r="G45" s="18">
        <f t="shared" si="0"/>
        <v>1.9634407335414583E-4</v>
      </c>
      <c r="H45" s="12">
        <f t="shared" si="6"/>
        <v>99345.629072791809</v>
      </c>
      <c r="I45" s="12">
        <f t="shared" si="4"/>
        <v>19.505925482081999</v>
      </c>
      <c r="J45" s="12">
        <f t="shared" si="1"/>
        <v>99335.876110050769</v>
      </c>
      <c r="K45" s="12">
        <f t="shared" si="2"/>
        <v>5146819.6760689896</v>
      </c>
      <c r="L45" s="20">
        <f t="shared" si="5"/>
        <v>51.807208068488336</v>
      </c>
    </row>
    <row r="46" spans="1:12" x14ac:dyDescent="0.2">
      <c r="A46" s="15">
        <v>37</v>
      </c>
      <c r="B46" s="16">
        <v>7</v>
      </c>
      <c r="C46" s="46">
        <v>25675</v>
      </c>
      <c r="D46" s="16">
        <v>25746</v>
      </c>
      <c r="E46" s="17">
        <v>0.5</v>
      </c>
      <c r="F46" s="18">
        <f t="shared" si="3"/>
        <v>2.7226230528383343E-4</v>
      </c>
      <c r="G46" s="18">
        <f t="shared" si="0"/>
        <v>2.7222524694718825E-4</v>
      </c>
      <c r="H46" s="12">
        <f t="shared" si="6"/>
        <v>99326.123147309729</v>
      </c>
      <c r="I46" s="12">
        <f t="shared" si="4"/>
        <v>27.03907840208322</v>
      </c>
      <c r="J46" s="12">
        <f t="shared" si="1"/>
        <v>99312.603608108679</v>
      </c>
      <c r="K46" s="12">
        <f t="shared" si="2"/>
        <v>5047483.7999589387</v>
      </c>
      <c r="L46" s="20">
        <f t="shared" si="5"/>
        <v>50.817283913045294</v>
      </c>
    </row>
    <row r="47" spans="1:12" x14ac:dyDescent="0.2">
      <c r="A47" s="15">
        <v>38</v>
      </c>
      <c r="B47" s="16">
        <v>12</v>
      </c>
      <c r="C47" s="46">
        <v>26046</v>
      </c>
      <c r="D47" s="16">
        <v>25879</v>
      </c>
      <c r="E47" s="17">
        <v>0.5</v>
      </c>
      <c r="F47" s="18">
        <f t="shared" si="3"/>
        <v>4.6220510351468465E-4</v>
      </c>
      <c r="G47" s="18">
        <f t="shared" si="0"/>
        <v>4.6209831141575368E-4</v>
      </c>
      <c r="H47" s="12">
        <f t="shared" si="6"/>
        <v>99299.084068907643</v>
      </c>
      <c r="I47" s="12">
        <f t="shared" si="4"/>
        <v>45.885939073373187</v>
      </c>
      <c r="J47" s="12">
        <f t="shared" si="1"/>
        <v>99276.141099370958</v>
      </c>
      <c r="K47" s="12">
        <f t="shared" si="2"/>
        <v>4948171.1963508297</v>
      </c>
      <c r="L47" s="20">
        <f t="shared" si="5"/>
        <v>49.830985277941679</v>
      </c>
    </row>
    <row r="48" spans="1:12" x14ac:dyDescent="0.2">
      <c r="A48" s="15">
        <v>39</v>
      </c>
      <c r="B48" s="16">
        <v>8</v>
      </c>
      <c r="C48" s="46">
        <v>26994</v>
      </c>
      <c r="D48" s="16">
        <v>26190</v>
      </c>
      <c r="E48" s="17">
        <v>0.5</v>
      </c>
      <c r="F48" s="18">
        <f t="shared" si="3"/>
        <v>3.0084235860409147E-4</v>
      </c>
      <c r="G48" s="18">
        <f t="shared" si="0"/>
        <v>3.0079711234772151E-4</v>
      </c>
      <c r="H48" s="12">
        <f t="shared" si="6"/>
        <v>99253.198129834273</v>
      </c>
      <c r="I48" s="12">
        <f t="shared" si="4"/>
        <v>29.855075388730423</v>
      </c>
      <c r="J48" s="12">
        <f t="shared" si="1"/>
        <v>99238.270592139917</v>
      </c>
      <c r="K48" s="12">
        <f t="shared" si="2"/>
        <v>4848895.0552514587</v>
      </c>
      <c r="L48" s="20">
        <f t="shared" si="5"/>
        <v>48.853791581693542</v>
      </c>
    </row>
    <row r="49" spans="1:12" x14ac:dyDescent="0.2">
      <c r="A49" s="15">
        <v>40</v>
      </c>
      <c r="B49" s="16">
        <v>11</v>
      </c>
      <c r="C49" s="46">
        <v>27174</v>
      </c>
      <c r="D49" s="16">
        <v>27039</v>
      </c>
      <c r="E49" s="17">
        <v>0.5</v>
      </c>
      <c r="F49" s="18">
        <f t="shared" si="3"/>
        <v>4.0580672532418422E-4</v>
      </c>
      <c r="G49" s="18">
        <f t="shared" si="0"/>
        <v>4.0572440247860724E-4</v>
      </c>
      <c r="H49" s="12">
        <f t="shared" si="6"/>
        <v>99223.343054445548</v>
      </c>
      <c r="I49" s="12">
        <f t="shared" si="4"/>
        <v>40.257331572694781</v>
      </c>
      <c r="J49" s="12">
        <f t="shared" si="1"/>
        <v>99203.214388659209</v>
      </c>
      <c r="K49" s="12">
        <f t="shared" si="2"/>
        <v>4749656.7846593186</v>
      </c>
      <c r="L49" s="20">
        <f t="shared" si="5"/>
        <v>47.868340638886764</v>
      </c>
    </row>
    <row r="50" spans="1:12" x14ac:dyDescent="0.2">
      <c r="A50" s="15">
        <v>41</v>
      </c>
      <c r="B50" s="16">
        <v>10</v>
      </c>
      <c r="C50" s="46">
        <v>28331</v>
      </c>
      <c r="D50" s="16">
        <v>27229</v>
      </c>
      <c r="E50" s="17">
        <v>0.5</v>
      </c>
      <c r="F50" s="18">
        <f t="shared" si="3"/>
        <v>3.5997120230381568E-4</v>
      </c>
      <c r="G50" s="18">
        <f t="shared" si="0"/>
        <v>3.5990642432967427E-4</v>
      </c>
      <c r="H50" s="12">
        <f t="shared" si="6"/>
        <v>99183.085722872856</v>
      </c>
      <c r="I50" s="12">
        <f t="shared" si="4"/>
        <v>35.696629736502736</v>
      </c>
      <c r="J50" s="12">
        <f t="shared" si="1"/>
        <v>99165.237408004614</v>
      </c>
      <c r="K50" s="12">
        <f t="shared" si="2"/>
        <v>4650453.5702706594</v>
      </c>
      <c r="L50" s="20">
        <f t="shared" si="5"/>
        <v>46.887566931164827</v>
      </c>
    </row>
    <row r="51" spans="1:12" x14ac:dyDescent="0.2">
      <c r="A51" s="15">
        <v>42</v>
      </c>
      <c r="B51" s="16">
        <v>12</v>
      </c>
      <c r="C51" s="46">
        <v>27749</v>
      </c>
      <c r="D51" s="16">
        <v>28332</v>
      </c>
      <c r="E51" s="17">
        <v>0.5</v>
      </c>
      <c r="F51" s="18">
        <f t="shared" si="3"/>
        <v>4.2795242595531464E-4</v>
      </c>
      <c r="G51" s="18">
        <f t="shared" si="0"/>
        <v>4.2786087390583497E-4</v>
      </c>
      <c r="H51" s="12">
        <f t="shared" si="6"/>
        <v>99147.389093136357</v>
      </c>
      <c r="I51" s="12">
        <f t="shared" si="4"/>
        <v>42.421288542871174</v>
      </c>
      <c r="J51" s="12">
        <f t="shared" si="1"/>
        <v>99126.178448864914</v>
      </c>
      <c r="K51" s="12">
        <f t="shared" si="2"/>
        <v>4551288.3328626547</v>
      </c>
      <c r="L51" s="20">
        <f t="shared" si="5"/>
        <v>45.90426812537946</v>
      </c>
    </row>
    <row r="52" spans="1:12" x14ac:dyDescent="0.2">
      <c r="A52" s="15">
        <v>43</v>
      </c>
      <c r="B52" s="16">
        <v>15</v>
      </c>
      <c r="C52" s="46">
        <v>28111</v>
      </c>
      <c r="D52" s="16">
        <v>27819</v>
      </c>
      <c r="E52" s="17">
        <v>0.5</v>
      </c>
      <c r="F52" s="18">
        <f t="shared" si="3"/>
        <v>5.3638476667262653E-4</v>
      </c>
      <c r="G52" s="18">
        <f t="shared" si="0"/>
        <v>5.36240950933953E-4</v>
      </c>
      <c r="H52" s="12">
        <f t="shared" si="6"/>
        <v>99104.967804593485</v>
      </c>
      <c r="I52" s="12">
        <f t="shared" si="4"/>
        <v>53.144142177814004</v>
      </c>
      <c r="J52" s="12">
        <f t="shared" si="1"/>
        <v>99078.395733504571</v>
      </c>
      <c r="K52" s="12">
        <f t="shared" si="2"/>
        <v>4452162.1544137895</v>
      </c>
      <c r="L52" s="20">
        <f t="shared" si="5"/>
        <v>44.923703150705563</v>
      </c>
    </row>
    <row r="53" spans="1:12" x14ac:dyDescent="0.2">
      <c r="A53" s="15">
        <v>44</v>
      </c>
      <c r="B53" s="16">
        <v>21</v>
      </c>
      <c r="C53" s="46">
        <v>26924</v>
      </c>
      <c r="D53" s="16">
        <v>28159</v>
      </c>
      <c r="E53" s="17">
        <v>0.5</v>
      </c>
      <c r="F53" s="18">
        <f t="shared" si="3"/>
        <v>7.6248570339306138E-4</v>
      </c>
      <c r="G53" s="18">
        <f t="shared" si="0"/>
        <v>7.6219512195121954E-4</v>
      </c>
      <c r="H53" s="12">
        <f t="shared" si="6"/>
        <v>99051.823662415671</v>
      </c>
      <c r="I53" s="12">
        <f t="shared" si="4"/>
        <v>75.4968168158656</v>
      </c>
      <c r="J53" s="12">
        <f t="shared" si="1"/>
        <v>99014.075254007737</v>
      </c>
      <c r="K53" s="12">
        <f t="shared" si="2"/>
        <v>4353083.758680285</v>
      </c>
      <c r="L53" s="20">
        <f t="shared" si="5"/>
        <v>43.947537740610258</v>
      </c>
    </row>
    <row r="54" spans="1:12" x14ac:dyDescent="0.2">
      <c r="A54" s="15">
        <v>45</v>
      </c>
      <c r="B54" s="16">
        <v>22</v>
      </c>
      <c r="C54" s="46">
        <v>26799</v>
      </c>
      <c r="D54" s="16">
        <v>26987</v>
      </c>
      <c r="E54" s="17">
        <v>0.5</v>
      </c>
      <c r="F54" s="18">
        <f t="shared" si="3"/>
        <v>8.1805674339047337E-4</v>
      </c>
      <c r="G54" s="18">
        <f t="shared" si="0"/>
        <v>8.1772227178114772E-4</v>
      </c>
      <c r="H54" s="12">
        <f t="shared" si="6"/>
        <v>98976.326845599804</v>
      </c>
      <c r="I54" s="12">
        <f t="shared" si="4"/>
        <v>80.935146840737275</v>
      </c>
      <c r="J54" s="12">
        <f t="shared" si="1"/>
        <v>98935.859272179427</v>
      </c>
      <c r="K54" s="12">
        <f t="shared" si="2"/>
        <v>4254069.6834262768</v>
      </c>
      <c r="L54" s="20">
        <f t="shared" si="5"/>
        <v>42.980678501663348</v>
      </c>
    </row>
    <row r="55" spans="1:12" x14ac:dyDescent="0.2">
      <c r="A55" s="15">
        <v>46</v>
      </c>
      <c r="B55" s="16">
        <v>21</v>
      </c>
      <c r="C55" s="46">
        <v>26658</v>
      </c>
      <c r="D55" s="16">
        <v>26935</v>
      </c>
      <c r="E55" s="17">
        <v>0.5</v>
      </c>
      <c r="F55" s="18">
        <f t="shared" si="3"/>
        <v>7.8368443640027615E-4</v>
      </c>
      <c r="G55" s="18">
        <f t="shared" si="0"/>
        <v>7.8337747603237967E-4</v>
      </c>
      <c r="H55" s="12">
        <f t="shared" si="6"/>
        <v>98895.391698759064</v>
      </c>
      <c r="I55" s="12">
        <f t="shared" si="4"/>
        <v>77.47242234020743</v>
      </c>
      <c r="J55" s="12">
        <f t="shared" si="1"/>
        <v>98856.655487588971</v>
      </c>
      <c r="K55" s="12">
        <f t="shared" si="2"/>
        <v>4155133.8241540976</v>
      </c>
      <c r="L55" s="20">
        <f t="shared" si="5"/>
        <v>42.015444327384529</v>
      </c>
    </row>
    <row r="56" spans="1:12" x14ac:dyDescent="0.2">
      <c r="A56" s="15">
        <v>47</v>
      </c>
      <c r="B56" s="16">
        <v>27</v>
      </c>
      <c r="C56" s="46">
        <v>25721</v>
      </c>
      <c r="D56" s="16">
        <v>26795</v>
      </c>
      <c r="E56" s="17">
        <v>0.5</v>
      </c>
      <c r="F56" s="18">
        <f t="shared" si="3"/>
        <v>1.028258054688095E-3</v>
      </c>
      <c r="G56" s="18">
        <f t="shared" si="0"/>
        <v>1.0277296690329825E-3</v>
      </c>
      <c r="H56" s="12">
        <f t="shared" si="6"/>
        <v>98817.919276418863</v>
      </c>
      <c r="I56" s="12">
        <f t="shared" si="4"/>
        <v>101.55810747248194</v>
      </c>
      <c r="J56" s="12">
        <f t="shared" si="1"/>
        <v>98767.140222682632</v>
      </c>
      <c r="K56" s="12">
        <f t="shared" si="2"/>
        <v>4056277.1686665085</v>
      </c>
      <c r="L56" s="20">
        <f t="shared" si="5"/>
        <v>41.047992088561074</v>
      </c>
    </row>
    <row r="57" spans="1:12" x14ac:dyDescent="0.2">
      <c r="A57" s="15">
        <v>48</v>
      </c>
      <c r="B57" s="16">
        <v>21</v>
      </c>
      <c r="C57" s="46">
        <v>25756</v>
      </c>
      <c r="D57" s="16">
        <v>25915</v>
      </c>
      <c r="E57" s="17">
        <v>0.5</v>
      </c>
      <c r="F57" s="18">
        <f t="shared" si="3"/>
        <v>8.1283505254398016E-4</v>
      </c>
      <c r="G57" s="18">
        <f t="shared" si="0"/>
        <v>8.1250483633831156E-4</v>
      </c>
      <c r="H57" s="12">
        <f t="shared" si="6"/>
        <v>98716.361168946387</v>
      </c>
      <c r="I57" s="12">
        <f t="shared" si="4"/>
        <v>80.207520875488441</v>
      </c>
      <c r="J57" s="12">
        <f t="shared" si="1"/>
        <v>98676.257408508653</v>
      </c>
      <c r="K57" s="12">
        <f t="shared" si="2"/>
        <v>3957510.0284438259</v>
      </c>
      <c r="L57" s="20">
        <f t="shared" si="5"/>
        <v>40.089707335046668</v>
      </c>
    </row>
    <row r="58" spans="1:12" x14ac:dyDescent="0.2">
      <c r="A58" s="15">
        <v>49</v>
      </c>
      <c r="B58" s="16">
        <v>24</v>
      </c>
      <c r="C58" s="46">
        <v>25977</v>
      </c>
      <c r="D58" s="16">
        <v>25984</v>
      </c>
      <c r="E58" s="17">
        <v>0.5</v>
      </c>
      <c r="F58" s="18">
        <f t="shared" si="3"/>
        <v>9.2376975038971538E-4</v>
      </c>
      <c r="G58" s="18">
        <f t="shared" si="0"/>
        <v>9.2334327209772041E-4</v>
      </c>
      <c r="H58" s="12">
        <f t="shared" si="6"/>
        <v>98636.153648070904</v>
      </c>
      <c r="I58" s="12">
        <f t="shared" si="4"/>
        <v>91.075028856543284</v>
      </c>
      <c r="J58" s="12">
        <f t="shared" si="1"/>
        <v>98590.61613364263</v>
      </c>
      <c r="K58" s="12">
        <f t="shared" si="2"/>
        <v>3858833.7710353173</v>
      </c>
      <c r="L58" s="20">
        <f t="shared" si="5"/>
        <v>39.121900320682137</v>
      </c>
    </row>
    <row r="59" spans="1:12" x14ac:dyDescent="0.2">
      <c r="A59" s="15">
        <v>50</v>
      </c>
      <c r="B59" s="16">
        <v>37</v>
      </c>
      <c r="C59" s="46">
        <v>26130</v>
      </c>
      <c r="D59" s="16">
        <v>26169</v>
      </c>
      <c r="E59" s="17">
        <v>0.5</v>
      </c>
      <c r="F59" s="18">
        <f t="shared" si="3"/>
        <v>1.4149410122564485E-3</v>
      </c>
      <c r="G59" s="18">
        <f t="shared" si="0"/>
        <v>1.4139406909202078E-3</v>
      </c>
      <c r="H59" s="12">
        <f t="shared" si="6"/>
        <v>98545.078619214357</v>
      </c>
      <c r="I59" s="12">
        <f t="shared" si="4"/>
        <v>139.33689654963814</v>
      </c>
      <c r="J59" s="12">
        <f t="shared" si="1"/>
        <v>98475.410170939547</v>
      </c>
      <c r="K59" s="12">
        <f t="shared" si="2"/>
        <v>3760243.1549016745</v>
      </c>
      <c r="L59" s="20">
        <f t="shared" si="5"/>
        <v>38.157594550525843</v>
      </c>
    </row>
    <row r="60" spans="1:12" x14ac:dyDescent="0.2">
      <c r="A60" s="15">
        <v>51</v>
      </c>
      <c r="B60" s="16">
        <v>47</v>
      </c>
      <c r="C60" s="46">
        <v>25934</v>
      </c>
      <c r="D60" s="16">
        <v>26254</v>
      </c>
      <c r="E60" s="17">
        <v>0.5</v>
      </c>
      <c r="F60" s="18">
        <f t="shared" si="3"/>
        <v>1.8011803479727141E-3</v>
      </c>
      <c r="G60" s="18">
        <f t="shared" si="0"/>
        <v>1.7995596822054181E-3</v>
      </c>
      <c r="H60" s="12">
        <f t="shared" si="6"/>
        <v>98405.741722664723</v>
      </c>
      <c r="I60" s="12">
        <f t="shared" si="4"/>
        <v>177.08700530162699</v>
      </c>
      <c r="J60" s="12">
        <f t="shared" si="1"/>
        <v>98317.198220013917</v>
      </c>
      <c r="K60" s="12">
        <f t="shared" si="2"/>
        <v>3661767.7447307347</v>
      </c>
      <c r="L60" s="20">
        <f t="shared" si="5"/>
        <v>37.210915548511736</v>
      </c>
    </row>
    <row r="61" spans="1:12" x14ac:dyDescent="0.2">
      <c r="A61" s="15">
        <v>52</v>
      </c>
      <c r="B61" s="16">
        <v>34</v>
      </c>
      <c r="C61" s="46">
        <v>26165</v>
      </c>
      <c r="D61" s="16">
        <v>26050</v>
      </c>
      <c r="E61" s="17">
        <v>0.5</v>
      </c>
      <c r="F61" s="18">
        <f t="shared" si="3"/>
        <v>1.3023077659676339E-3</v>
      </c>
      <c r="G61" s="18">
        <f t="shared" si="0"/>
        <v>1.3014603150299528E-3</v>
      </c>
      <c r="H61" s="12">
        <f t="shared" si="6"/>
        <v>98228.654717363097</v>
      </c>
      <c r="I61" s="12">
        <f t="shared" si="4"/>
        <v>127.84069591342784</v>
      </c>
      <c r="J61" s="12">
        <f t="shared" si="1"/>
        <v>98164.734369406375</v>
      </c>
      <c r="K61" s="12">
        <f t="shared" si="2"/>
        <v>3563450.5465107206</v>
      </c>
      <c r="L61" s="20">
        <f t="shared" si="5"/>
        <v>36.277098131537763</v>
      </c>
    </row>
    <row r="62" spans="1:12" x14ac:dyDescent="0.2">
      <c r="A62" s="15">
        <v>53</v>
      </c>
      <c r="B62" s="16">
        <v>46</v>
      </c>
      <c r="C62" s="46">
        <v>26474</v>
      </c>
      <c r="D62" s="16">
        <v>26269</v>
      </c>
      <c r="E62" s="17">
        <v>0.5</v>
      </c>
      <c r="F62" s="18">
        <f t="shared" si="3"/>
        <v>1.7443073014428456E-3</v>
      </c>
      <c r="G62" s="18">
        <f t="shared" si="0"/>
        <v>1.7427873231165584E-3</v>
      </c>
      <c r="H62" s="12">
        <f t="shared" si="6"/>
        <v>98100.814021449667</v>
      </c>
      <c r="I62" s="12">
        <f t="shared" si="4"/>
        <v>170.96885506399761</v>
      </c>
      <c r="J62" s="12">
        <f t="shared" si="1"/>
        <v>98015.329593917661</v>
      </c>
      <c r="K62" s="12">
        <f t="shared" si="2"/>
        <v>3465285.8121413141</v>
      </c>
      <c r="L62" s="20">
        <f t="shared" si="5"/>
        <v>35.323721283124442</v>
      </c>
    </row>
    <row r="63" spans="1:12" x14ac:dyDescent="0.2">
      <c r="A63" s="15">
        <v>54</v>
      </c>
      <c r="B63" s="16">
        <v>48</v>
      </c>
      <c r="C63" s="46">
        <v>25527</v>
      </c>
      <c r="D63" s="16">
        <v>26519</v>
      </c>
      <c r="E63" s="17">
        <v>0.5</v>
      </c>
      <c r="F63" s="18">
        <f t="shared" si="3"/>
        <v>1.8445221534796141E-3</v>
      </c>
      <c r="G63" s="18">
        <f t="shared" si="0"/>
        <v>1.8428225899335814E-3</v>
      </c>
      <c r="H63" s="12">
        <f t="shared" si="6"/>
        <v>97929.845166385669</v>
      </c>
      <c r="I63" s="12">
        <f t="shared" si="4"/>
        <v>180.46733090131346</v>
      </c>
      <c r="J63" s="12">
        <f t="shared" si="1"/>
        <v>97839.611500935003</v>
      </c>
      <c r="K63" s="12">
        <f t="shared" si="2"/>
        <v>3367270.4825473963</v>
      </c>
      <c r="L63" s="20">
        <f t="shared" si="5"/>
        <v>34.384517578132645</v>
      </c>
    </row>
    <row r="64" spans="1:12" x14ac:dyDescent="0.2">
      <c r="A64" s="15">
        <v>55</v>
      </c>
      <c r="B64" s="16">
        <v>55</v>
      </c>
      <c r="C64" s="46">
        <v>24709</v>
      </c>
      <c r="D64" s="16">
        <v>25664</v>
      </c>
      <c r="E64" s="17">
        <v>0.5</v>
      </c>
      <c r="F64" s="18">
        <f t="shared" si="3"/>
        <v>2.1837095269291087E-3</v>
      </c>
      <c r="G64" s="18">
        <f t="shared" si="0"/>
        <v>2.1813278337431581E-3</v>
      </c>
      <c r="H64" s="12">
        <f t="shared" si="6"/>
        <v>97749.377835484353</v>
      </c>
      <c r="I64" s="12">
        <f t="shared" si="4"/>
        <v>213.22343860361855</v>
      </c>
      <c r="J64" s="12">
        <f t="shared" si="1"/>
        <v>97642.766116182553</v>
      </c>
      <c r="K64" s="12">
        <f t="shared" si="2"/>
        <v>3269430.8710464612</v>
      </c>
      <c r="L64" s="20">
        <f t="shared" si="5"/>
        <v>33.447076016678373</v>
      </c>
    </row>
    <row r="65" spans="1:12" x14ac:dyDescent="0.2">
      <c r="A65" s="15">
        <v>56</v>
      </c>
      <c r="B65" s="16">
        <v>49</v>
      </c>
      <c r="C65" s="46">
        <v>23567</v>
      </c>
      <c r="D65" s="16">
        <v>24758</v>
      </c>
      <c r="E65" s="17">
        <v>0.5</v>
      </c>
      <c r="F65" s="18">
        <f t="shared" si="3"/>
        <v>2.0279358510087945E-3</v>
      </c>
      <c r="G65" s="18">
        <f t="shared" si="0"/>
        <v>2.0258816719725473E-3</v>
      </c>
      <c r="H65" s="12">
        <f t="shared" si="6"/>
        <v>97536.154396880738</v>
      </c>
      <c r="I65" s="12">
        <f t="shared" si="4"/>
        <v>197.59670754732528</v>
      </c>
      <c r="J65" s="12">
        <f t="shared" si="1"/>
        <v>97437.356043107065</v>
      </c>
      <c r="K65" s="12">
        <f t="shared" si="2"/>
        <v>3171788.1049302788</v>
      </c>
      <c r="L65" s="20">
        <f t="shared" si="5"/>
        <v>32.519101501829503</v>
      </c>
    </row>
    <row r="66" spans="1:12" x14ac:dyDescent="0.2">
      <c r="A66" s="15">
        <v>57</v>
      </c>
      <c r="B66" s="16">
        <v>59</v>
      </c>
      <c r="C66" s="46">
        <v>23374</v>
      </c>
      <c r="D66" s="16">
        <v>23620</v>
      </c>
      <c r="E66" s="17">
        <v>0.5</v>
      </c>
      <c r="F66" s="18">
        <f t="shared" si="3"/>
        <v>2.5109588458101036E-3</v>
      </c>
      <c r="G66" s="18">
        <f t="shared" si="0"/>
        <v>2.5078103415297642E-3</v>
      </c>
      <c r="H66" s="12">
        <f t="shared" si="6"/>
        <v>97338.557689333407</v>
      </c>
      <c r="I66" s="12">
        <f t="shared" si="4"/>
        <v>244.10664160290187</v>
      </c>
      <c r="J66" s="12">
        <f t="shared" si="1"/>
        <v>97216.504368531954</v>
      </c>
      <c r="K66" s="12">
        <f t="shared" si="2"/>
        <v>3074350.748887172</v>
      </c>
      <c r="L66" s="20">
        <f t="shared" si="5"/>
        <v>31.584100092167965</v>
      </c>
    </row>
    <row r="67" spans="1:12" x14ac:dyDescent="0.2">
      <c r="A67" s="15">
        <v>58</v>
      </c>
      <c r="B67" s="16">
        <v>68</v>
      </c>
      <c r="C67" s="46">
        <v>22821</v>
      </c>
      <c r="D67" s="16">
        <v>23453</v>
      </c>
      <c r="E67" s="17">
        <v>0.5</v>
      </c>
      <c r="F67" s="18">
        <f t="shared" si="3"/>
        <v>2.9390154298310064E-3</v>
      </c>
      <c r="G67" s="18">
        <f t="shared" si="0"/>
        <v>2.9347028613352891E-3</v>
      </c>
      <c r="H67" s="12">
        <f t="shared" si="6"/>
        <v>97094.451047730501</v>
      </c>
      <c r="I67" s="12">
        <f t="shared" si="4"/>
        <v>284.94336330955383</v>
      </c>
      <c r="J67" s="12">
        <f t="shared" si="1"/>
        <v>96951.979366075728</v>
      </c>
      <c r="K67" s="12">
        <f t="shared" si="2"/>
        <v>2977134.24451864</v>
      </c>
      <c r="L67" s="20">
        <f t="shared" si="5"/>
        <v>30.662249102733124</v>
      </c>
    </row>
    <row r="68" spans="1:12" x14ac:dyDescent="0.2">
      <c r="A68" s="15">
        <v>59</v>
      </c>
      <c r="B68" s="16">
        <v>73</v>
      </c>
      <c r="C68" s="46">
        <v>22072</v>
      </c>
      <c r="D68" s="16">
        <v>22860</v>
      </c>
      <c r="E68" s="17">
        <v>0.5</v>
      </c>
      <c r="F68" s="18">
        <f t="shared" si="3"/>
        <v>3.2493545802546068E-3</v>
      </c>
      <c r="G68" s="18">
        <f t="shared" si="0"/>
        <v>3.2440839906677033E-3</v>
      </c>
      <c r="H68" s="12">
        <f t="shared" si="6"/>
        <v>96809.507684420954</v>
      </c>
      <c r="I68" s="12">
        <f t="shared" si="4"/>
        <v>314.05817402345201</v>
      </c>
      <c r="J68" s="12">
        <f t="shared" si="1"/>
        <v>96652.478597409237</v>
      </c>
      <c r="K68" s="12">
        <f t="shared" si="2"/>
        <v>2880182.2651525643</v>
      </c>
      <c r="L68" s="20">
        <f t="shared" si="5"/>
        <v>29.75102687786994</v>
      </c>
    </row>
    <row r="69" spans="1:12" x14ac:dyDescent="0.2">
      <c r="A69" s="15">
        <v>60</v>
      </c>
      <c r="B69" s="16">
        <v>74</v>
      </c>
      <c r="C69" s="46">
        <v>21925</v>
      </c>
      <c r="D69" s="16">
        <v>22012</v>
      </c>
      <c r="E69" s="17">
        <v>0.5</v>
      </c>
      <c r="F69" s="18">
        <f t="shared" si="3"/>
        <v>3.3684593850285636E-3</v>
      </c>
      <c r="G69" s="18">
        <f t="shared" si="0"/>
        <v>3.3627956647201834E-3</v>
      </c>
      <c r="H69" s="12">
        <f t="shared" si="6"/>
        <v>96495.449510397506</v>
      </c>
      <c r="I69" s="12">
        <f t="shared" si="4"/>
        <v>324.4944792787901</v>
      </c>
      <c r="J69" s="12">
        <f t="shared" si="1"/>
        <v>96333.20227075812</v>
      </c>
      <c r="K69" s="12">
        <f t="shared" si="2"/>
        <v>2783529.7865551552</v>
      </c>
      <c r="L69" s="20">
        <f t="shared" si="5"/>
        <v>28.846228507959086</v>
      </c>
    </row>
    <row r="70" spans="1:12" x14ac:dyDescent="0.2">
      <c r="A70" s="15">
        <v>61</v>
      </c>
      <c r="B70" s="16">
        <v>85</v>
      </c>
      <c r="C70" s="46">
        <v>20044</v>
      </c>
      <c r="D70" s="16">
        <v>21859</v>
      </c>
      <c r="E70" s="17">
        <v>0.5</v>
      </c>
      <c r="F70" s="18">
        <f t="shared" si="3"/>
        <v>4.0569887597546716E-3</v>
      </c>
      <c r="G70" s="18">
        <f t="shared" si="0"/>
        <v>4.0487758407163951E-3</v>
      </c>
      <c r="H70" s="12">
        <f t="shared" si="6"/>
        <v>96170.955031118719</v>
      </c>
      <c r="I70" s="12">
        <f t="shared" si="4"/>
        <v>389.37463930861634</v>
      </c>
      <c r="J70" s="12">
        <f t="shared" si="1"/>
        <v>95976.267711464403</v>
      </c>
      <c r="K70" s="12">
        <f t="shared" si="2"/>
        <v>2687196.5842843968</v>
      </c>
      <c r="L70" s="20">
        <f t="shared" si="5"/>
        <v>27.941872714218981</v>
      </c>
    </row>
    <row r="71" spans="1:12" x14ac:dyDescent="0.2">
      <c r="A71" s="15">
        <v>62</v>
      </c>
      <c r="B71" s="16">
        <v>82</v>
      </c>
      <c r="C71" s="46">
        <v>19692</v>
      </c>
      <c r="D71" s="16">
        <v>19987</v>
      </c>
      <c r="E71" s="17">
        <v>0.5</v>
      </c>
      <c r="F71" s="18">
        <f t="shared" si="3"/>
        <v>4.1331686786461354E-3</v>
      </c>
      <c r="G71" s="18">
        <f t="shared" si="0"/>
        <v>4.1246447523955636E-3</v>
      </c>
      <c r="H71" s="12">
        <f t="shared" si="6"/>
        <v>95781.580391810101</v>
      </c>
      <c r="I71" s="12">
        <f t="shared" si="4"/>
        <v>395.06499293923332</v>
      </c>
      <c r="J71" s="12">
        <f t="shared" si="1"/>
        <v>95584.047895340482</v>
      </c>
      <c r="K71" s="12">
        <f t="shared" si="2"/>
        <v>2591220.3165729325</v>
      </c>
      <c r="L71" s="20">
        <f t="shared" si="5"/>
        <v>27.053430377460106</v>
      </c>
    </row>
    <row r="72" spans="1:12" x14ac:dyDescent="0.2">
      <c r="A72" s="15">
        <v>63</v>
      </c>
      <c r="B72" s="16">
        <v>88</v>
      </c>
      <c r="C72" s="46">
        <v>18548</v>
      </c>
      <c r="D72" s="16">
        <v>19642</v>
      </c>
      <c r="E72" s="17">
        <v>0.5</v>
      </c>
      <c r="F72" s="18">
        <f t="shared" si="3"/>
        <v>4.6085362660382295E-3</v>
      </c>
      <c r="G72" s="18">
        <f t="shared" si="0"/>
        <v>4.597941376247452E-3</v>
      </c>
      <c r="H72" s="12">
        <f t="shared" si="6"/>
        <v>95386.515398870863</v>
      </c>
      <c r="I72" s="12">
        <f t="shared" si="4"/>
        <v>438.58160588853309</v>
      </c>
      <c r="J72" s="12">
        <f t="shared" si="1"/>
        <v>95167.224595926586</v>
      </c>
      <c r="K72" s="12">
        <f t="shared" si="2"/>
        <v>2495636.2686775923</v>
      </c>
      <c r="L72" s="20">
        <f t="shared" si="5"/>
        <v>26.163407461125626</v>
      </c>
    </row>
    <row r="73" spans="1:12" x14ac:dyDescent="0.2">
      <c r="A73" s="15">
        <v>64</v>
      </c>
      <c r="B73" s="16">
        <v>96</v>
      </c>
      <c r="C73" s="46">
        <v>18133</v>
      </c>
      <c r="D73" s="16">
        <v>18473</v>
      </c>
      <c r="E73" s="17">
        <v>0.5</v>
      </c>
      <c r="F73" s="18">
        <f t="shared" si="3"/>
        <v>5.2450417964268149E-3</v>
      </c>
      <c r="G73" s="18">
        <f t="shared" ref="G73:G108" si="7">F73/((1+(1-E73)*F73))</f>
        <v>5.2313225437305867E-3</v>
      </c>
      <c r="H73" s="12">
        <f t="shared" si="6"/>
        <v>94947.933792982323</v>
      </c>
      <c r="I73" s="12">
        <f t="shared" si="4"/>
        <v>496.7032665318676</v>
      </c>
      <c r="J73" s="12">
        <f t="shared" ref="J73:J108" si="8">H74+I73*E73</f>
        <v>94699.582159716389</v>
      </c>
      <c r="K73" s="12">
        <f t="shared" ref="K73:K97" si="9">K74+J73</f>
        <v>2400469.0440816656</v>
      </c>
      <c r="L73" s="20">
        <f t="shared" si="5"/>
        <v>25.281951362053611</v>
      </c>
    </row>
    <row r="74" spans="1:12" x14ac:dyDescent="0.2">
      <c r="A74" s="15">
        <v>65</v>
      </c>
      <c r="B74" s="16">
        <v>97</v>
      </c>
      <c r="C74" s="46">
        <v>18004</v>
      </c>
      <c r="D74" s="16">
        <v>17991</v>
      </c>
      <c r="E74" s="17">
        <v>0.5</v>
      </c>
      <c r="F74" s="18">
        <f t="shared" ref="F74:F108" si="10">B74/((C74+D74)/2)</f>
        <v>5.3896374496457842E-3</v>
      </c>
      <c r="G74" s="18">
        <f t="shared" si="7"/>
        <v>5.3751523883409074E-3</v>
      </c>
      <c r="H74" s="12">
        <f t="shared" si="6"/>
        <v>94451.230526450454</v>
      </c>
      <c r="I74" s="12">
        <f t="shared" ref="I74:I108" si="11">H74*G74</f>
        <v>507.6897573459878</v>
      </c>
      <c r="J74" s="12">
        <f t="shared" si="8"/>
        <v>94197.385647777468</v>
      </c>
      <c r="K74" s="12">
        <f t="shared" si="9"/>
        <v>2305769.4619219494</v>
      </c>
      <c r="L74" s="20">
        <f t="shared" ref="L74:L108" si="12">K74/H74</f>
        <v>24.41227551054757</v>
      </c>
    </row>
    <row r="75" spans="1:12" x14ac:dyDescent="0.2">
      <c r="A75" s="15">
        <v>66</v>
      </c>
      <c r="B75" s="16">
        <v>96</v>
      </c>
      <c r="C75" s="46">
        <v>16897</v>
      </c>
      <c r="D75" s="16">
        <v>17927</v>
      </c>
      <c r="E75" s="17">
        <v>0.5</v>
      </c>
      <c r="F75" s="18">
        <f t="shared" si="10"/>
        <v>5.5134390075809786E-3</v>
      </c>
      <c r="G75" s="18">
        <f t="shared" si="7"/>
        <v>5.4982817869415803E-3</v>
      </c>
      <c r="H75" s="12">
        <f t="shared" ref="H75:H108" si="13">H74-I74</f>
        <v>93943.540769104467</v>
      </c>
      <c r="I75" s="12">
        <f t="shared" si="11"/>
        <v>516.52805921157096</v>
      </c>
      <c r="J75" s="12">
        <f t="shared" si="8"/>
        <v>93685.276739498673</v>
      </c>
      <c r="K75" s="12">
        <f t="shared" si="9"/>
        <v>2211572.0762741719</v>
      </c>
      <c r="L75" s="20">
        <f t="shared" si="12"/>
        <v>23.541502248779398</v>
      </c>
    </row>
    <row r="76" spans="1:12" x14ac:dyDescent="0.2">
      <c r="A76" s="15">
        <v>67</v>
      </c>
      <c r="B76" s="16">
        <v>96</v>
      </c>
      <c r="C76" s="46">
        <v>16867</v>
      </c>
      <c r="D76" s="16">
        <v>16812</v>
      </c>
      <c r="E76" s="17">
        <v>0.5</v>
      </c>
      <c r="F76" s="18">
        <f t="shared" si="10"/>
        <v>5.7008818551619704E-3</v>
      </c>
      <c r="G76" s="18">
        <f t="shared" si="7"/>
        <v>5.6846780162842347E-3</v>
      </c>
      <c r="H76" s="12">
        <f t="shared" si="13"/>
        <v>93427.012709892893</v>
      </c>
      <c r="I76" s="12">
        <f t="shared" si="11"/>
        <v>531.10248527903593</v>
      </c>
      <c r="J76" s="12">
        <f t="shared" si="8"/>
        <v>93161.461467253379</v>
      </c>
      <c r="K76" s="12">
        <f t="shared" si="9"/>
        <v>2117886.7995346733</v>
      </c>
      <c r="L76" s="20">
        <f t="shared" si="12"/>
        <v>22.668891342069127</v>
      </c>
    </row>
    <row r="77" spans="1:12" x14ac:dyDescent="0.2">
      <c r="A77" s="15">
        <v>68</v>
      </c>
      <c r="B77" s="16">
        <v>87</v>
      </c>
      <c r="C77" s="46">
        <v>17899</v>
      </c>
      <c r="D77" s="16">
        <v>16770</v>
      </c>
      <c r="E77" s="17">
        <v>0.5</v>
      </c>
      <c r="F77" s="18">
        <f t="shared" si="10"/>
        <v>5.0188929591277508E-3</v>
      </c>
      <c r="G77" s="18">
        <f t="shared" si="7"/>
        <v>5.0063298423293819E-3</v>
      </c>
      <c r="H77" s="12">
        <f t="shared" si="13"/>
        <v>92895.910224613865</v>
      </c>
      <c r="I77" s="12">
        <f t="shared" si="11"/>
        <v>465.06756758783553</v>
      </c>
      <c r="J77" s="12">
        <f t="shared" si="8"/>
        <v>92663.376440819949</v>
      </c>
      <c r="K77" s="12">
        <f t="shared" si="9"/>
        <v>2024725.3380674198</v>
      </c>
      <c r="L77" s="20">
        <f t="shared" si="12"/>
        <v>21.795634847344928</v>
      </c>
    </row>
    <row r="78" spans="1:12" x14ac:dyDescent="0.2">
      <c r="A78" s="15">
        <v>69</v>
      </c>
      <c r="B78" s="16">
        <v>111</v>
      </c>
      <c r="C78" s="46">
        <v>18523</v>
      </c>
      <c r="D78" s="16">
        <v>17796</v>
      </c>
      <c r="E78" s="17">
        <v>0.5</v>
      </c>
      <c r="F78" s="18">
        <f t="shared" si="10"/>
        <v>6.112503097552245E-3</v>
      </c>
      <c r="G78" s="18">
        <f t="shared" si="7"/>
        <v>6.093878671424649E-3</v>
      </c>
      <c r="H78" s="12">
        <f t="shared" si="13"/>
        <v>92430.842657026034</v>
      </c>
      <c r="I78" s="12">
        <f t="shared" si="11"/>
        <v>563.26234064945857</v>
      </c>
      <c r="J78" s="12">
        <f t="shared" si="8"/>
        <v>92149.211486701315</v>
      </c>
      <c r="K78" s="12">
        <f t="shared" si="9"/>
        <v>1932061.9616265998</v>
      </c>
      <c r="L78" s="20">
        <f t="shared" si="12"/>
        <v>20.902784244818697</v>
      </c>
    </row>
    <row r="79" spans="1:12" x14ac:dyDescent="0.2">
      <c r="A79" s="15">
        <v>70</v>
      </c>
      <c r="B79" s="16">
        <v>120</v>
      </c>
      <c r="C79" s="46">
        <v>17164</v>
      </c>
      <c r="D79" s="16">
        <v>18381</v>
      </c>
      <c r="E79" s="17">
        <v>0.5</v>
      </c>
      <c r="F79" s="18">
        <f t="shared" si="10"/>
        <v>6.7520045013363342E-3</v>
      </c>
      <c r="G79" s="18">
        <f t="shared" si="7"/>
        <v>6.7292864152530491E-3</v>
      </c>
      <c r="H79" s="12">
        <f t="shared" si="13"/>
        <v>91867.580316376581</v>
      </c>
      <c r="I79" s="12">
        <f t="shared" si="11"/>
        <v>618.20326022516133</v>
      </c>
      <c r="J79" s="12">
        <f t="shared" si="8"/>
        <v>91558.478686264003</v>
      </c>
      <c r="K79" s="12">
        <f t="shared" si="9"/>
        <v>1839912.7501398984</v>
      </c>
      <c r="L79" s="20">
        <f t="shared" si="12"/>
        <v>20.027878646673251</v>
      </c>
    </row>
    <row r="80" spans="1:12" x14ac:dyDescent="0.2">
      <c r="A80" s="15">
        <v>71</v>
      </c>
      <c r="B80" s="16">
        <v>137</v>
      </c>
      <c r="C80" s="46">
        <v>16733</v>
      </c>
      <c r="D80" s="16">
        <v>17031</v>
      </c>
      <c r="E80" s="17">
        <v>0.5</v>
      </c>
      <c r="F80" s="18">
        <f t="shared" si="10"/>
        <v>8.1151522331477308E-3</v>
      </c>
      <c r="G80" s="18">
        <f t="shared" si="7"/>
        <v>8.0823574525825202E-3</v>
      </c>
      <c r="H80" s="12">
        <f t="shared" si="13"/>
        <v>91249.377056151425</v>
      </c>
      <c r="I80" s="12">
        <f t="shared" si="11"/>
        <v>737.51008269329793</v>
      </c>
      <c r="J80" s="12">
        <f t="shared" si="8"/>
        <v>90880.622014804772</v>
      </c>
      <c r="K80" s="12">
        <f t="shared" si="9"/>
        <v>1748354.2714536344</v>
      </c>
      <c r="L80" s="20">
        <f t="shared" si="12"/>
        <v>19.160177612804556</v>
      </c>
    </row>
    <row r="81" spans="1:12" x14ac:dyDescent="0.2">
      <c r="A81" s="15">
        <v>72</v>
      </c>
      <c r="B81" s="16">
        <v>146</v>
      </c>
      <c r="C81" s="46">
        <v>17536</v>
      </c>
      <c r="D81" s="16">
        <v>16564</v>
      </c>
      <c r="E81" s="17">
        <v>0.5</v>
      </c>
      <c r="F81" s="18">
        <f t="shared" si="10"/>
        <v>8.5630498533724349E-3</v>
      </c>
      <c r="G81" s="18">
        <f t="shared" si="7"/>
        <v>8.5265432459265319E-3</v>
      </c>
      <c r="H81" s="12">
        <f t="shared" si="13"/>
        <v>90511.86697345812</v>
      </c>
      <c r="I81" s="12">
        <f t="shared" si="11"/>
        <v>771.7533480187401</v>
      </c>
      <c r="J81" s="12">
        <f t="shared" si="8"/>
        <v>90125.990299448749</v>
      </c>
      <c r="K81" s="12">
        <f t="shared" si="9"/>
        <v>1657473.6494388296</v>
      </c>
      <c r="L81" s="20">
        <f t="shared" si="12"/>
        <v>18.312224737612258</v>
      </c>
    </row>
    <row r="82" spans="1:12" x14ac:dyDescent="0.2">
      <c r="A82" s="15">
        <v>73</v>
      </c>
      <c r="B82" s="16">
        <v>168</v>
      </c>
      <c r="C82" s="46">
        <v>17314</v>
      </c>
      <c r="D82" s="16">
        <v>17345</v>
      </c>
      <c r="E82" s="17">
        <v>0.5</v>
      </c>
      <c r="F82" s="18">
        <f t="shared" si="10"/>
        <v>9.6944516575781185E-3</v>
      </c>
      <c r="G82" s="18">
        <f t="shared" si="7"/>
        <v>9.6476871392884838E-3</v>
      </c>
      <c r="H82" s="12">
        <f t="shared" si="13"/>
        <v>89740.113625439379</v>
      </c>
      <c r="I82" s="12">
        <f t="shared" si="11"/>
        <v>865.78454010243877</v>
      </c>
      <c r="J82" s="12">
        <f t="shared" si="8"/>
        <v>89307.221355388159</v>
      </c>
      <c r="K82" s="12">
        <f t="shared" si="9"/>
        <v>1567347.6591393808</v>
      </c>
      <c r="L82" s="20">
        <f t="shared" si="12"/>
        <v>17.465407562121381</v>
      </c>
    </row>
    <row r="83" spans="1:12" x14ac:dyDescent="0.2">
      <c r="A83" s="15">
        <v>74</v>
      </c>
      <c r="B83" s="16">
        <v>148</v>
      </c>
      <c r="C83" s="46">
        <v>16968</v>
      </c>
      <c r="D83" s="16">
        <v>17110</v>
      </c>
      <c r="E83" s="17">
        <v>0.5</v>
      </c>
      <c r="F83" s="18">
        <f t="shared" si="10"/>
        <v>8.6859557485767947E-3</v>
      </c>
      <c r="G83" s="18">
        <f t="shared" si="7"/>
        <v>8.6483959562905395E-3</v>
      </c>
      <c r="H83" s="12">
        <f t="shared" si="13"/>
        <v>88874.32908533694</v>
      </c>
      <c r="I83" s="12">
        <f t="shared" si="11"/>
        <v>768.62038827966262</v>
      </c>
      <c r="J83" s="12">
        <f t="shared" si="8"/>
        <v>88490.018891197105</v>
      </c>
      <c r="K83" s="12">
        <f t="shared" si="9"/>
        <v>1478040.4377839926</v>
      </c>
      <c r="L83" s="20">
        <f t="shared" si="12"/>
        <v>16.630678993534584</v>
      </c>
    </row>
    <row r="84" spans="1:12" x14ac:dyDescent="0.2">
      <c r="A84" s="15">
        <v>75</v>
      </c>
      <c r="B84" s="16">
        <v>177</v>
      </c>
      <c r="C84" s="46">
        <v>14814</v>
      </c>
      <c r="D84" s="16">
        <v>16749</v>
      </c>
      <c r="E84" s="17">
        <v>0.5</v>
      </c>
      <c r="F84" s="18">
        <f t="shared" si="10"/>
        <v>1.1215663910274688E-2</v>
      </c>
      <c r="G84" s="18">
        <f t="shared" si="7"/>
        <v>1.1153119092627598E-2</v>
      </c>
      <c r="H84" s="12">
        <f t="shared" si="13"/>
        <v>88105.708697057271</v>
      </c>
      <c r="I84" s="12">
        <f t="shared" si="11"/>
        <v>982.65346183863483</v>
      </c>
      <c r="J84" s="12">
        <f t="shared" si="8"/>
        <v>87614.381966137953</v>
      </c>
      <c r="K84" s="12">
        <f t="shared" si="9"/>
        <v>1389550.4188927955</v>
      </c>
      <c r="L84" s="20">
        <f t="shared" si="12"/>
        <v>15.771400507890204</v>
      </c>
    </row>
    <row r="85" spans="1:12" x14ac:dyDescent="0.2">
      <c r="A85" s="15">
        <v>76</v>
      </c>
      <c r="B85" s="16">
        <v>158</v>
      </c>
      <c r="C85" s="46">
        <v>13681</v>
      </c>
      <c r="D85" s="16">
        <v>14621</v>
      </c>
      <c r="E85" s="17">
        <v>0.5</v>
      </c>
      <c r="F85" s="18">
        <f t="shared" si="10"/>
        <v>1.1165288672178645E-2</v>
      </c>
      <c r="G85" s="18">
        <f t="shared" si="7"/>
        <v>1.1103302881236824E-2</v>
      </c>
      <c r="H85" s="12">
        <f t="shared" si="13"/>
        <v>87123.055235218635</v>
      </c>
      <c r="I85" s="12">
        <f t="shared" si="11"/>
        <v>967.35367021535797</v>
      </c>
      <c r="J85" s="12">
        <f t="shared" si="8"/>
        <v>86639.378400110945</v>
      </c>
      <c r="K85" s="12">
        <f t="shared" si="9"/>
        <v>1301936.0369266574</v>
      </c>
      <c r="L85" s="20">
        <f t="shared" si="12"/>
        <v>14.943645323406457</v>
      </c>
    </row>
    <row r="86" spans="1:12" x14ac:dyDescent="0.2">
      <c r="A86" s="15">
        <v>77</v>
      </c>
      <c r="B86" s="16">
        <v>202</v>
      </c>
      <c r="C86" s="46">
        <v>17586</v>
      </c>
      <c r="D86" s="16">
        <v>13470</v>
      </c>
      <c r="E86" s="17">
        <v>0.5</v>
      </c>
      <c r="F86" s="18">
        <f t="shared" si="10"/>
        <v>1.300875837197321E-2</v>
      </c>
      <c r="G86" s="18">
        <f t="shared" si="7"/>
        <v>1.2924691279032566E-2</v>
      </c>
      <c r="H86" s="12">
        <f t="shared" si="13"/>
        <v>86155.70156500327</v>
      </c>
      <c r="I86" s="12">
        <f t="shared" si="11"/>
        <v>1113.5358446561302</v>
      </c>
      <c r="J86" s="12">
        <f t="shared" si="8"/>
        <v>85598.933642675212</v>
      </c>
      <c r="K86" s="12">
        <f t="shared" si="9"/>
        <v>1215296.6585265466</v>
      </c>
      <c r="L86" s="20">
        <f t="shared" si="12"/>
        <v>14.105818146110995</v>
      </c>
    </row>
    <row r="87" spans="1:12" x14ac:dyDescent="0.2">
      <c r="A87" s="15">
        <v>78</v>
      </c>
      <c r="B87" s="16">
        <v>244</v>
      </c>
      <c r="C87" s="46">
        <v>11170</v>
      </c>
      <c r="D87" s="16">
        <v>17257</v>
      </c>
      <c r="E87" s="17">
        <v>0.5</v>
      </c>
      <c r="F87" s="18">
        <f t="shared" si="10"/>
        <v>1.7166778063109015E-2</v>
      </c>
      <c r="G87" s="18">
        <f t="shared" si="7"/>
        <v>1.7020682920023716E-2</v>
      </c>
      <c r="H87" s="12">
        <f t="shared" si="13"/>
        <v>85042.16572034714</v>
      </c>
      <c r="I87" s="12">
        <f t="shared" si="11"/>
        <v>1447.4757375581389</v>
      </c>
      <c r="J87" s="12">
        <f t="shared" si="8"/>
        <v>84318.427851568063</v>
      </c>
      <c r="K87" s="12">
        <f t="shared" si="9"/>
        <v>1129697.7248838714</v>
      </c>
      <c r="L87" s="20">
        <f t="shared" si="12"/>
        <v>13.28397172525888</v>
      </c>
    </row>
    <row r="88" spans="1:12" x14ac:dyDescent="0.2">
      <c r="A88" s="15">
        <v>79</v>
      </c>
      <c r="B88" s="16">
        <v>229</v>
      </c>
      <c r="C88" s="46">
        <v>12979</v>
      </c>
      <c r="D88" s="16">
        <v>10942</v>
      </c>
      <c r="E88" s="17">
        <v>0.5</v>
      </c>
      <c r="F88" s="18">
        <f t="shared" si="10"/>
        <v>1.9146356757660632E-2</v>
      </c>
      <c r="G88" s="18">
        <f t="shared" si="7"/>
        <v>1.8964803312629397E-2</v>
      </c>
      <c r="H88" s="12">
        <f t="shared" si="13"/>
        <v>83594.689982789001</v>
      </c>
      <c r="I88" s="12">
        <f t="shared" si="11"/>
        <v>1585.3568535038244</v>
      </c>
      <c r="J88" s="12">
        <f t="shared" si="8"/>
        <v>82802.01155603709</v>
      </c>
      <c r="K88" s="12">
        <f t="shared" si="9"/>
        <v>1045379.2970323033</v>
      </c>
      <c r="L88" s="20">
        <f t="shared" si="12"/>
        <v>12.50533134637538</v>
      </c>
    </row>
    <row r="89" spans="1:12" x14ac:dyDescent="0.2">
      <c r="A89" s="15">
        <v>80</v>
      </c>
      <c r="B89" s="16">
        <v>306</v>
      </c>
      <c r="C89" s="46">
        <v>14175</v>
      </c>
      <c r="D89" s="16">
        <v>12642</v>
      </c>
      <c r="E89" s="17">
        <v>0.5</v>
      </c>
      <c r="F89" s="18">
        <f t="shared" si="10"/>
        <v>2.2821344669426109E-2</v>
      </c>
      <c r="G89" s="18">
        <f t="shared" si="7"/>
        <v>2.2563875677469303E-2</v>
      </c>
      <c r="H89" s="12">
        <f t="shared" si="13"/>
        <v>82009.33312928518</v>
      </c>
      <c r="I89" s="12">
        <f t="shared" si="11"/>
        <v>1850.4483971213554</v>
      </c>
      <c r="J89" s="12">
        <f t="shared" si="8"/>
        <v>81084.108930724513</v>
      </c>
      <c r="K89" s="12">
        <f t="shared" si="9"/>
        <v>962577.28547626617</v>
      </c>
      <c r="L89" s="20">
        <f t="shared" si="12"/>
        <v>11.737411447533573</v>
      </c>
    </row>
    <row r="90" spans="1:12" x14ac:dyDescent="0.2">
      <c r="A90" s="15">
        <v>81</v>
      </c>
      <c r="B90" s="16">
        <v>358</v>
      </c>
      <c r="C90" s="46">
        <v>15223</v>
      </c>
      <c r="D90" s="16">
        <v>13777</v>
      </c>
      <c r="E90" s="17">
        <v>0.5</v>
      </c>
      <c r="F90" s="18">
        <f t="shared" si="10"/>
        <v>2.4689655172413793E-2</v>
      </c>
      <c r="G90" s="18">
        <f t="shared" si="7"/>
        <v>2.4388582328496493E-2</v>
      </c>
      <c r="H90" s="12">
        <f t="shared" si="13"/>
        <v>80158.884732163831</v>
      </c>
      <c r="I90" s="12">
        <f t="shared" si="11"/>
        <v>1954.9615596508381</v>
      </c>
      <c r="J90" s="12">
        <f t="shared" si="8"/>
        <v>79181.403952338413</v>
      </c>
      <c r="K90" s="12">
        <f t="shared" si="9"/>
        <v>881493.17654554162</v>
      </c>
      <c r="L90" s="20">
        <f t="shared" si="12"/>
        <v>10.996824363149374</v>
      </c>
    </row>
    <row r="91" spans="1:12" x14ac:dyDescent="0.2">
      <c r="A91" s="15">
        <v>82</v>
      </c>
      <c r="B91" s="16">
        <v>414</v>
      </c>
      <c r="C91" s="46">
        <v>14139</v>
      </c>
      <c r="D91" s="16">
        <v>14717</v>
      </c>
      <c r="E91" s="17">
        <v>0.5</v>
      </c>
      <c r="F91" s="18">
        <f t="shared" si="10"/>
        <v>2.8694205711117273E-2</v>
      </c>
      <c r="G91" s="18">
        <f t="shared" si="7"/>
        <v>2.828834984625897E-2</v>
      </c>
      <c r="H91" s="12">
        <f t="shared" si="13"/>
        <v>78203.923172512994</v>
      </c>
      <c r="I91" s="12">
        <f t="shared" si="11"/>
        <v>2212.2599380540064</v>
      </c>
      <c r="J91" s="12">
        <f t="shared" si="8"/>
        <v>77097.793203485999</v>
      </c>
      <c r="K91" s="12">
        <f t="shared" si="9"/>
        <v>802311.77259320323</v>
      </c>
      <c r="L91" s="20">
        <f t="shared" si="12"/>
        <v>10.259226648046203</v>
      </c>
    </row>
    <row r="92" spans="1:12" x14ac:dyDescent="0.2">
      <c r="A92" s="15">
        <v>83</v>
      </c>
      <c r="B92" s="16">
        <v>442</v>
      </c>
      <c r="C92" s="46">
        <v>13787</v>
      </c>
      <c r="D92" s="16">
        <v>13617</v>
      </c>
      <c r="E92" s="17">
        <v>0.5</v>
      </c>
      <c r="F92" s="18">
        <f t="shared" si="10"/>
        <v>3.2258064516129031E-2</v>
      </c>
      <c r="G92" s="18">
        <f t="shared" si="7"/>
        <v>3.1746031746031744E-2</v>
      </c>
      <c r="H92" s="12">
        <f t="shared" si="13"/>
        <v>75991.663234458989</v>
      </c>
      <c r="I92" s="12">
        <f t="shared" si="11"/>
        <v>2412.4337534748884</v>
      </c>
      <c r="J92" s="12">
        <f t="shared" si="8"/>
        <v>74785.446357721536</v>
      </c>
      <c r="K92" s="12">
        <f t="shared" si="9"/>
        <v>725213.97938971722</v>
      </c>
      <c r="L92" s="20">
        <f t="shared" si="12"/>
        <v>9.543336051906067</v>
      </c>
    </row>
    <row r="93" spans="1:12" x14ac:dyDescent="0.2">
      <c r="A93" s="15">
        <v>84</v>
      </c>
      <c r="B93" s="16">
        <v>543</v>
      </c>
      <c r="C93" s="46">
        <v>13755</v>
      </c>
      <c r="D93" s="16">
        <v>13226</v>
      </c>
      <c r="E93" s="17">
        <v>0.5</v>
      </c>
      <c r="F93" s="18">
        <f t="shared" si="10"/>
        <v>4.0250546680997742E-2</v>
      </c>
      <c r="G93" s="18">
        <f t="shared" si="7"/>
        <v>3.9456474349658481E-2</v>
      </c>
      <c r="H93" s="12">
        <f t="shared" si="13"/>
        <v>73579.229480984097</v>
      </c>
      <c r="I93" s="12">
        <f t="shared" si="11"/>
        <v>2903.1769806840844</v>
      </c>
      <c r="J93" s="12">
        <f t="shared" si="8"/>
        <v>72127.640990642045</v>
      </c>
      <c r="K93" s="12">
        <f t="shared" si="9"/>
        <v>650428.53303199564</v>
      </c>
      <c r="L93" s="20">
        <f t="shared" si="12"/>
        <v>8.8398388732800353</v>
      </c>
    </row>
    <row r="94" spans="1:12" x14ac:dyDescent="0.2">
      <c r="A94" s="15">
        <v>85</v>
      </c>
      <c r="B94" s="16">
        <v>601</v>
      </c>
      <c r="C94" s="46">
        <v>12707</v>
      </c>
      <c r="D94" s="16">
        <v>12999</v>
      </c>
      <c r="E94" s="17">
        <v>0.5</v>
      </c>
      <c r="F94" s="18">
        <f t="shared" si="10"/>
        <v>4.6759511398117168E-2</v>
      </c>
      <c r="G94" s="18">
        <f t="shared" si="7"/>
        <v>4.5691260881134302E-2</v>
      </c>
      <c r="H94" s="12">
        <f t="shared" si="13"/>
        <v>70676.052500300008</v>
      </c>
      <c r="I94" s="12">
        <f t="shared" si="11"/>
        <v>3229.2779528399519</v>
      </c>
      <c r="J94" s="12">
        <f t="shared" si="8"/>
        <v>69061.413523880023</v>
      </c>
      <c r="K94" s="12">
        <f t="shared" si="9"/>
        <v>578300.89204135363</v>
      </c>
      <c r="L94" s="20">
        <f t="shared" si="12"/>
        <v>8.1824164138043631</v>
      </c>
    </row>
    <row r="95" spans="1:12" x14ac:dyDescent="0.2">
      <c r="A95" s="15">
        <v>86</v>
      </c>
      <c r="B95" s="16">
        <v>635</v>
      </c>
      <c r="C95" s="46">
        <v>11476</v>
      </c>
      <c r="D95" s="16">
        <v>11960</v>
      </c>
      <c r="E95" s="17">
        <v>0.5</v>
      </c>
      <c r="F95" s="18">
        <f t="shared" si="10"/>
        <v>5.4190134835296125E-2</v>
      </c>
      <c r="G95" s="18">
        <f t="shared" si="7"/>
        <v>5.2760583274479668E-2</v>
      </c>
      <c r="H95" s="12">
        <f t="shared" si="13"/>
        <v>67446.774547460052</v>
      </c>
      <c r="I95" s="12">
        <f t="shared" si="11"/>
        <v>3558.5311651063216</v>
      </c>
      <c r="J95" s="12">
        <f t="shared" si="8"/>
        <v>65667.508964906883</v>
      </c>
      <c r="K95" s="12">
        <f t="shared" si="9"/>
        <v>509239.47851747356</v>
      </c>
      <c r="L95" s="20">
        <f t="shared" si="12"/>
        <v>7.5502421269847186</v>
      </c>
    </row>
    <row r="96" spans="1:12" x14ac:dyDescent="0.2">
      <c r="A96" s="15">
        <v>87</v>
      </c>
      <c r="B96" s="16">
        <v>674</v>
      </c>
      <c r="C96" s="46">
        <v>10643</v>
      </c>
      <c r="D96" s="16">
        <v>10644</v>
      </c>
      <c r="E96" s="17">
        <v>0.5</v>
      </c>
      <c r="F96" s="18">
        <f t="shared" si="10"/>
        <v>6.332503405834547E-2</v>
      </c>
      <c r="G96" s="18">
        <f t="shared" si="7"/>
        <v>6.1381540002732118E-2</v>
      </c>
      <c r="H96" s="12">
        <f t="shared" si="13"/>
        <v>63888.243382353729</v>
      </c>
      <c r="I96" s="12">
        <f t="shared" si="11"/>
        <v>3921.5587668782309</v>
      </c>
      <c r="J96" s="12">
        <f t="shared" si="8"/>
        <v>61927.463998914609</v>
      </c>
      <c r="K96" s="12">
        <f t="shared" si="9"/>
        <v>443571.96955256665</v>
      </c>
      <c r="L96" s="20">
        <f t="shared" si="12"/>
        <v>6.9429357588986953</v>
      </c>
    </row>
    <row r="97" spans="1:12" x14ac:dyDescent="0.2">
      <c r="A97" s="15">
        <v>88</v>
      </c>
      <c r="B97" s="16">
        <v>785</v>
      </c>
      <c r="C97" s="46">
        <v>9348</v>
      </c>
      <c r="D97" s="16">
        <v>9762</v>
      </c>
      <c r="E97" s="17">
        <v>0.5</v>
      </c>
      <c r="F97" s="18">
        <f t="shared" si="10"/>
        <v>8.2155939298796443E-2</v>
      </c>
      <c r="G97" s="18">
        <f t="shared" si="7"/>
        <v>7.8914300075395835E-2</v>
      </c>
      <c r="H97" s="12">
        <f t="shared" si="13"/>
        <v>59966.684615475497</v>
      </c>
      <c r="I97" s="12">
        <f t="shared" si="11"/>
        <v>4732.2289442722558</v>
      </c>
      <c r="J97" s="12">
        <f t="shared" si="8"/>
        <v>57600.57014333937</v>
      </c>
      <c r="K97" s="12">
        <f t="shared" si="9"/>
        <v>381644.50555365207</v>
      </c>
      <c r="L97" s="20">
        <f t="shared" si="12"/>
        <v>6.3642755640214554</v>
      </c>
    </row>
    <row r="98" spans="1:12" x14ac:dyDescent="0.2">
      <c r="A98" s="15">
        <v>89</v>
      </c>
      <c r="B98" s="16">
        <v>796</v>
      </c>
      <c r="C98" s="46">
        <v>8463</v>
      </c>
      <c r="D98" s="16">
        <v>8490</v>
      </c>
      <c r="E98" s="17">
        <v>0.5</v>
      </c>
      <c r="F98" s="18">
        <f t="shared" si="10"/>
        <v>9.3906683182917478E-2</v>
      </c>
      <c r="G98" s="18">
        <f t="shared" si="7"/>
        <v>8.9695194095441994E-2</v>
      </c>
      <c r="H98" s="12">
        <f t="shared" si="13"/>
        <v>55234.455671203243</v>
      </c>
      <c r="I98" s="12">
        <f t="shared" si="11"/>
        <v>4954.265222184662</v>
      </c>
      <c r="J98" s="12">
        <f t="shared" si="8"/>
        <v>52757.323060110917</v>
      </c>
      <c r="K98" s="12">
        <f>K99+J98</f>
        <v>324043.93541031273</v>
      </c>
      <c r="L98" s="20">
        <f t="shared" si="12"/>
        <v>5.8666991730535809</v>
      </c>
    </row>
    <row r="99" spans="1:12" x14ac:dyDescent="0.2">
      <c r="A99" s="15">
        <v>90</v>
      </c>
      <c r="B99" s="16">
        <v>796</v>
      </c>
      <c r="C99" s="46">
        <v>6894</v>
      </c>
      <c r="D99" s="16">
        <v>7578</v>
      </c>
      <c r="E99" s="17">
        <v>0.5</v>
      </c>
      <c r="F99" s="22">
        <f t="shared" si="10"/>
        <v>0.11000552791597568</v>
      </c>
      <c r="G99" s="22">
        <f t="shared" si="7"/>
        <v>0.10427036940005241</v>
      </c>
      <c r="H99" s="23">
        <f t="shared" si="13"/>
        <v>50280.190449018584</v>
      </c>
      <c r="I99" s="23">
        <f t="shared" si="11"/>
        <v>5242.7340316241553</v>
      </c>
      <c r="J99" s="23">
        <f t="shared" si="8"/>
        <v>47658.823433206511</v>
      </c>
      <c r="K99" s="23">
        <f t="shared" ref="K99:K108" si="14">K100+J99</f>
        <v>271286.61235020182</v>
      </c>
      <c r="L99" s="24">
        <f t="shared" si="12"/>
        <v>5.3954969129496808</v>
      </c>
    </row>
    <row r="100" spans="1:12" x14ac:dyDescent="0.2">
      <c r="A100" s="15">
        <v>91</v>
      </c>
      <c r="B100" s="16">
        <v>741</v>
      </c>
      <c r="C100" s="46">
        <v>5869</v>
      </c>
      <c r="D100" s="16">
        <v>6086</v>
      </c>
      <c r="E100" s="17">
        <v>0.5</v>
      </c>
      <c r="F100" s="22">
        <f t="shared" si="10"/>
        <v>0.12396486825595986</v>
      </c>
      <c r="G100" s="22">
        <f t="shared" si="7"/>
        <v>0.1167296786389414</v>
      </c>
      <c r="H100" s="23">
        <f t="shared" si="13"/>
        <v>45037.456417394431</v>
      </c>
      <c r="I100" s="23">
        <f t="shared" si="11"/>
        <v>5257.2078143177814</v>
      </c>
      <c r="J100" s="23">
        <f t="shared" si="8"/>
        <v>42408.852510235542</v>
      </c>
      <c r="K100" s="23">
        <f t="shared" si="14"/>
        <v>223627.78891699531</v>
      </c>
      <c r="L100" s="24">
        <f t="shared" si="12"/>
        <v>4.9653734181716684</v>
      </c>
    </row>
    <row r="101" spans="1:12" x14ac:dyDescent="0.2">
      <c r="A101" s="15">
        <v>92</v>
      </c>
      <c r="B101" s="16">
        <v>678</v>
      </c>
      <c r="C101" s="46">
        <v>4867</v>
      </c>
      <c r="D101" s="16">
        <v>5113</v>
      </c>
      <c r="E101" s="17">
        <v>0.5</v>
      </c>
      <c r="F101" s="22">
        <f t="shared" si="10"/>
        <v>0.13587174348697395</v>
      </c>
      <c r="G101" s="22">
        <f t="shared" si="7"/>
        <v>0.12722837305310564</v>
      </c>
      <c r="H101" s="23">
        <f t="shared" si="13"/>
        <v>39780.248603076652</v>
      </c>
      <c r="I101" s="23">
        <f t="shared" si="11"/>
        <v>5061.1763094175203</v>
      </c>
      <c r="J101" s="23">
        <f t="shared" si="8"/>
        <v>37249.660448367897</v>
      </c>
      <c r="K101" s="23">
        <f t="shared" si="14"/>
        <v>181218.93640675978</v>
      </c>
      <c r="L101" s="24">
        <f t="shared" si="12"/>
        <v>4.5555003493051096</v>
      </c>
    </row>
    <row r="102" spans="1:12" x14ac:dyDescent="0.2">
      <c r="A102" s="15">
        <v>93</v>
      </c>
      <c r="B102" s="16">
        <v>682</v>
      </c>
      <c r="C102" s="46">
        <v>3879</v>
      </c>
      <c r="D102" s="16">
        <v>4144</v>
      </c>
      <c r="E102" s="17">
        <v>0.5</v>
      </c>
      <c r="F102" s="22">
        <f t="shared" si="10"/>
        <v>0.17001121774897171</v>
      </c>
      <c r="G102" s="22">
        <f t="shared" si="7"/>
        <v>0.15669155657668005</v>
      </c>
      <c r="H102" s="23">
        <f t="shared" si="13"/>
        <v>34719.072293659134</v>
      </c>
      <c r="I102" s="23">
        <f t="shared" si="11"/>
        <v>5440.1854805917346</v>
      </c>
      <c r="J102" s="23">
        <f t="shared" si="8"/>
        <v>31998.979553363264</v>
      </c>
      <c r="K102" s="23">
        <f t="shared" si="14"/>
        <v>143969.27595839187</v>
      </c>
      <c r="L102" s="24">
        <f t="shared" si="12"/>
        <v>4.1466913269075301</v>
      </c>
    </row>
    <row r="103" spans="1:12" x14ac:dyDescent="0.2">
      <c r="A103" s="15">
        <v>94</v>
      </c>
      <c r="B103" s="16">
        <v>628</v>
      </c>
      <c r="C103" s="46">
        <v>3105</v>
      </c>
      <c r="D103" s="16">
        <v>3195</v>
      </c>
      <c r="E103" s="17">
        <v>0.5</v>
      </c>
      <c r="F103" s="22">
        <f t="shared" si="10"/>
        <v>0.19936507936507936</v>
      </c>
      <c r="G103" s="22">
        <f t="shared" si="7"/>
        <v>0.1812933025404157</v>
      </c>
      <c r="H103" s="23">
        <f t="shared" si="13"/>
        <v>29278.886813067398</v>
      </c>
      <c r="I103" s="23">
        <f t="shared" si="11"/>
        <v>5308.0660850480153</v>
      </c>
      <c r="J103" s="23">
        <f t="shared" si="8"/>
        <v>26624.853770543388</v>
      </c>
      <c r="K103" s="23">
        <f t="shared" si="14"/>
        <v>111970.29640502861</v>
      </c>
      <c r="L103" s="24">
        <f t="shared" si="12"/>
        <v>3.8242675385819442</v>
      </c>
    </row>
    <row r="104" spans="1:12" x14ac:dyDescent="0.2">
      <c r="A104" s="15">
        <v>95</v>
      </c>
      <c r="B104" s="16">
        <v>528</v>
      </c>
      <c r="C104" s="46">
        <v>2528</v>
      </c>
      <c r="D104" s="16">
        <v>2492</v>
      </c>
      <c r="E104" s="17">
        <v>0.5</v>
      </c>
      <c r="F104" s="22">
        <f t="shared" si="10"/>
        <v>0.21035856573705181</v>
      </c>
      <c r="G104" s="22">
        <f t="shared" si="7"/>
        <v>0.19033886085075705</v>
      </c>
      <c r="H104" s="23">
        <f t="shared" si="13"/>
        <v>23970.820728019382</v>
      </c>
      <c r="I104" s="23">
        <f t="shared" si="11"/>
        <v>4562.5787110289239</v>
      </c>
      <c r="J104" s="23">
        <f t="shared" si="8"/>
        <v>21689.53137250492</v>
      </c>
      <c r="K104" s="23">
        <f t="shared" si="14"/>
        <v>85345.442634485225</v>
      </c>
      <c r="L104" s="24">
        <f t="shared" si="12"/>
        <v>3.5603888412016418</v>
      </c>
    </row>
    <row r="105" spans="1:12" x14ac:dyDescent="0.2">
      <c r="A105" s="15">
        <v>96</v>
      </c>
      <c r="B105" s="16">
        <v>475</v>
      </c>
      <c r="C105" s="46">
        <v>1764</v>
      </c>
      <c r="D105" s="16">
        <v>2006</v>
      </c>
      <c r="E105" s="17">
        <v>0.5</v>
      </c>
      <c r="F105" s="22">
        <f t="shared" si="10"/>
        <v>0.25198938992042441</v>
      </c>
      <c r="G105" s="22">
        <f t="shared" si="7"/>
        <v>0.22379269729093051</v>
      </c>
      <c r="H105" s="23">
        <f t="shared" si="13"/>
        <v>19408.242016990458</v>
      </c>
      <c r="I105" s="23">
        <f t="shared" si="11"/>
        <v>4343.4228306574641</v>
      </c>
      <c r="J105" s="23">
        <f t="shared" si="8"/>
        <v>17236.530601661725</v>
      </c>
      <c r="K105" s="23">
        <f t="shared" si="14"/>
        <v>63655.911261980305</v>
      </c>
      <c r="L105" s="24">
        <f t="shared" si="12"/>
        <v>3.2798391119738892</v>
      </c>
    </row>
    <row r="106" spans="1:12" x14ac:dyDescent="0.2">
      <c r="A106" s="15">
        <v>97</v>
      </c>
      <c r="B106" s="16">
        <v>343</v>
      </c>
      <c r="C106" s="46">
        <v>1222</v>
      </c>
      <c r="D106" s="16">
        <v>1372</v>
      </c>
      <c r="E106" s="17">
        <v>0.5</v>
      </c>
      <c r="F106" s="22">
        <f t="shared" si="10"/>
        <v>0.26445643793369311</v>
      </c>
      <c r="G106" s="22">
        <f t="shared" si="7"/>
        <v>0.23357167177391897</v>
      </c>
      <c r="H106" s="23">
        <f t="shared" si="13"/>
        <v>15064.819186332994</v>
      </c>
      <c r="I106" s="23">
        <f t="shared" si="11"/>
        <v>3518.7150023236072</v>
      </c>
      <c r="J106" s="23">
        <f t="shared" si="8"/>
        <v>13305.461685171189</v>
      </c>
      <c r="K106" s="23">
        <f t="shared" si="14"/>
        <v>46419.38066031858</v>
      </c>
      <c r="L106" s="24">
        <f t="shared" si="12"/>
        <v>3.0813101761241759</v>
      </c>
    </row>
    <row r="107" spans="1:12" x14ac:dyDescent="0.2">
      <c r="A107" s="15">
        <v>98</v>
      </c>
      <c r="B107" s="16">
        <v>234</v>
      </c>
      <c r="C107" s="46">
        <v>796</v>
      </c>
      <c r="D107" s="16">
        <v>946</v>
      </c>
      <c r="E107" s="17">
        <v>0.5</v>
      </c>
      <c r="F107" s="22">
        <f t="shared" si="10"/>
        <v>0.26865671641791045</v>
      </c>
      <c r="G107" s="22">
        <f t="shared" si="7"/>
        <v>0.23684210526315791</v>
      </c>
      <c r="H107" s="23">
        <f t="shared" si="13"/>
        <v>11546.104184009386</v>
      </c>
      <c r="I107" s="23">
        <f t="shared" si="11"/>
        <v>2734.6036225285388</v>
      </c>
      <c r="J107" s="23">
        <f t="shared" si="8"/>
        <v>10178.802372745116</v>
      </c>
      <c r="K107" s="23">
        <f t="shared" si="14"/>
        <v>33113.91897514739</v>
      </c>
      <c r="L107" s="24">
        <f t="shared" si="12"/>
        <v>2.8679733395276341</v>
      </c>
    </row>
    <row r="108" spans="1:12" x14ac:dyDescent="0.2">
      <c r="A108" s="15">
        <v>99</v>
      </c>
      <c r="B108" s="16">
        <v>207</v>
      </c>
      <c r="C108" s="46">
        <v>539</v>
      </c>
      <c r="D108" s="16">
        <v>571</v>
      </c>
      <c r="E108" s="17">
        <v>0.5</v>
      </c>
      <c r="F108" s="22">
        <f t="shared" si="10"/>
        <v>0.37297297297297299</v>
      </c>
      <c r="G108" s="22">
        <f t="shared" si="7"/>
        <v>0.31435079726651483</v>
      </c>
      <c r="H108" s="23">
        <f t="shared" si="13"/>
        <v>8811.500561480847</v>
      </c>
      <c r="I108" s="23">
        <f t="shared" si="11"/>
        <v>2769.9022266158472</v>
      </c>
      <c r="J108" s="23">
        <f t="shared" si="8"/>
        <v>7426.5494481729238</v>
      </c>
      <c r="K108" s="23">
        <f t="shared" si="14"/>
        <v>22935.116602402275</v>
      </c>
      <c r="L108" s="24">
        <f t="shared" si="12"/>
        <v>2.6028616173120729</v>
      </c>
    </row>
    <row r="109" spans="1:12" x14ac:dyDescent="0.2">
      <c r="A109" s="15" t="s">
        <v>22</v>
      </c>
      <c r="B109" s="23">
        <v>448</v>
      </c>
      <c r="C109" s="46">
        <v>1135</v>
      </c>
      <c r="D109" s="46">
        <v>1165</v>
      </c>
      <c r="E109" s="21"/>
      <c r="F109" s="22">
        <f>B109/((C109+D109)/2)</f>
        <v>0.38956521739130434</v>
      </c>
      <c r="G109" s="22">
        <v>1</v>
      </c>
      <c r="H109" s="23">
        <f>H108-I108</f>
        <v>6041.5983348649997</v>
      </c>
      <c r="I109" s="23">
        <f>H109*G109</f>
        <v>6041.5983348649997</v>
      </c>
      <c r="J109" s="23">
        <f>H109/F109</f>
        <v>15508.567154229353</v>
      </c>
      <c r="K109" s="23">
        <f>J109</f>
        <v>15508.567154229353</v>
      </c>
      <c r="L109" s="24">
        <f>K109/H109</f>
        <v>2.566964285714286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x14ac:dyDescent="0.2">
      <c r="A112" s="43" t="s">
        <v>27</v>
      </c>
      <c r="B112" s="12"/>
      <c r="C112" s="12"/>
      <c r="D112" s="12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3" t="s">
        <v>10</v>
      </c>
      <c r="B113" s="8"/>
      <c r="C113" s="8"/>
      <c r="D113" s="8"/>
      <c r="H113" s="32"/>
      <c r="I113" s="32"/>
      <c r="J113" s="32"/>
      <c r="K113" s="32"/>
      <c r="L113" s="29"/>
    </row>
    <row r="114" spans="1:12" s="30" customFormat="1" x14ac:dyDescent="0.2">
      <c r="A114" s="31" t="s">
        <v>11</v>
      </c>
      <c r="B114" s="47"/>
      <c r="C114" s="47"/>
      <c r="D114" s="47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12</v>
      </c>
      <c r="B115" s="47"/>
      <c r="C115" s="47"/>
      <c r="D115" s="47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13</v>
      </c>
      <c r="B116" s="47"/>
      <c r="C116" s="47"/>
      <c r="D116" s="47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14</v>
      </c>
      <c r="B117" s="47"/>
      <c r="C117" s="47"/>
      <c r="D117" s="47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15</v>
      </c>
      <c r="B118" s="47"/>
      <c r="C118" s="47"/>
      <c r="D118" s="47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16</v>
      </c>
      <c r="B119" s="47"/>
      <c r="C119" s="47"/>
      <c r="D119" s="47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17</v>
      </c>
      <c r="B120" s="47"/>
      <c r="C120" s="47"/>
      <c r="D120" s="47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18</v>
      </c>
      <c r="B121" s="47"/>
      <c r="C121" s="47"/>
      <c r="D121" s="47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19</v>
      </c>
      <c r="B122" s="47"/>
      <c r="C122" s="47"/>
      <c r="D122" s="47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20</v>
      </c>
      <c r="B123" s="47"/>
      <c r="C123" s="47"/>
      <c r="D123" s="47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28"/>
      <c r="B124" s="47"/>
      <c r="C124" s="47"/>
      <c r="D124" s="47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4" t="s">
        <v>46</v>
      </c>
      <c r="B125" s="12"/>
      <c r="C125" s="12"/>
      <c r="D125" s="12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32"/>
      <c r="B126" s="8"/>
      <c r="C126" s="8"/>
      <c r="D126" s="8"/>
      <c r="H126" s="32"/>
      <c r="I126" s="32"/>
      <c r="J126" s="32"/>
      <c r="K126" s="32"/>
      <c r="L126" s="29"/>
    </row>
    <row r="127" spans="1:12" s="30" customFormat="1" x14ac:dyDescent="0.2">
      <c r="A127" s="8"/>
      <c r="B127" s="8"/>
      <c r="C127" s="8"/>
      <c r="D127" s="8"/>
      <c r="H127" s="32"/>
      <c r="I127" s="32"/>
      <c r="J127" s="32"/>
      <c r="K127" s="32"/>
      <c r="L127" s="29"/>
    </row>
    <row r="128" spans="1:12" x14ac:dyDescent="0.2">
      <c r="L128" s="13"/>
    </row>
    <row r="129" spans="12:12" x14ac:dyDescent="0.2">
      <c r="L129" s="13"/>
    </row>
    <row r="130" spans="12:12" x14ac:dyDescent="0.2">
      <c r="L130" s="13"/>
    </row>
    <row r="131" spans="12:12" x14ac:dyDescent="0.2">
      <c r="L131" s="13"/>
    </row>
    <row r="132" spans="12:12" x14ac:dyDescent="0.2">
      <c r="L132" s="13"/>
    </row>
    <row r="133" spans="12:12" x14ac:dyDescent="0.2">
      <c r="L133" s="13"/>
    </row>
    <row r="134" spans="12:12" x14ac:dyDescent="0.2">
      <c r="L134" s="13"/>
    </row>
    <row r="135" spans="12:12" x14ac:dyDescent="0.2">
      <c r="L135" s="13"/>
    </row>
    <row r="136" spans="12:12" x14ac:dyDescent="0.2">
      <c r="L136" s="13"/>
    </row>
    <row r="137" spans="12:12" x14ac:dyDescent="0.2">
      <c r="L137" s="13"/>
    </row>
    <row r="138" spans="12:12" x14ac:dyDescent="0.2">
      <c r="L138" s="13"/>
    </row>
    <row r="139" spans="12:12" x14ac:dyDescent="0.2">
      <c r="L139" s="13"/>
    </row>
    <row r="140" spans="12:12" x14ac:dyDescent="0.2">
      <c r="L140" s="13"/>
    </row>
    <row r="141" spans="12:12" x14ac:dyDescent="0.2">
      <c r="L141" s="13"/>
    </row>
    <row r="142" spans="12:12" x14ac:dyDescent="0.2">
      <c r="L142" s="13"/>
    </row>
    <row r="143" spans="12:12" x14ac:dyDescent="0.2">
      <c r="L143" s="13"/>
    </row>
    <row r="144" spans="12:12" x14ac:dyDescent="0.2">
      <c r="L144" s="13"/>
    </row>
    <row r="145" spans="12:12" x14ac:dyDescent="0.2">
      <c r="L145" s="13"/>
    </row>
    <row r="146" spans="12:12" x14ac:dyDescent="0.2">
      <c r="L146" s="13"/>
    </row>
    <row r="147" spans="12:12" x14ac:dyDescent="0.2">
      <c r="L147" s="13"/>
    </row>
    <row r="148" spans="12:12" x14ac:dyDescent="0.2">
      <c r="L148" s="13"/>
    </row>
    <row r="149" spans="12:12" x14ac:dyDescent="0.2">
      <c r="L149" s="13"/>
    </row>
    <row r="150" spans="12:12" x14ac:dyDescent="0.2">
      <c r="L150" s="13"/>
    </row>
    <row r="151" spans="12:12" x14ac:dyDescent="0.2">
      <c r="L151" s="13"/>
    </row>
    <row r="152" spans="12:12" x14ac:dyDescent="0.2">
      <c r="L152" s="13"/>
    </row>
    <row r="153" spans="12:12" x14ac:dyDescent="0.2">
      <c r="L153" s="13"/>
    </row>
    <row r="154" spans="12:12" x14ac:dyDescent="0.2">
      <c r="L154" s="13"/>
    </row>
    <row r="155" spans="12:12" x14ac:dyDescent="0.2">
      <c r="L155" s="13"/>
    </row>
    <row r="156" spans="12:12" x14ac:dyDescent="0.2">
      <c r="L156" s="13"/>
    </row>
    <row r="157" spans="12:12" x14ac:dyDescent="0.2">
      <c r="L157" s="13"/>
    </row>
    <row r="158" spans="12:12" x14ac:dyDescent="0.2">
      <c r="L158" s="13"/>
    </row>
    <row r="159" spans="12:12" x14ac:dyDescent="0.2">
      <c r="L159" s="13"/>
    </row>
    <row r="160" spans="12:12" x14ac:dyDescent="0.2">
      <c r="L160" s="13"/>
    </row>
    <row r="161" spans="12:12" x14ac:dyDescent="0.2">
      <c r="L161" s="13"/>
    </row>
    <row r="162" spans="12:12" x14ac:dyDescent="0.2">
      <c r="L162" s="13"/>
    </row>
    <row r="163" spans="12:12" x14ac:dyDescent="0.2">
      <c r="L163" s="13"/>
    </row>
    <row r="164" spans="12:12" x14ac:dyDescent="0.2">
      <c r="L164" s="13"/>
    </row>
    <row r="165" spans="12:12" x14ac:dyDescent="0.2">
      <c r="L165" s="13"/>
    </row>
    <row r="166" spans="12:12" x14ac:dyDescent="0.2">
      <c r="L166" s="13"/>
    </row>
    <row r="167" spans="12:12" x14ac:dyDescent="0.2">
      <c r="L167" s="13"/>
    </row>
    <row r="168" spans="12:12" x14ac:dyDescent="0.2">
      <c r="L168" s="13"/>
    </row>
    <row r="169" spans="12:12" x14ac:dyDescent="0.2">
      <c r="L169" s="13"/>
    </row>
    <row r="170" spans="12:12" x14ac:dyDescent="0.2">
      <c r="L170" s="13"/>
    </row>
    <row r="171" spans="12:12" x14ac:dyDescent="0.2">
      <c r="L171" s="13"/>
    </row>
    <row r="172" spans="12:12" x14ac:dyDescent="0.2">
      <c r="L172" s="13"/>
    </row>
    <row r="173" spans="12:12" x14ac:dyDescent="0.2">
      <c r="L173" s="13"/>
    </row>
    <row r="174" spans="12:12" x14ac:dyDescent="0.2">
      <c r="L174" s="13"/>
    </row>
    <row r="175" spans="12:12" x14ac:dyDescent="0.2">
      <c r="L175" s="13"/>
    </row>
    <row r="176" spans="12:12" x14ac:dyDescent="0.2">
      <c r="L176" s="13"/>
    </row>
    <row r="177" spans="12:12" x14ac:dyDescent="0.2">
      <c r="L177" s="13"/>
    </row>
    <row r="178" spans="12:12" x14ac:dyDescent="0.2">
      <c r="L178" s="13"/>
    </row>
    <row r="179" spans="12:12" x14ac:dyDescent="0.2">
      <c r="L179" s="13"/>
    </row>
    <row r="180" spans="12:12" x14ac:dyDescent="0.2">
      <c r="L180" s="13"/>
    </row>
    <row r="181" spans="12:12" x14ac:dyDescent="0.2">
      <c r="L181" s="13"/>
    </row>
    <row r="182" spans="12:12" x14ac:dyDescent="0.2">
      <c r="L182" s="13"/>
    </row>
    <row r="183" spans="12:12" x14ac:dyDescent="0.2">
      <c r="L183" s="13"/>
    </row>
    <row r="184" spans="12:12" x14ac:dyDescent="0.2">
      <c r="L184" s="13"/>
    </row>
    <row r="185" spans="12:12" x14ac:dyDescent="0.2">
      <c r="L185" s="13"/>
    </row>
    <row r="186" spans="12:12" x14ac:dyDescent="0.2">
      <c r="L186" s="13"/>
    </row>
    <row r="187" spans="12:12" x14ac:dyDescent="0.2">
      <c r="L187" s="13"/>
    </row>
    <row r="188" spans="12:12" x14ac:dyDescent="0.2">
      <c r="L188" s="13"/>
    </row>
    <row r="189" spans="12:12" x14ac:dyDescent="0.2">
      <c r="L189" s="13"/>
    </row>
    <row r="190" spans="12:12" x14ac:dyDescent="0.2">
      <c r="L190" s="13"/>
    </row>
    <row r="191" spans="12:12" x14ac:dyDescent="0.2">
      <c r="L191" s="13"/>
    </row>
    <row r="192" spans="12:12" x14ac:dyDescent="0.2">
      <c r="L192" s="13"/>
    </row>
    <row r="193" spans="12:12" x14ac:dyDescent="0.2">
      <c r="L193" s="13"/>
    </row>
    <row r="194" spans="12:12" x14ac:dyDescent="0.2">
      <c r="L194" s="13"/>
    </row>
    <row r="195" spans="12:12" x14ac:dyDescent="0.2">
      <c r="L195" s="13"/>
    </row>
    <row r="196" spans="12:12" x14ac:dyDescent="0.2">
      <c r="L196" s="13"/>
    </row>
    <row r="197" spans="12:12" x14ac:dyDescent="0.2">
      <c r="L197" s="13"/>
    </row>
    <row r="198" spans="12:12" x14ac:dyDescent="0.2">
      <c r="L198" s="13"/>
    </row>
    <row r="199" spans="12:12" x14ac:dyDescent="0.2">
      <c r="L199" s="13"/>
    </row>
    <row r="200" spans="12:12" x14ac:dyDescent="0.2">
      <c r="L200" s="13"/>
    </row>
    <row r="201" spans="12:12" x14ac:dyDescent="0.2">
      <c r="L201" s="13"/>
    </row>
    <row r="202" spans="12:12" x14ac:dyDescent="0.2">
      <c r="L202" s="13"/>
    </row>
    <row r="203" spans="12:12" x14ac:dyDescent="0.2">
      <c r="L203" s="13"/>
    </row>
    <row r="204" spans="12:12" x14ac:dyDescent="0.2">
      <c r="L204" s="13"/>
    </row>
    <row r="205" spans="12:12" x14ac:dyDescent="0.2">
      <c r="L205" s="13"/>
    </row>
    <row r="206" spans="12:12" x14ac:dyDescent="0.2">
      <c r="L206" s="13"/>
    </row>
    <row r="207" spans="12:12" x14ac:dyDescent="0.2">
      <c r="L207" s="13"/>
    </row>
    <row r="208" spans="12:12" x14ac:dyDescent="0.2">
      <c r="L208" s="13"/>
    </row>
    <row r="209" spans="12:12" x14ac:dyDescent="0.2">
      <c r="L209" s="13"/>
    </row>
    <row r="210" spans="12:12" x14ac:dyDescent="0.2">
      <c r="L210" s="13"/>
    </row>
    <row r="211" spans="12:12" x14ac:dyDescent="0.2">
      <c r="L211" s="13"/>
    </row>
    <row r="212" spans="12:12" x14ac:dyDescent="0.2">
      <c r="L212" s="13"/>
    </row>
    <row r="213" spans="12:12" x14ac:dyDescent="0.2">
      <c r="L213" s="13"/>
    </row>
    <row r="214" spans="12:12" x14ac:dyDescent="0.2">
      <c r="L214" s="13"/>
    </row>
    <row r="215" spans="12:12" x14ac:dyDescent="0.2">
      <c r="L215" s="13"/>
    </row>
    <row r="216" spans="12:12" x14ac:dyDescent="0.2">
      <c r="L216" s="13"/>
    </row>
    <row r="217" spans="12:12" x14ac:dyDescent="0.2">
      <c r="L217" s="13"/>
    </row>
    <row r="218" spans="12:12" x14ac:dyDescent="0.2">
      <c r="L218" s="13"/>
    </row>
    <row r="219" spans="12:12" x14ac:dyDescent="0.2">
      <c r="L219" s="13"/>
    </row>
    <row r="220" spans="12:12" x14ac:dyDescent="0.2">
      <c r="L220" s="13"/>
    </row>
    <row r="221" spans="12:12" x14ac:dyDescent="0.2">
      <c r="L221" s="13"/>
    </row>
    <row r="222" spans="12:12" x14ac:dyDescent="0.2">
      <c r="L222" s="13"/>
    </row>
    <row r="223" spans="12:12" x14ac:dyDescent="0.2">
      <c r="L223" s="13"/>
    </row>
    <row r="224" spans="12:12" x14ac:dyDescent="0.2">
      <c r="L224" s="13"/>
    </row>
    <row r="225" spans="12:12" x14ac:dyDescent="0.2">
      <c r="L225" s="13"/>
    </row>
    <row r="226" spans="12:12" x14ac:dyDescent="0.2">
      <c r="L226" s="13"/>
    </row>
    <row r="227" spans="12:12" x14ac:dyDescent="0.2">
      <c r="L227" s="13"/>
    </row>
    <row r="228" spans="12:12" x14ac:dyDescent="0.2">
      <c r="L228" s="13"/>
    </row>
    <row r="229" spans="12:12" x14ac:dyDescent="0.2">
      <c r="L229" s="13"/>
    </row>
    <row r="230" spans="12:12" x14ac:dyDescent="0.2">
      <c r="L230" s="13"/>
    </row>
    <row r="231" spans="12:12" x14ac:dyDescent="0.2">
      <c r="L231" s="13"/>
    </row>
    <row r="232" spans="12:12" x14ac:dyDescent="0.2">
      <c r="L232" s="13"/>
    </row>
    <row r="233" spans="12:12" x14ac:dyDescent="0.2">
      <c r="L233" s="13"/>
    </row>
    <row r="234" spans="12:12" x14ac:dyDescent="0.2">
      <c r="L234" s="13"/>
    </row>
    <row r="235" spans="12:12" x14ac:dyDescent="0.2">
      <c r="L235" s="13"/>
    </row>
    <row r="236" spans="12:12" x14ac:dyDescent="0.2">
      <c r="L236" s="13"/>
    </row>
    <row r="237" spans="12:12" x14ac:dyDescent="0.2">
      <c r="L237" s="13"/>
    </row>
    <row r="238" spans="12:12" x14ac:dyDescent="0.2">
      <c r="L238" s="13"/>
    </row>
    <row r="239" spans="12:12" x14ac:dyDescent="0.2">
      <c r="L239" s="13"/>
    </row>
    <row r="240" spans="12:12" x14ac:dyDescent="0.2">
      <c r="L240" s="13"/>
    </row>
    <row r="241" spans="12:12" x14ac:dyDescent="0.2">
      <c r="L241" s="13"/>
    </row>
    <row r="242" spans="12:12" x14ac:dyDescent="0.2">
      <c r="L242" s="13"/>
    </row>
    <row r="243" spans="12:12" x14ac:dyDescent="0.2">
      <c r="L243" s="13"/>
    </row>
    <row r="244" spans="12:12" x14ac:dyDescent="0.2">
      <c r="L244" s="13"/>
    </row>
    <row r="245" spans="12:12" x14ac:dyDescent="0.2">
      <c r="L245" s="13"/>
    </row>
    <row r="246" spans="12:12" x14ac:dyDescent="0.2">
      <c r="L246" s="13"/>
    </row>
    <row r="247" spans="12:12" x14ac:dyDescent="0.2">
      <c r="L247" s="13"/>
    </row>
    <row r="248" spans="12:12" x14ac:dyDescent="0.2">
      <c r="L248" s="13"/>
    </row>
    <row r="249" spans="12:12" x14ac:dyDescent="0.2">
      <c r="L249" s="13"/>
    </row>
    <row r="250" spans="12:12" x14ac:dyDescent="0.2">
      <c r="L250" s="13"/>
    </row>
    <row r="251" spans="12:12" x14ac:dyDescent="0.2">
      <c r="L251" s="13"/>
    </row>
    <row r="252" spans="12:12" x14ac:dyDescent="0.2">
      <c r="L252" s="13"/>
    </row>
    <row r="253" spans="12:12" x14ac:dyDescent="0.2">
      <c r="L253" s="13"/>
    </row>
    <row r="254" spans="12:12" x14ac:dyDescent="0.2">
      <c r="L254" s="13"/>
    </row>
    <row r="255" spans="12:12" x14ac:dyDescent="0.2">
      <c r="L255" s="13"/>
    </row>
    <row r="256" spans="12:12" x14ac:dyDescent="0.2">
      <c r="L256" s="13"/>
    </row>
    <row r="257" spans="12:12" x14ac:dyDescent="0.2">
      <c r="L257" s="13"/>
    </row>
    <row r="258" spans="12:12" x14ac:dyDescent="0.2">
      <c r="L258" s="13"/>
    </row>
    <row r="259" spans="12:12" x14ac:dyDescent="0.2">
      <c r="L259" s="13"/>
    </row>
    <row r="260" spans="12:12" x14ac:dyDescent="0.2">
      <c r="L260" s="13"/>
    </row>
    <row r="261" spans="12:12" x14ac:dyDescent="0.2">
      <c r="L261" s="13"/>
    </row>
    <row r="262" spans="12:12" x14ac:dyDescent="0.2">
      <c r="L262" s="13"/>
    </row>
    <row r="263" spans="12:12" x14ac:dyDescent="0.2">
      <c r="L263" s="13"/>
    </row>
    <row r="264" spans="12:12" x14ac:dyDescent="0.2">
      <c r="L264" s="13"/>
    </row>
    <row r="265" spans="12:12" x14ac:dyDescent="0.2">
      <c r="L265" s="13"/>
    </row>
    <row r="266" spans="12:12" x14ac:dyDescent="0.2">
      <c r="L266" s="13"/>
    </row>
    <row r="267" spans="12:12" x14ac:dyDescent="0.2">
      <c r="L267" s="13"/>
    </row>
    <row r="268" spans="12:12" x14ac:dyDescent="0.2">
      <c r="L268" s="13"/>
    </row>
    <row r="269" spans="12:12" x14ac:dyDescent="0.2">
      <c r="L269" s="13"/>
    </row>
    <row r="270" spans="12:12" x14ac:dyDescent="0.2">
      <c r="L270" s="13"/>
    </row>
    <row r="271" spans="12:12" x14ac:dyDescent="0.2">
      <c r="L271" s="13"/>
    </row>
    <row r="272" spans="12:12" x14ac:dyDescent="0.2">
      <c r="L272" s="13"/>
    </row>
    <row r="273" spans="12:12" x14ac:dyDescent="0.2">
      <c r="L273" s="13"/>
    </row>
    <row r="274" spans="12:12" x14ac:dyDescent="0.2">
      <c r="L274" s="13"/>
    </row>
    <row r="275" spans="12:12" x14ac:dyDescent="0.2">
      <c r="L275" s="13"/>
    </row>
    <row r="276" spans="12:12" x14ac:dyDescent="0.2">
      <c r="L276" s="13"/>
    </row>
    <row r="277" spans="12:12" x14ac:dyDescent="0.2">
      <c r="L277" s="13"/>
    </row>
    <row r="278" spans="12:12" x14ac:dyDescent="0.2">
      <c r="L278" s="13"/>
    </row>
    <row r="279" spans="12:12" x14ac:dyDescent="0.2">
      <c r="L279" s="13"/>
    </row>
    <row r="280" spans="12:12" x14ac:dyDescent="0.2">
      <c r="L280" s="13"/>
    </row>
    <row r="281" spans="12:12" x14ac:dyDescent="0.2">
      <c r="L281" s="13"/>
    </row>
    <row r="282" spans="12:12" x14ac:dyDescent="0.2">
      <c r="L282" s="13"/>
    </row>
    <row r="283" spans="12:12" x14ac:dyDescent="0.2">
      <c r="L283" s="13"/>
    </row>
    <row r="284" spans="12:12" x14ac:dyDescent="0.2">
      <c r="L284" s="13"/>
    </row>
    <row r="285" spans="12:12" x14ac:dyDescent="0.2">
      <c r="L285" s="13"/>
    </row>
    <row r="286" spans="12:12" x14ac:dyDescent="0.2">
      <c r="L286" s="13"/>
    </row>
    <row r="287" spans="12:12" x14ac:dyDescent="0.2">
      <c r="L287" s="13"/>
    </row>
    <row r="288" spans="12:12" x14ac:dyDescent="0.2">
      <c r="L288" s="13"/>
    </row>
    <row r="289" spans="12:12" x14ac:dyDescent="0.2">
      <c r="L289" s="13"/>
    </row>
    <row r="290" spans="12:12" x14ac:dyDescent="0.2">
      <c r="L290" s="13"/>
    </row>
    <row r="291" spans="12:12" x14ac:dyDescent="0.2">
      <c r="L291" s="13"/>
    </row>
    <row r="292" spans="12:12" x14ac:dyDescent="0.2">
      <c r="L292" s="13"/>
    </row>
    <row r="293" spans="12:12" x14ac:dyDescent="0.2">
      <c r="L293" s="13"/>
    </row>
    <row r="294" spans="12:12" x14ac:dyDescent="0.2">
      <c r="L294" s="13"/>
    </row>
    <row r="295" spans="12:12" x14ac:dyDescent="0.2">
      <c r="L295" s="13"/>
    </row>
    <row r="296" spans="12:12" x14ac:dyDescent="0.2">
      <c r="L296" s="13"/>
    </row>
    <row r="297" spans="12:12" x14ac:dyDescent="0.2">
      <c r="L297" s="13"/>
    </row>
    <row r="298" spans="12:12" x14ac:dyDescent="0.2">
      <c r="L298" s="13"/>
    </row>
    <row r="299" spans="12:12" x14ac:dyDescent="0.2">
      <c r="L299" s="13"/>
    </row>
    <row r="300" spans="12:12" x14ac:dyDescent="0.2">
      <c r="L300" s="13"/>
    </row>
    <row r="301" spans="12:12" x14ac:dyDescent="0.2">
      <c r="L301" s="13"/>
    </row>
    <row r="302" spans="12:12" x14ac:dyDescent="0.2">
      <c r="L302" s="13"/>
    </row>
    <row r="303" spans="12:12" x14ac:dyDescent="0.2">
      <c r="L303" s="13"/>
    </row>
    <row r="304" spans="12:12" x14ac:dyDescent="0.2">
      <c r="L304" s="13"/>
    </row>
    <row r="305" spans="12:12" x14ac:dyDescent="0.2">
      <c r="L305" s="13"/>
    </row>
    <row r="306" spans="12:12" x14ac:dyDescent="0.2">
      <c r="L306" s="13"/>
    </row>
    <row r="307" spans="12:12" x14ac:dyDescent="0.2">
      <c r="L307" s="13"/>
    </row>
    <row r="308" spans="12:12" x14ac:dyDescent="0.2">
      <c r="L308" s="13"/>
    </row>
    <row r="309" spans="12:12" x14ac:dyDescent="0.2">
      <c r="L309" s="13"/>
    </row>
    <row r="310" spans="12:12" x14ac:dyDescent="0.2">
      <c r="L310" s="13"/>
    </row>
    <row r="311" spans="12:12" x14ac:dyDescent="0.2">
      <c r="L311" s="13"/>
    </row>
    <row r="312" spans="12:12" x14ac:dyDescent="0.2">
      <c r="L312" s="13"/>
    </row>
    <row r="313" spans="12:12" x14ac:dyDescent="0.2">
      <c r="L313" s="13"/>
    </row>
    <row r="314" spans="12:12" x14ac:dyDescent="0.2">
      <c r="L314" s="13"/>
    </row>
    <row r="315" spans="12:12" x14ac:dyDescent="0.2">
      <c r="L315" s="13"/>
    </row>
    <row r="316" spans="12:12" x14ac:dyDescent="0.2">
      <c r="L316" s="13"/>
    </row>
    <row r="317" spans="12:12" x14ac:dyDescent="0.2">
      <c r="L317" s="13"/>
    </row>
    <row r="318" spans="12:12" x14ac:dyDescent="0.2">
      <c r="L318" s="13"/>
    </row>
    <row r="319" spans="12:12" x14ac:dyDescent="0.2">
      <c r="L319" s="13"/>
    </row>
    <row r="320" spans="12:12" x14ac:dyDescent="0.2">
      <c r="L320" s="13"/>
    </row>
    <row r="321" spans="12:12" x14ac:dyDescent="0.2">
      <c r="L321" s="13"/>
    </row>
    <row r="322" spans="12:12" x14ac:dyDescent="0.2">
      <c r="L322" s="13"/>
    </row>
    <row r="323" spans="12:12" x14ac:dyDescent="0.2">
      <c r="L323" s="13"/>
    </row>
    <row r="324" spans="12:12" x14ac:dyDescent="0.2">
      <c r="L324" s="13"/>
    </row>
    <row r="325" spans="12:12" x14ac:dyDescent="0.2">
      <c r="L325" s="13"/>
    </row>
    <row r="326" spans="12:12" x14ac:dyDescent="0.2">
      <c r="L326" s="13"/>
    </row>
    <row r="327" spans="12:12" x14ac:dyDescent="0.2">
      <c r="L327" s="13"/>
    </row>
    <row r="328" spans="12:12" x14ac:dyDescent="0.2">
      <c r="L328" s="13"/>
    </row>
    <row r="329" spans="12:12" x14ac:dyDescent="0.2">
      <c r="L329" s="13"/>
    </row>
    <row r="330" spans="12:12" x14ac:dyDescent="0.2">
      <c r="L330" s="13"/>
    </row>
    <row r="331" spans="12:12" x14ac:dyDescent="0.2">
      <c r="L331" s="13"/>
    </row>
    <row r="332" spans="12:12" x14ac:dyDescent="0.2">
      <c r="L332" s="13"/>
    </row>
    <row r="333" spans="12:12" x14ac:dyDescent="0.2">
      <c r="L333" s="13"/>
    </row>
    <row r="334" spans="12:12" x14ac:dyDescent="0.2">
      <c r="L334" s="13"/>
    </row>
    <row r="335" spans="12:12" x14ac:dyDescent="0.2">
      <c r="L335" s="13"/>
    </row>
    <row r="336" spans="12:12" x14ac:dyDescent="0.2">
      <c r="L336" s="13"/>
    </row>
    <row r="337" spans="12:12" x14ac:dyDescent="0.2">
      <c r="L337" s="13"/>
    </row>
    <row r="338" spans="12:12" x14ac:dyDescent="0.2">
      <c r="L338" s="13"/>
    </row>
    <row r="339" spans="12:12" x14ac:dyDescent="0.2">
      <c r="L339" s="13"/>
    </row>
    <row r="340" spans="12:12" x14ac:dyDescent="0.2">
      <c r="L340" s="13"/>
    </row>
    <row r="341" spans="12:12" x14ac:dyDescent="0.2">
      <c r="L341" s="13"/>
    </row>
    <row r="342" spans="12:12" x14ac:dyDescent="0.2">
      <c r="L342" s="13"/>
    </row>
    <row r="343" spans="12:12" x14ac:dyDescent="0.2">
      <c r="L343" s="13"/>
    </row>
    <row r="344" spans="12:12" x14ac:dyDescent="0.2">
      <c r="L344" s="13"/>
    </row>
    <row r="345" spans="12:12" x14ac:dyDescent="0.2">
      <c r="L345" s="13"/>
    </row>
    <row r="346" spans="12:12" x14ac:dyDescent="0.2">
      <c r="L346" s="13"/>
    </row>
    <row r="347" spans="12:12" x14ac:dyDescent="0.2">
      <c r="L347" s="13"/>
    </row>
    <row r="348" spans="12:12" x14ac:dyDescent="0.2">
      <c r="L348" s="13"/>
    </row>
    <row r="349" spans="12:12" x14ac:dyDescent="0.2">
      <c r="L349" s="13"/>
    </row>
    <row r="350" spans="12:12" x14ac:dyDescent="0.2">
      <c r="L350" s="13"/>
    </row>
    <row r="351" spans="12:12" x14ac:dyDescent="0.2">
      <c r="L351" s="13"/>
    </row>
    <row r="352" spans="12:12" x14ac:dyDescent="0.2">
      <c r="L352" s="13"/>
    </row>
    <row r="353" spans="12:12" x14ac:dyDescent="0.2">
      <c r="L353" s="13"/>
    </row>
    <row r="354" spans="12:12" x14ac:dyDescent="0.2">
      <c r="L354" s="13"/>
    </row>
    <row r="355" spans="12:12" x14ac:dyDescent="0.2">
      <c r="L355" s="13"/>
    </row>
    <row r="356" spans="12:12" x14ac:dyDescent="0.2">
      <c r="L356" s="13"/>
    </row>
    <row r="357" spans="12:12" x14ac:dyDescent="0.2">
      <c r="L357" s="13"/>
    </row>
    <row r="358" spans="12:12" x14ac:dyDescent="0.2">
      <c r="L358" s="13"/>
    </row>
    <row r="359" spans="12:12" x14ac:dyDescent="0.2">
      <c r="L359" s="13"/>
    </row>
    <row r="360" spans="12:12" x14ac:dyDescent="0.2">
      <c r="L360" s="13"/>
    </row>
    <row r="361" spans="12:12" x14ac:dyDescent="0.2">
      <c r="L361" s="13"/>
    </row>
    <row r="362" spans="12:12" x14ac:dyDescent="0.2">
      <c r="L362" s="13"/>
    </row>
    <row r="363" spans="12:12" x14ac:dyDescent="0.2">
      <c r="L363" s="13"/>
    </row>
    <row r="364" spans="12:12" x14ac:dyDescent="0.2">
      <c r="L364" s="13"/>
    </row>
    <row r="365" spans="12:12" x14ac:dyDescent="0.2">
      <c r="L365" s="13"/>
    </row>
    <row r="366" spans="12:12" x14ac:dyDescent="0.2">
      <c r="L366" s="13"/>
    </row>
    <row r="367" spans="12:12" x14ac:dyDescent="0.2">
      <c r="L367" s="13"/>
    </row>
    <row r="368" spans="12:12" x14ac:dyDescent="0.2">
      <c r="L368" s="13"/>
    </row>
    <row r="369" spans="12:12" x14ac:dyDescent="0.2">
      <c r="L369" s="13"/>
    </row>
    <row r="370" spans="12:12" x14ac:dyDescent="0.2">
      <c r="L370" s="13"/>
    </row>
    <row r="371" spans="12:12" x14ac:dyDescent="0.2">
      <c r="L371" s="13"/>
    </row>
    <row r="372" spans="12:12" x14ac:dyDescent="0.2">
      <c r="L372" s="13"/>
    </row>
    <row r="373" spans="12:12" x14ac:dyDescent="0.2">
      <c r="L373" s="13"/>
    </row>
    <row r="374" spans="12:12" x14ac:dyDescent="0.2">
      <c r="L374" s="13"/>
    </row>
    <row r="375" spans="12:12" x14ac:dyDescent="0.2">
      <c r="L375" s="13"/>
    </row>
    <row r="376" spans="12:12" x14ac:dyDescent="0.2">
      <c r="L376" s="13"/>
    </row>
    <row r="377" spans="12:12" x14ac:dyDescent="0.2">
      <c r="L377" s="13"/>
    </row>
    <row r="378" spans="12:12" x14ac:dyDescent="0.2">
      <c r="L378" s="13"/>
    </row>
    <row r="379" spans="12:12" x14ac:dyDescent="0.2">
      <c r="L379" s="13"/>
    </row>
    <row r="380" spans="12:12" x14ac:dyDescent="0.2">
      <c r="L380" s="13"/>
    </row>
    <row r="381" spans="12:12" x14ac:dyDescent="0.2">
      <c r="L381" s="13"/>
    </row>
    <row r="382" spans="12:12" x14ac:dyDescent="0.2">
      <c r="L382" s="13"/>
    </row>
    <row r="383" spans="12:12" x14ac:dyDescent="0.2">
      <c r="L383" s="13"/>
    </row>
    <row r="384" spans="12:12" x14ac:dyDescent="0.2">
      <c r="L384" s="13"/>
    </row>
    <row r="385" spans="12:12" x14ac:dyDescent="0.2">
      <c r="L385" s="13"/>
    </row>
    <row r="386" spans="12:12" x14ac:dyDescent="0.2">
      <c r="L386" s="13"/>
    </row>
    <row r="387" spans="12:12" x14ac:dyDescent="0.2">
      <c r="L387" s="13"/>
    </row>
    <row r="388" spans="12:12" x14ac:dyDescent="0.2">
      <c r="L388" s="13"/>
    </row>
    <row r="389" spans="12:12" x14ac:dyDescent="0.2">
      <c r="L389" s="13"/>
    </row>
    <row r="390" spans="12:12" x14ac:dyDescent="0.2">
      <c r="L390" s="13"/>
    </row>
    <row r="391" spans="12:12" x14ac:dyDescent="0.2">
      <c r="L391" s="13"/>
    </row>
    <row r="392" spans="12:12" x14ac:dyDescent="0.2">
      <c r="L392" s="13"/>
    </row>
    <row r="393" spans="12:12" x14ac:dyDescent="0.2">
      <c r="L393" s="13"/>
    </row>
    <row r="394" spans="12:12" x14ac:dyDescent="0.2">
      <c r="L394" s="13"/>
    </row>
    <row r="395" spans="12:12" x14ac:dyDescent="0.2">
      <c r="L395" s="13"/>
    </row>
    <row r="396" spans="12:12" x14ac:dyDescent="0.2">
      <c r="L396" s="13"/>
    </row>
    <row r="397" spans="12:12" x14ac:dyDescent="0.2">
      <c r="L397" s="13"/>
    </row>
    <row r="398" spans="12:12" x14ac:dyDescent="0.2">
      <c r="L398" s="13"/>
    </row>
    <row r="399" spans="12:12" x14ac:dyDescent="0.2">
      <c r="L399" s="13"/>
    </row>
    <row r="400" spans="12:12" x14ac:dyDescent="0.2">
      <c r="L400" s="13"/>
    </row>
    <row r="401" spans="12:12" x14ac:dyDescent="0.2">
      <c r="L401" s="13"/>
    </row>
    <row r="402" spans="12:12" x14ac:dyDescent="0.2">
      <c r="L402" s="13"/>
    </row>
    <row r="403" spans="12:12" x14ac:dyDescent="0.2">
      <c r="L403" s="13"/>
    </row>
    <row r="404" spans="12:12" x14ac:dyDescent="0.2">
      <c r="L404" s="13"/>
    </row>
    <row r="405" spans="12:12" x14ac:dyDescent="0.2">
      <c r="L405" s="13"/>
    </row>
    <row r="406" spans="12:12" x14ac:dyDescent="0.2">
      <c r="L406" s="13"/>
    </row>
    <row r="407" spans="12:12" x14ac:dyDescent="0.2">
      <c r="L407" s="13"/>
    </row>
    <row r="408" spans="12:12" x14ac:dyDescent="0.2">
      <c r="L408" s="13"/>
    </row>
    <row r="409" spans="12:12" x14ac:dyDescent="0.2">
      <c r="L409" s="13"/>
    </row>
    <row r="410" spans="12:12" x14ac:dyDescent="0.2">
      <c r="L410" s="13"/>
    </row>
    <row r="411" spans="12:12" x14ac:dyDescent="0.2">
      <c r="L411" s="13"/>
    </row>
    <row r="412" spans="12:12" x14ac:dyDescent="0.2">
      <c r="L412" s="13"/>
    </row>
    <row r="413" spans="12:12" x14ac:dyDescent="0.2">
      <c r="L413" s="13"/>
    </row>
    <row r="414" spans="12:12" x14ac:dyDescent="0.2">
      <c r="L414" s="13"/>
    </row>
    <row r="415" spans="12:12" x14ac:dyDescent="0.2">
      <c r="L415" s="13"/>
    </row>
    <row r="416" spans="12:12" x14ac:dyDescent="0.2">
      <c r="L416" s="13"/>
    </row>
    <row r="417" spans="12:12" x14ac:dyDescent="0.2">
      <c r="L417" s="13"/>
    </row>
    <row r="418" spans="12:12" x14ac:dyDescent="0.2">
      <c r="L418" s="13"/>
    </row>
    <row r="419" spans="12:12" x14ac:dyDescent="0.2">
      <c r="L419" s="13"/>
    </row>
    <row r="420" spans="12:12" x14ac:dyDescent="0.2">
      <c r="L420" s="13"/>
    </row>
    <row r="421" spans="12:12" x14ac:dyDescent="0.2">
      <c r="L421" s="13"/>
    </row>
    <row r="422" spans="12:12" x14ac:dyDescent="0.2">
      <c r="L422" s="13"/>
    </row>
    <row r="423" spans="12:12" x14ac:dyDescent="0.2">
      <c r="L423" s="13"/>
    </row>
    <row r="424" spans="12:12" x14ac:dyDescent="0.2">
      <c r="L424" s="13"/>
    </row>
    <row r="425" spans="12:12" x14ac:dyDescent="0.2">
      <c r="L425" s="13"/>
    </row>
    <row r="426" spans="12:12" x14ac:dyDescent="0.2">
      <c r="L426" s="13"/>
    </row>
    <row r="427" spans="12:12" x14ac:dyDescent="0.2">
      <c r="L427" s="13"/>
    </row>
    <row r="428" spans="12:12" x14ac:dyDescent="0.2">
      <c r="L428" s="13"/>
    </row>
    <row r="429" spans="12:12" x14ac:dyDescent="0.2">
      <c r="L429" s="13"/>
    </row>
    <row r="430" spans="12:12" x14ac:dyDescent="0.2">
      <c r="L430" s="13"/>
    </row>
    <row r="431" spans="12:12" x14ac:dyDescent="0.2">
      <c r="L431" s="13"/>
    </row>
    <row r="432" spans="12:12" x14ac:dyDescent="0.2">
      <c r="L432" s="13"/>
    </row>
    <row r="433" spans="12:12" x14ac:dyDescent="0.2">
      <c r="L433" s="13"/>
    </row>
    <row r="434" spans="12:12" x14ac:dyDescent="0.2">
      <c r="L434" s="13"/>
    </row>
    <row r="435" spans="12:12" x14ac:dyDescent="0.2">
      <c r="L435" s="13"/>
    </row>
    <row r="436" spans="12:12" x14ac:dyDescent="0.2">
      <c r="L436" s="13"/>
    </row>
    <row r="437" spans="12:12" x14ac:dyDescent="0.2">
      <c r="L437" s="13"/>
    </row>
    <row r="438" spans="12:12" x14ac:dyDescent="0.2">
      <c r="L438" s="13"/>
    </row>
    <row r="439" spans="12:12" x14ac:dyDescent="0.2">
      <c r="L439" s="13"/>
    </row>
    <row r="440" spans="12:12" x14ac:dyDescent="0.2">
      <c r="L440" s="13"/>
    </row>
    <row r="441" spans="12:12" x14ac:dyDescent="0.2">
      <c r="L441" s="13"/>
    </row>
    <row r="442" spans="12:12" x14ac:dyDescent="0.2">
      <c r="L442" s="13"/>
    </row>
    <row r="443" spans="12:12" x14ac:dyDescent="0.2">
      <c r="L443" s="13"/>
    </row>
    <row r="444" spans="12:12" x14ac:dyDescent="0.2">
      <c r="L444" s="13"/>
    </row>
    <row r="445" spans="12:12" x14ac:dyDescent="0.2">
      <c r="L445" s="13"/>
    </row>
    <row r="446" spans="12:12" x14ac:dyDescent="0.2">
      <c r="L446" s="13"/>
    </row>
    <row r="447" spans="12:12" x14ac:dyDescent="0.2">
      <c r="L447" s="13"/>
    </row>
    <row r="448" spans="12:12" x14ac:dyDescent="0.2">
      <c r="L448" s="13"/>
    </row>
    <row r="449" spans="12:12" x14ac:dyDescent="0.2">
      <c r="L449" s="13"/>
    </row>
    <row r="450" spans="12:12" x14ac:dyDescent="0.2">
      <c r="L450" s="13"/>
    </row>
    <row r="451" spans="12:12" x14ac:dyDescent="0.2">
      <c r="L451" s="13"/>
    </row>
    <row r="452" spans="12:12" x14ac:dyDescent="0.2">
      <c r="L452" s="13"/>
    </row>
    <row r="453" spans="12:12" x14ac:dyDescent="0.2">
      <c r="L453" s="13"/>
    </row>
    <row r="454" spans="12:12" x14ac:dyDescent="0.2">
      <c r="L454" s="13"/>
    </row>
    <row r="455" spans="12:12" x14ac:dyDescent="0.2">
      <c r="L455" s="13"/>
    </row>
    <row r="456" spans="12:12" x14ac:dyDescent="0.2">
      <c r="L456" s="13"/>
    </row>
    <row r="457" spans="12:12" x14ac:dyDescent="0.2">
      <c r="L457" s="13"/>
    </row>
    <row r="458" spans="12:12" x14ac:dyDescent="0.2">
      <c r="L458" s="13"/>
    </row>
    <row r="459" spans="12:12" x14ac:dyDescent="0.2">
      <c r="L459" s="13"/>
    </row>
    <row r="460" spans="12:12" x14ac:dyDescent="0.2">
      <c r="L460" s="13"/>
    </row>
    <row r="461" spans="12:12" x14ac:dyDescent="0.2">
      <c r="L461" s="13"/>
    </row>
    <row r="462" spans="12:12" x14ac:dyDescent="0.2">
      <c r="L462" s="13"/>
    </row>
    <row r="463" spans="12:12" x14ac:dyDescent="0.2">
      <c r="L463" s="13"/>
    </row>
    <row r="464" spans="12:12" x14ac:dyDescent="0.2">
      <c r="L464" s="13"/>
    </row>
    <row r="465" spans="12:12" x14ac:dyDescent="0.2">
      <c r="L465" s="13"/>
    </row>
    <row r="466" spans="12:12" x14ac:dyDescent="0.2">
      <c r="L466" s="13"/>
    </row>
    <row r="467" spans="12:12" x14ac:dyDescent="0.2">
      <c r="L467" s="13"/>
    </row>
    <row r="468" spans="12:12" x14ac:dyDescent="0.2">
      <c r="L468" s="13"/>
    </row>
    <row r="469" spans="12:12" x14ac:dyDescent="0.2">
      <c r="L469" s="13"/>
    </row>
    <row r="470" spans="12:12" x14ac:dyDescent="0.2">
      <c r="L470" s="13"/>
    </row>
    <row r="471" spans="12:12" x14ac:dyDescent="0.2">
      <c r="L471" s="13"/>
    </row>
    <row r="472" spans="12:12" x14ac:dyDescent="0.2">
      <c r="L472" s="13"/>
    </row>
    <row r="473" spans="12:12" x14ac:dyDescent="0.2">
      <c r="L473" s="13"/>
    </row>
    <row r="474" spans="12:12" x14ac:dyDescent="0.2">
      <c r="L474" s="13"/>
    </row>
    <row r="475" spans="12:12" x14ac:dyDescent="0.2">
      <c r="L475" s="13"/>
    </row>
    <row r="476" spans="12:12" x14ac:dyDescent="0.2">
      <c r="L476" s="13"/>
    </row>
    <row r="477" spans="12:12" x14ac:dyDescent="0.2">
      <c r="L477" s="13"/>
    </row>
    <row r="478" spans="12:12" x14ac:dyDescent="0.2">
      <c r="L478" s="13"/>
    </row>
    <row r="479" spans="12:12" x14ac:dyDescent="0.2">
      <c r="L479" s="13"/>
    </row>
    <row r="480" spans="12:12" x14ac:dyDescent="0.2">
      <c r="L480" s="13"/>
    </row>
    <row r="481" spans="12:12" x14ac:dyDescent="0.2">
      <c r="L481" s="13"/>
    </row>
    <row r="482" spans="12:12" x14ac:dyDescent="0.2">
      <c r="L482" s="13"/>
    </row>
    <row r="483" spans="12:12" x14ac:dyDescent="0.2">
      <c r="L483" s="13"/>
    </row>
    <row r="484" spans="12:12" x14ac:dyDescent="0.2">
      <c r="L484" s="13"/>
    </row>
    <row r="485" spans="12:12" x14ac:dyDescent="0.2">
      <c r="L485" s="13"/>
    </row>
    <row r="486" spans="12:12" x14ac:dyDescent="0.2">
      <c r="L486" s="13"/>
    </row>
    <row r="487" spans="12:12" x14ac:dyDescent="0.2">
      <c r="L487" s="13"/>
    </row>
    <row r="488" spans="12:12" x14ac:dyDescent="0.2">
      <c r="L488" s="13"/>
    </row>
    <row r="489" spans="12:12" x14ac:dyDescent="0.2">
      <c r="L489" s="13"/>
    </row>
    <row r="490" spans="12:12" x14ac:dyDescent="0.2">
      <c r="L490" s="13"/>
    </row>
    <row r="491" spans="12:12" x14ac:dyDescent="0.2">
      <c r="L491" s="13"/>
    </row>
    <row r="492" spans="12:12" x14ac:dyDescent="0.2">
      <c r="L492" s="13"/>
    </row>
    <row r="493" spans="12:12" x14ac:dyDescent="0.2">
      <c r="L493" s="13"/>
    </row>
    <row r="494" spans="12:12" x14ac:dyDescent="0.2">
      <c r="L494" s="13"/>
    </row>
    <row r="495" spans="12:12" x14ac:dyDescent="0.2">
      <c r="L495" s="13"/>
    </row>
    <row r="496" spans="12:12" x14ac:dyDescent="0.2">
      <c r="L496" s="13"/>
    </row>
    <row r="497" spans="12:12" x14ac:dyDescent="0.2">
      <c r="L497" s="13"/>
    </row>
    <row r="498" spans="12:12" x14ac:dyDescent="0.2">
      <c r="L498" s="13"/>
    </row>
    <row r="499" spans="12:12" x14ac:dyDescent="0.2">
      <c r="L499" s="13"/>
    </row>
    <row r="500" spans="12:12" x14ac:dyDescent="0.2">
      <c r="L500" s="13"/>
    </row>
    <row r="501" spans="12:12" x14ac:dyDescent="0.2">
      <c r="L501" s="13"/>
    </row>
    <row r="502" spans="12:12" x14ac:dyDescent="0.2">
      <c r="L502" s="13"/>
    </row>
    <row r="503" spans="12:12" x14ac:dyDescent="0.2">
      <c r="L503" s="13"/>
    </row>
    <row r="504" spans="12:12" x14ac:dyDescent="0.2">
      <c r="L504" s="13"/>
    </row>
    <row r="505" spans="12:12" x14ac:dyDescent="0.2">
      <c r="L505" s="13"/>
    </row>
    <row r="506" spans="12:12" x14ac:dyDescent="0.2">
      <c r="L506" s="13"/>
    </row>
    <row r="507" spans="12:12" x14ac:dyDescent="0.2">
      <c r="L507" s="13"/>
    </row>
    <row r="508" spans="12:12" x14ac:dyDescent="0.2">
      <c r="L508" s="13"/>
    </row>
    <row r="509" spans="12:12" x14ac:dyDescent="0.2">
      <c r="L509" s="13"/>
    </row>
    <row r="510" spans="12:12" x14ac:dyDescent="0.2">
      <c r="L510" s="13"/>
    </row>
    <row r="511" spans="12:12" x14ac:dyDescent="0.2">
      <c r="L511" s="13"/>
    </row>
    <row r="512" spans="12:12" x14ac:dyDescent="0.2">
      <c r="L512" s="13"/>
    </row>
    <row r="513" spans="12:12" x14ac:dyDescent="0.2">
      <c r="L513" s="13"/>
    </row>
    <row r="514" spans="12:12" x14ac:dyDescent="0.2">
      <c r="L514" s="13"/>
    </row>
    <row r="515" spans="12:12" x14ac:dyDescent="0.2">
      <c r="L515" s="13"/>
    </row>
    <row r="516" spans="12:12" x14ac:dyDescent="0.2">
      <c r="L516" s="13"/>
    </row>
    <row r="517" spans="12:12" x14ac:dyDescent="0.2">
      <c r="L517" s="13"/>
    </row>
    <row r="518" spans="12:12" x14ac:dyDescent="0.2">
      <c r="L518" s="13"/>
    </row>
    <row r="519" spans="12:12" x14ac:dyDescent="0.2">
      <c r="L519" s="13"/>
    </row>
    <row r="520" spans="12:12" x14ac:dyDescent="0.2">
      <c r="L520" s="13"/>
    </row>
    <row r="521" spans="12:12" x14ac:dyDescent="0.2">
      <c r="L521" s="13"/>
    </row>
    <row r="522" spans="12:12" x14ac:dyDescent="0.2">
      <c r="L522" s="13"/>
    </row>
    <row r="523" spans="12:12" x14ac:dyDescent="0.2">
      <c r="L523" s="13"/>
    </row>
    <row r="524" spans="12:12" x14ac:dyDescent="0.2">
      <c r="L524" s="13"/>
    </row>
    <row r="525" spans="12:12" x14ac:dyDescent="0.2">
      <c r="L525" s="13"/>
    </row>
    <row r="526" spans="12:12" x14ac:dyDescent="0.2">
      <c r="L526" s="13"/>
    </row>
    <row r="527" spans="12:12" x14ac:dyDescent="0.2">
      <c r="L527" s="13"/>
    </row>
    <row r="528" spans="12:12" x14ac:dyDescent="0.2">
      <c r="L528" s="13"/>
    </row>
    <row r="529" spans="12:12" x14ac:dyDescent="0.2">
      <c r="L529" s="13"/>
    </row>
    <row r="530" spans="12:12" x14ac:dyDescent="0.2">
      <c r="L530" s="13"/>
    </row>
    <row r="531" spans="12:12" x14ac:dyDescent="0.2">
      <c r="L531" s="13"/>
    </row>
    <row r="532" spans="12:12" x14ac:dyDescent="0.2">
      <c r="L532" s="13"/>
    </row>
    <row r="533" spans="12:12" x14ac:dyDescent="0.2">
      <c r="L533" s="13"/>
    </row>
    <row r="534" spans="12:12" x14ac:dyDescent="0.2">
      <c r="L534" s="13"/>
    </row>
    <row r="535" spans="12:12" x14ac:dyDescent="0.2">
      <c r="L535" s="13"/>
    </row>
    <row r="536" spans="12:12" x14ac:dyDescent="0.2">
      <c r="L536" s="13"/>
    </row>
    <row r="537" spans="12:12" x14ac:dyDescent="0.2">
      <c r="L537" s="13"/>
    </row>
    <row r="538" spans="12:12" x14ac:dyDescent="0.2">
      <c r="L538" s="13"/>
    </row>
    <row r="539" spans="12:12" x14ac:dyDescent="0.2">
      <c r="L539" s="13"/>
    </row>
    <row r="540" spans="12:12" x14ac:dyDescent="0.2">
      <c r="L540" s="13"/>
    </row>
    <row r="541" spans="12:12" x14ac:dyDescent="0.2">
      <c r="L541" s="13"/>
    </row>
    <row r="542" spans="12:12" x14ac:dyDescent="0.2">
      <c r="L542" s="13"/>
    </row>
    <row r="543" spans="12:12" x14ac:dyDescent="0.2">
      <c r="L543" s="13"/>
    </row>
    <row r="544" spans="12:12" x14ac:dyDescent="0.2">
      <c r="L544" s="13"/>
    </row>
    <row r="545" spans="12:12" x14ac:dyDescent="0.2">
      <c r="L545" s="13"/>
    </row>
    <row r="546" spans="12:12" x14ac:dyDescent="0.2">
      <c r="L546" s="13"/>
    </row>
    <row r="547" spans="12:12" x14ac:dyDescent="0.2">
      <c r="L547" s="13"/>
    </row>
    <row r="548" spans="12:12" x14ac:dyDescent="0.2">
      <c r="L548" s="13"/>
    </row>
    <row r="549" spans="12:12" x14ac:dyDescent="0.2">
      <c r="L549" s="13"/>
    </row>
    <row r="550" spans="12:12" x14ac:dyDescent="0.2">
      <c r="L550" s="13"/>
    </row>
    <row r="551" spans="12:12" x14ac:dyDescent="0.2">
      <c r="L551" s="13"/>
    </row>
    <row r="552" spans="12:12" x14ac:dyDescent="0.2">
      <c r="L552" s="13"/>
    </row>
    <row r="553" spans="12:12" x14ac:dyDescent="0.2">
      <c r="L553" s="13"/>
    </row>
    <row r="554" spans="12:12" x14ac:dyDescent="0.2">
      <c r="L554" s="13"/>
    </row>
    <row r="555" spans="12:12" x14ac:dyDescent="0.2">
      <c r="L555" s="13"/>
    </row>
    <row r="556" spans="12:12" x14ac:dyDescent="0.2">
      <c r="L556" s="13"/>
    </row>
    <row r="557" spans="12:12" x14ac:dyDescent="0.2">
      <c r="L557" s="13"/>
    </row>
    <row r="558" spans="12:12" x14ac:dyDescent="0.2">
      <c r="L558" s="13"/>
    </row>
    <row r="559" spans="12:12" x14ac:dyDescent="0.2">
      <c r="L559" s="13"/>
    </row>
    <row r="560" spans="12:12" x14ac:dyDescent="0.2">
      <c r="L560" s="13"/>
    </row>
    <row r="561" spans="12:12" x14ac:dyDescent="0.2">
      <c r="L561" s="13"/>
    </row>
    <row r="562" spans="12:12" x14ac:dyDescent="0.2">
      <c r="L562" s="13"/>
    </row>
    <row r="563" spans="12:12" x14ac:dyDescent="0.2">
      <c r="L563" s="13"/>
    </row>
    <row r="564" spans="12:12" x14ac:dyDescent="0.2">
      <c r="L564" s="13"/>
    </row>
    <row r="565" spans="12:12" x14ac:dyDescent="0.2">
      <c r="L565" s="13"/>
    </row>
    <row r="566" spans="12:12" x14ac:dyDescent="0.2">
      <c r="L566" s="13"/>
    </row>
    <row r="567" spans="12:12" x14ac:dyDescent="0.2">
      <c r="L567" s="13"/>
    </row>
    <row r="568" spans="12:12" x14ac:dyDescent="0.2">
      <c r="L568" s="13"/>
    </row>
    <row r="569" spans="12:12" x14ac:dyDescent="0.2">
      <c r="L569" s="13"/>
    </row>
    <row r="570" spans="12:12" x14ac:dyDescent="0.2">
      <c r="L570" s="13"/>
    </row>
    <row r="571" spans="12:12" x14ac:dyDescent="0.2">
      <c r="L571" s="13"/>
    </row>
    <row r="572" spans="12:12" x14ac:dyDescent="0.2">
      <c r="L572" s="13"/>
    </row>
    <row r="573" spans="12:12" x14ac:dyDescent="0.2">
      <c r="L573" s="13"/>
    </row>
    <row r="574" spans="12:12" x14ac:dyDescent="0.2">
      <c r="L574" s="13"/>
    </row>
    <row r="575" spans="12:12" x14ac:dyDescent="0.2">
      <c r="L575" s="13"/>
    </row>
    <row r="576" spans="12:12" x14ac:dyDescent="0.2">
      <c r="L576" s="13"/>
    </row>
    <row r="577" spans="12:12" x14ac:dyDescent="0.2">
      <c r="L577" s="13"/>
    </row>
    <row r="578" spans="12:12" x14ac:dyDescent="0.2">
      <c r="L578" s="13"/>
    </row>
    <row r="579" spans="12:12" x14ac:dyDescent="0.2">
      <c r="L579" s="13"/>
    </row>
    <row r="580" spans="12:12" x14ac:dyDescent="0.2">
      <c r="L580" s="13"/>
    </row>
    <row r="581" spans="12:12" x14ac:dyDescent="0.2">
      <c r="L581" s="13"/>
    </row>
    <row r="582" spans="12:12" x14ac:dyDescent="0.2">
      <c r="L582" s="13"/>
    </row>
    <row r="583" spans="12:12" x14ac:dyDescent="0.2">
      <c r="L583" s="13"/>
    </row>
    <row r="584" spans="12:12" x14ac:dyDescent="0.2">
      <c r="L584" s="13"/>
    </row>
    <row r="585" spans="12:12" x14ac:dyDescent="0.2">
      <c r="L585" s="13"/>
    </row>
    <row r="586" spans="12:12" x14ac:dyDescent="0.2">
      <c r="L586" s="13"/>
    </row>
    <row r="587" spans="12:12" x14ac:dyDescent="0.2">
      <c r="L587" s="13"/>
    </row>
    <row r="588" spans="12:12" x14ac:dyDescent="0.2">
      <c r="L588" s="13"/>
    </row>
    <row r="589" spans="12:12" x14ac:dyDescent="0.2">
      <c r="L589" s="13"/>
    </row>
    <row r="590" spans="12:12" x14ac:dyDescent="0.2">
      <c r="L590" s="13"/>
    </row>
    <row r="591" spans="12:12" x14ac:dyDescent="0.2">
      <c r="L591" s="13"/>
    </row>
    <row r="592" spans="12:12" x14ac:dyDescent="0.2">
      <c r="L592" s="13"/>
    </row>
    <row r="593" spans="12:12" x14ac:dyDescent="0.2">
      <c r="L593" s="13"/>
    </row>
    <row r="594" spans="12:12" x14ac:dyDescent="0.2">
      <c r="L594" s="13"/>
    </row>
    <row r="595" spans="12:12" x14ac:dyDescent="0.2">
      <c r="L595" s="13"/>
    </row>
    <row r="596" spans="12:12" x14ac:dyDescent="0.2">
      <c r="L596" s="13"/>
    </row>
    <row r="597" spans="12:12" x14ac:dyDescent="0.2">
      <c r="L597" s="13"/>
    </row>
    <row r="598" spans="12:12" x14ac:dyDescent="0.2">
      <c r="L598" s="13"/>
    </row>
    <row r="599" spans="12:12" x14ac:dyDescent="0.2">
      <c r="L599" s="13"/>
    </row>
    <row r="600" spans="12:12" x14ac:dyDescent="0.2">
      <c r="L600" s="13"/>
    </row>
    <row r="601" spans="12:12" x14ac:dyDescent="0.2">
      <c r="L601" s="13"/>
    </row>
    <row r="602" spans="12:12" x14ac:dyDescent="0.2">
      <c r="L602" s="13"/>
    </row>
    <row r="603" spans="12:12" x14ac:dyDescent="0.2">
      <c r="L603" s="13"/>
    </row>
    <row r="604" spans="12:12" x14ac:dyDescent="0.2">
      <c r="L604" s="13"/>
    </row>
    <row r="605" spans="12:12" x14ac:dyDescent="0.2">
      <c r="L605" s="13"/>
    </row>
    <row r="606" spans="12:12" x14ac:dyDescent="0.2">
      <c r="L606" s="13"/>
    </row>
    <row r="607" spans="12:12" x14ac:dyDescent="0.2">
      <c r="L607" s="13"/>
    </row>
    <row r="608" spans="12:12" x14ac:dyDescent="0.2">
      <c r="L608" s="13"/>
    </row>
    <row r="609" spans="12:12" x14ac:dyDescent="0.2">
      <c r="L609" s="13"/>
    </row>
    <row r="610" spans="12:12" x14ac:dyDescent="0.2">
      <c r="L610" s="13"/>
    </row>
    <row r="611" spans="12:12" x14ac:dyDescent="0.2">
      <c r="L611" s="13"/>
    </row>
    <row r="612" spans="12:12" x14ac:dyDescent="0.2">
      <c r="L612" s="13"/>
    </row>
    <row r="613" spans="12:12" x14ac:dyDescent="0.2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75" x14ac:dyDescent="0.2"/>
  <cols>
    <col min="1" max="1" width="8.7109375" style="8" customWidth="1"/>
    <col min="2" max="4" width="13" style="8" customWidth="1"/>
    <col min="5" max="7" width="13" style="9" customWidth="1"/>
    <col min="8" max="11" width="13" style="8" customWidth="1"/>
    <col min="12" max="12" width="13" style="9" customWidth="1"/>
    <col min="13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39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37" customFormat="1" ht="79.5" customHeight="1" x14ac:dyDescent="0.2">
      <c r="A6" s="48" t="s">
        <v>0</v>
      </c>
      <c r="B6" s="49" t="s">
        <v>29</v>
      </c>
      <c r="C6" s="63" t="s">
        <v>30</v>
      </c>
      <c r="D6" s="64"/>
      <c r="E6" s="50" t="s">
        <v>31</v>
      </c>
      <c r="F6" s="50" t="s">
        <v>32</v>
      </c>
      <c r="G6" s="50" t="s">
        <v>33</v>
      </c>
      <c r="H6" s="49" t="s">
        <v>34</v>
      </c>
      <c r="I6" s="49" t="s">
        <v>35</v>
      </c>
      <c r="J6" s="49" t="s">
        <v>36</v>
      </c>
      <c r="K6" s="49" t="s">
        <v>37</v>
      </c>
      <c r="L6" s="50" t="s">
        <v>38</v>
      </c>
    </row>
    <row r="7" spans="1:13" s="37" customFormat="1" ht="15" customHeight="1" x14ac:dyDescent="0.2">
      <c r="A7" s="51"/>
      <c r="B7" s="52"/>
      <c r="C7" s="53">
        <v>42736</v>
      </c>
      <c r="D7" s="54">
        <v>43101</v>
      </c>
      <c r="E7" s="55" t="s">
        <v>1</v>
      </c>
      <c r="F7" s="55" t="s">
        <v>2</v>
      </c>
      <c r="G7" s="55" t="s">
        <v>3</v>
      </c>
      <c r="H7" s="56" t="s">
        <v>4</v>
      </c>
      <c r="I7" s="56" t="s">
        <v>5</v>
      </c>
      <c r="J7" s="56" t="s">
        <v>6</v>
      </c>
      <c r="K7" s="56" t="s">
        <v>7</v>
      </c>
      <c r="L7" s="55" t="s">
        <v>8</v>
      </c>
    </row>
    <row r="8" spans="1:13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3"/>
    </row>
    <row r="9" spans="1:13" x14ac:dyDescent="0.2">
      <c r="A9" s="15">
        <v>0</v>
      </c>
      <c r="B9" s="16">
        <v>40</v>
      </c>
      <c r="C9" s="46">
        <v>14085</v>
      </c>
      <c r="D9" s="16">
        <v>13740</v>
      </c>
      <c r="E9" s="17">
        <v>0.1318</v>
      </c>
      <c r="F9" s="18">
        <f>B9/((C9+D9)/2)</f>
        <v>2.8751123090745732E-3</v>
      </c>
      <c r="G9" s="18">
        <f t="shared" ref="G9:G72" si="0">F9/((1+(1-E9)*F9))</f>
        <v>2.8679534026402951E-3</v>
      </c>
      <c r="H9" s="12">
        <v>100000</v>
      </c>
      <c r="I9" s="12">
        <f>H9*G9</f>
        <v>286.79534026402951</v>
      </c>
      <c r="J9" s="12">
        <f t="shared" ref="J9:J72" si="1">H10+I9*E9</f>
        <v>99751.004285582778</v>
      </c>
      <c r="K9" s="12">
        <f t="shared" ref="K9:K72" si="2">K10+J9</f>
        <v>8672777.9899548236</v>
      </c>
      <c r="L9" s="19">
        <f>K9/H9</f>
        <v>86.727779899548239</v>
      </c>
    </row>
    <row r="10" spans="1:13" x14ac:dyDescent="0.2">
      <c r="A10" s="15">
        <v>1</v>
      </c>
      <c r="B10" s="16">
        <v>2</v>
      </c>
      <c r="C10" s="46">
        <v>14444</v>
      </c>
      <c r="D10" s="16">
        <v>14233</v>
      </c>
      <c r="E10" s="17">
        <v>0.3836</v>
      </c>
      <c r="F10" s="18">
        <f t="shared" ref="F10:F73" si="3">B10/((C10+D10)/2)</f>
        <v>1.394846043867908E-4</v>
      </c>
      <c r="G10" s="18">
        <f t="shared" si="0"/>
        <v>1.3947261276723368E-4</v>
      </c>
      <c r="H10" s="12">
        <f>H9-I9</f>
        <v>99713.204659735973</v>
      </c>
      <c r="I10" s="12">
        <f t="shared" ref="I10:I73" si="4">H10*G10</f>
        <v>13.907261181287277</v>
      </c>
      <c r="J10" s="12">
        <f t="shared" si="1"/>
        <v>99704.63222394383</v>
      </c>
      <c r="K10" s="12">
        <f t="shared" si="2"/>
        <v>8573026.9856692404</v>
      </c>
      <c r="L10" s="20">
        <f t="shared" ref="L10:L73" si="5">K10/H10</f>
        <v>85.976847448881713</v>
      </c>
    </row>
    <row r="11" spans="1:13" x14ac:dyDescent="0.2">
      <c r="A11" s="15">
        <v>2</v>
      </c>
      <c r="B11" s="16">
        <v>1</v>
      </c>
      <c r="C11" s="46">
        <v>14097</v>
      </c>
      <c r="D11" s="16">
        <v>14294</v>
      </c>
      <c r="E11" s="17">
        <v>0.59179999999999999</v>
      </c>
      <c r="F11" s="18">
        <f t="shared" si="3"/>
        <v>7.0444859286393578E-5</v>
      </c>
      <c r="G11" s="18">
        <f t="shared" si="0"/>
        <v>7.0442833661040442E-5</v>
      </c>
      <c r="H11" s="12">
        <f t="shared" ref="H11:H74" si="6">H10-I10</f>
        <v>99699.297398554685</v>
      </c>
      <c r="I11" s="12">
        <f t="shared" si="4"/>
        <v>7.0231010227689898</v>
      </c>
      <c r="J11" s="12">
        <f t="shared" si="1"/>
        <v>99696.430568717187</v>
      </c>
      <c r="K11" s="12">
        <f t="shared" si="2"/>
        <v>8473322.3534452971</v>
      </c>
      <c r="L11" s="20">
        <f t="shared" si="5"/>
        <v>84.988787027982937</v>
      </c>
    </row>
    <row r="12" spans="1:13" x14ac:dyDescent="0.2">
      <c r="A12" s="15">
        <v>3</v>
      </c>
      <c r="B12" s="16">
        <v>1</v>
      </c>
      <c r="C12" s="46">
        <v>13830</v>
      </c>
      <c r="D12" s="16">
        <v>14174</v>
      </c>
      <c r="E12" s="17">
        <v>0.56440000000000001</v>
      </c>
      <c r="F12" s="18">
        <f t="shared" si="3"/>
        <v>7.141836880445651E-5</v>
      </c>
      <c r="G12" s="18">
        <f t="shared" si="0"/>
        <v>7.1416147059444438E-5</v>
      </c>
      <c r="H12" s="12">
        <f t="shared" si="6"/>
        <v>99692.274297531912</v>
      </c>
      <c r="I12" s="12">
        <f t="shared" si="4"/>
        <v>7.1196381219230123</v>
      </c>
      <c r="J12" s="12">
        <f t="shared" si="1"/>
        <v>99689.172983166005</v>
      </c>
      <c r="K12" s="12">
        <f t="shared" si="2"/>
        <v>8373625.9228765797</v>
      </c>
      <c r="L12" s="20">
        <f t="shared" si="5"/>
        <v>83.994732609725261</v>
      </c>
    </row>
    <row r="13" spans="1:13" x14ac:dyDescent="0.2">
      <c r="A13" s="15">
        <v>4</v>
      </c>
      <c r="B13" s="16">
        <v>0</v>
      </c>
      <c r="C13" s="46">
        <v>14300</v>
      </c>
      <c r="D13" s="16">
        <v>13832</v>
      </c>
      <c r="E13" s="17">
        <v>0</v>
      </c>
      <c r="F13" s="18">
        <f t="shared" si="3"/>
        <v>0</v>
      </c>
      <c r="G13" s="18">
        <f t="shared" si="0"/>
        <v>0</v>
      </c>
      <c r="H13" s="12">
        <f t="shared" si="6"/>
        <v>99685.154659409993</v>
      </c>
      <c r="I13" s="12">
        <f t="shared" si="4"/>
        <v>0</v>
      </c>
      <c r="J13" s="12">
        <f t="shared" si="1"/>
        <v>99685.154659409993</v>
      </c>
      <c r="K13" s="12">
        <f t="shared" si="2"/>
        <v>8273936.7498934139</v>
      </c>
      <c r="L13" s="20">
        <f t="shared" si="5"/>
        <v>83.000691308175419</v>
      </c>
    </row>
    <row r="14" spans="1:13" x14ac:dyDescent="0.2">
      <c r="A14" s="15">
        <v>5</v>
      </c>
      <c r="B14" s="16">
        <v>1</v>
      </c>
      <c r="C14" s="46">
        <v>14454</v>
      </c>
      <c r="D14" s="16">
        <v>14333</v>
      </c>
      <c r="E14" s="17">
        <v>0.43840000000000001</v>
      </c>
      <c r="F14" s="18">
        <f t="shared" si="3"/>
        <v>6.9475805050891031E-5</v>
      </c>
      <c r="G14" s="18">
        <f t="shared" si="0"/>
        <v>6.9473094376642112E-5</v>
      </c>
      <c r="H14" s="12">
        <f t="shared" si="6"/>
        <v>99685.154659409993</v>
      </c>
      <c r="I14" s="12">
        <f t="shared" si="4"/>
        <v>6.9254361576033556</v>
      </c>
      <c r="J14" s="12">
        <f t="shared" si="1"/>
        <v>99681.265334463882</v>
      </c>
      <c r="K14" s="12">
        <f t="shared" si="2"/>
        <v>8174251.5952340038</v>
      </c>
      <c r="L14" s="20">
        <f t="shared" si="5"/>
        <v>82.000691308175419</v>
      </c>
    </row>
    <row r="15" spans="1:13" x14ac:dyDescent="0.2">
      <c r="A15" s="15">
        <v>6</v>
      </c>
      <c r="B15" s="16">
        <v>1</v>
      </c>
      <c r="C15" s="46">
        <v>14411</v>
      </c>
      <c r="D15" s="16">
        <v>14422</v>
      </c>
      <c r="E15" s="17">
        <v>0.22739999999999999</v>
      </c>
      <c r="F15" s="18">
        <f t="shared" si="3"/>
        <v>6.9364963756806438E-5</v>
      </c>
      <c r="G15" s="18">
        <f t="shared" si="0"/>
        <v>6.9361246592507389E-5</v>
      </c>
      <c r="H15" s="12">
        <f t="shared" si="6"/>
        <v>99678.229223252391</v>
      </c>
      <c r="I15" s="12">
        <f t="shared" si="4"/>
        <v>6.913806237058485</v>
      </c>
      <c r="J15" s="12">
        <f t="shared" si="1"/>
        <v>99672.887616553635</v>
      </c>
      <c r="K15" s="12">
        <f t="shared" si="2"/>
        <v>8074570.3298995402</v>
      </c>
      <c r="L15" s="20">
        <f t="shared" si="5"/>
        <v>81.006358086625681</v>
      </c>
    </row>
    <row r="16" spans="1:13" x14ac:dyDescent="0.2">
      <c r="A16" s="15">
        <v>7</v>
      </c>
      <c r="B16" s="16">
        <v>0</v>
      </c>
      <c r="C16" s="46">
        <v>14478</v>
      </c>
      <c r="D16" s="16">
        <v>14368</v>
      </c>
      <c r="E16" s="17">
        <v>0</v>
      </c>
      <c r="F16" s="18">
        <f t="shared" si="3"/>
        <v>0</v>
      </c>
      <c r="G16" s="18">
        <f t="shared" si="0"/>
        <v>0</v>
      </c>
      <c r="H16" s="12">
        <f t="shared" si="6"/>
        <v>99671.315417015328</v>
      </c>
      <c r="I16" s="12">
        <f t="shared" si="4"/>
        <v>0</v>
      </c>
      <c r="J16" s="12">
        <f t="shared" si="1"/>
        <v>99671.315417015328</v>
      </c>
      <c r="K16" s="12">
        <f t="shared" si="2"/>
        <v>7974897.4422829868</v>
      </c>
      <c r="L16" s="20">
        <f t="shared" si="5"/>
        <v>80.011961404510146</v>
      </c>
    </row>
    <row r="17" spans="1:12" x14ac:dyDescent="0.2">
      <c r="A17" s="15">
        <v>8</v>
      </c>
      <c r="B17" s="16">
        <v>1</v>
      </c>
      <c r="C17" s="46">
        <v>15004</v>
      </c>
      <c r="D17" s="16">
        <v>14432</v>
      </c>
      <c r="E17" s="17">
        <v>0.1726</v>
      </c>
      <c r="F17" s="18">
        <f t="shared" si="3"/>
        <v>6.7944014132354939E-5</v>
      </c>
      <c r="G17" s="18">
        <f t="shared" si="0"/>
        <v>6.79401947467636E-5</v>
      </c>
      <c r="H17" s="12">
        <f t="shared" si="6"/>
        <v>99671.315417015328</v>
      </c>
      <c r="I17" s="12">
        <f t="shared" si="4"/>
        <v>6.7716885800981226</v>
      </c>
      <c r="J17" s="12">
        <f t="shared" si="1"/>
        <v>99665.712521884168</v>
      </c>
      <c r="K17" s="12">
        <f t="shared" si="2"/>
        <v>7875226.1268659718</v>
      </c>
      <c r="L17" s="20">
        <f t="shared" si="5"/>
        <v>79.011961404510146</v>
      </c>
    </row>
    <row r="18" spans="1:12" x14ac:dyDescent="0.2">
      <c r="A18" s="15">
        <v>9</v>
      </c>
      <c r="B18" s="16">
        <v>1</v>
      </c>
      <c r="C18" s="46">
        <v>13900</v>
      </c>
      <c r="D18" s="16">
        <v>15031</v>
      </c>
      <c r="E18" s="17">
        <v>0.18629999999999999</v>
      </c>
      <c r="F18" s="18">
        <f t="shared" si="3"/>
        <v>6.9129998963050012E-5</v>
      </c>
      <c r="G18" s="18">
        <f t="shared" si="0"/>
        <v>6.9126110544664868E-5</v>
      </c>
      <c r="H18" s="12">
        <f t="shared" si="6"/>
        <v>99664.543728435237</v>
      </c>
      <c r="I18" s="12">
        <f t="shared" si="4"/>
        <v>6.8894222671553997</v>
      </c>
      <c r="J18" s="12">
        <f t="shared" si="1"/>
        <v>99658.93780553645</v>
      </c>
      <c r="K18" s="12">
        <f t="shared" si="2"/>
        <v>7775560.4143440872</v>
      </c>
      <c r="L18" s="20">
        <f t="shared" si="5"/>
        <v>78.017318130014644</v>
      </c>
    </row>
    <row r="19" spans="1:12" x14ac:dyDescent="0.2">
      <c r="A19" s="15">
        <v>10</v>
      </c>
      <c r="B19" s="16">
        <v>0</v>
      </c>
      <c r="C19" s="46">
        <v>13937</v>
      </c>
      <c r="D19" s="16">
        <v>13941</v>
      </c>
      <c r="E19" s="17">
        <v>0</v>
      </c>
      <c r="F19" s="18">
        <f t="shared" si="3"/>
        <v>0</v>
      </c>
      <c r="G19" s="18">
        <f t="shared" si="0"/>
        <v>0</v>
      </c>
      <c r="H19" s="12">
        <f t="shared" si="6"/>
        <v>99657.654306168086</v>
      </c>
      <c r="I19" s="12">
        <f t="shared" si="4"/>
        <v>0</v>
      </c>
      <c r="J19" s="12">
        <f t="shared" si="1"/>
        <v>99657.654306168086</v>
      </c>
      <c r="K19" s="12">
        <f t="shared" si="2"/>
        <v>7675901.476538551</v>
      </c>
      <c r="L19" s="20">
        <f t="shared" si="5"/>
        <v>77.022698657512635</v>
      </c>
    </row>
    <row r="20" spans="1:12" x14ac:dyDescent="0.2">
      <c r="A20" s="15">
        <v>11</v>
      </c>
      <c r="B20" s="16">
        <v>0</v>
      </c>
      <c r="C20" s="46">
        <v>13781</v>
      </c>
      <c r="D20" s="16">
        <v>14018</v>
      </c>
      <c r="E20" s="17">
        <v>0</v>
      </c>
      <c r="F20" s="18">
        <f t="shared" si="3"/>
        <v>0</v>
      </c>
      <c r="G20" s="18">
        <f t="shared" si="0"/>
        <v>0</v>
      </c>
      <c r="H20" s="12">
        <f t="shared" si="6"/>
        <v>99657.654306168086</v>
      </c>
      <c r="I20" s="12">
        <f t="shared" si="4"/>
        <v>0</v>
      </c>
      <c r="J20" s="12">
        <f t="shared" si="1"/>
        <v>99657.654306168086</v>
      </c>
      <c r="K20" s="12">
        <f t="shared" si="2"/>
        <v>7576243.8222323833</v>
      </c>
      <c r="L20" s="20">
        <f t="shared" si="5"/>
        <v>76.022698657512635</v>
      </c>
    </row>
    <row r="21" spans="1:12" x14ac:dyDescent="0.2">
      <c r="A21" s="15">
        <v>12</v>
      </c>
      <c r="B21" s="16">
        <v>1</v>
      </c>
      <c r="C21" s="46">
        <v>13747</v>
      </c>
      <c r="D21" s="16">
        <v>13849</v>
      </c>
      <c r="E21" s="17">
        <v>0.33700000000000002</v>
      </c>
      <c r="F21" s="18">
        <f t="shared" si="3"/>
        <v>7.2474271633570086E-5</v>
      </c>
      <c r="G21" s="18">
        <f t="shared" si="0"/>
        <v>7.2470789380101543E-5</v>
      </c>
      <c r="H21" s="12">
        <f t="shared" si="6"/>
        <v>99657.654306168086</v>
      </c>
      <c r="I21" s="12">
        <f t="shared" si="4"/>
        <v>7.222268875337277</v>
      </c>
      <c r="J21" s="12">
        <f t="shared" si="1"/>
        <v>99652.865941903729</v>
      </c>
      <c r="K21" s="12">
        <f t="shared" si="2"/>
        <v>7476586.1679262156</v>
      </c>
      <c r="L21" s="20">
        <f t="shared" si="5"/>
        <v>75.022698657512649</v>
      </c>
    </row>
    <row r="22" spans="1:12" x14ac:dyDescent="0.2">
      <c r="A22" s="15">
        <v>13</v>
      </c>
      <c r="B22" s="16">
        <v>2</v>
      </c>
      <c r="C22" s="46">
        <v>13782</v>
      </c>
      <c r="D22" s="16">
        <v>13837</v>
      </c>
      <c r="E22" s="17">
        <v>0.75890000000000002</v>
      </c>
      <c r="F22" s="18">
        <f t="shared" si="3"/>
        <v>1.4482783591006191E-4</v>
      </c>
      <c r="G22" s="18">
        <f t="shared" si="0"/>
        <v>1.4482277898953408E-4</v>
      </c>
      <c r="H22" s="12">
        <f t="shared" si="6"/>
        <v>99650.432037292747</v>
      </c>
      <c r="I22" s="12">
        <f t="shared" si="4"/>
        <v>14.431652495148434</v>
      </c>
      <c r="J22" s="12">
        <f t="shared" si="1"/>
        <v>99646.95256587617</v>
      </c>
      <c r="K22" s="12">
        <f t="shared" si="2"/>
        <v>7376933.301984312</v>
      </c>
      <c r="L22" s="20">
        <f t="shared" si="5"/>
        <v>74.028111581328616</v>
      </c>
    </row>
    <row r="23" spans="1:12" x14ac:dyDescent="0.2">
      <c r="A23" s="15">
        <v>14</v>
      </c>
      <c r="B23" s="16">
        <v>2</v>
      </c>
      <c r="C23" s="46">
        <v>13411</v>
      </c>
      <c r="D23" s="16">
        <v>13869</v>
      </c>
      <c r="E23" s="17">
        <v>0.6411</v>
      </c>
      <c r="F23" s="18">
        <f t="shared" si="3"/>
        <v>1.4662756598240469E-4</v>
      </c>
      <c r="G23" s="18">
        <f t="shared" si="0"/>
        <v>1.4661985016653595E-4</v>
      </c>
      <c r="H23" s="12">
        <f t="shared" si="6"/>
        <v>99636.000384797604</v>
      </c>
      <c r="I23" s="12">
        <f t="shared" si="4"/>
        <v>14.608615447611943</v>
      </c>
      <c r="J23" s="12">
        <f t="shared" si="1"/>
        <v>99630.757352713466</v>
      </c>
      <c r="K23" s="12">
        <f t="shared" si="2"/>
        <v>7277286.3494184362</v>
      </c>
      <c r="L23" s="20">
        <f t="shared" si="5"/>
        <v>73.038724169108661</v>
      </c>
    </row>
    <row r="24" spans="1:12" x14ac:dyDescent="0.2">
      <c r="A24" s="15">
        <v>15</v>
      </c>
      <c r="B24" s="16">
        <v>2</v>
      </c>
      <c r="C24" s="46">
        <v>13438</v>
      </c>
      <c r="D24" s="16">
        <v>13617</v>
      </c>
      <c r="E24" s="17">
        <v>0.54659999999999997</v>
      </c>
      <c r="F24" s="18">
        <f t="shared" si="3"/>
        <v>1.4784697837737942E-4</v>
      </c>
      <c r="G24" s="18">
        <f t="shared" si="0"/>
        <v>1.4783706829395461E-4</v>
      </c>
      <c r="H24" s="12">
        <f t="shared" si="6"/>
        <v>99621.391769349997</v>
      </c>
      <c r="I24" s="12">
        <f t="shared" si="4"/>
        <v>14.727734498544203</v>
      </c>
      <c r="J24" s="12">
        <f t="shared" si="1"/>
        <v>99614.714214528358</v>
      </c>
      <c r="K24" s="12">
        <f t="shared" si="2"/>
        <v>7177655.5920657227</v>
      </c>
      <c r="L24" s="20">
        <f t="shared" si="5"/>
        <v>72.049340654504235</v>
      </c>
    </row>
    <row r="25" spans="1:12" x14ac:dyDescent="0.2">
      <c r="A25" s="15">
        <v>16</v>
      </c>
      <c r="B25" s="16">
        <v>2</v>
      </c>
      <c r="C25" s="46">
        <v>13256</v>
      </c>
      <c r="D25" s="16">
        <v>13570</v>
      </c>
      <c r="E25" s="17">
        <v>0.56299999999999994</v>
      </c>
      <c r="F25" s="18">
        <f t="shared" si="3"/>
        <v>1.4910907328710953E-4</v>
      </c>
      <c r="G25" s="18">
        <f t="shared" si="0"/>
        <v>1.4909935787379546E-4</v>
      </c>
      <c r="H25" s="12">
        <f t="shared" si="6"/>
        <v>99606.664034851448</v>
      </c>
      <c r="I25" s="12">
        <f t="shared" si="4"/>
        <v>14.851289647547228</v>
      </c>
      <c r="J25" s="12">
        <f t="shared" si="1"/>
        <v>99600.174021275467</v>
      </c>
      <c r="K25" s="12">
        <f t="shared" si="2"/>
        <v>7078040.8778511947</v>
      </c>
      <c r="L25" s="20">
        <f t="shared" si="5"/>
        <v>71.059912973038166</v>
      </c>
    </row>
    <row r="26" spans="1:12" x14ac:dyDescent="0.2">
      <c r="A26" s="15">
        <v>17</v>
      </c>
      <c r="B26" s="16">
        <v>4</v>
      </c>
      <c r="C26" s="46">
        <v>12942</v>
      </c>
      <c r="D26" s="16">
        <v>13521</v>
      </c>
      <c r="E26" s="17">
        <v>0.2747</v>
      </c>
      <c r="F26" s="18">
        <f t="shared" si="3"/>
        <v>3.0230888410233154E-4</v>
      </c>
      <c r="G26" s="18">
        <f t="shared" si="0"/>
        <v>3.022426129865248E-4</v>
      </c>
      <c r="H26" s="12">
        <f t="shared" si="6"/>
        <v>99591.812745203904</v>
      </c>
      <c r="I26" s="12">
        <f t="shared" si="4"/>
        <v>30.100889716175111</v>
      </c>
      <c r="J26" s="12">
        <f t="shared" si="1"/>
        <v>99569.980569892752</v>
      </c>
      <c r="K26" s="12">
        <f t="shared" si="2"/>
        <v>6978440.703829919</v>
      </c>
      <c r="L26" s="20">
        <f t="shared" si="5"/>
        <v>70.070425584918212</v>
      </c>
    </row>
    <row r="27" spans="1:12" x14ac:dyDescent="0.2">
      <c r="A27" s="15">
        <v>18</v>
      </c>
      <c r="B27" s="16">
        <v>1</v>
      </c>
      <c r="C27" s="46">
        <v>12963</v>
      </c>
      <c r="D27" s="16">
        <v>13648</v>
      </c>
      <c r="E27" s="17">
        <v>0.27950000000000003</v>
      </c>
      <c r="F27" s="18">
        <f t="shared" si="3"/>
        <v>7.5156890007891479E-5</v>
      </c>
      <c r="G27" s="18">
        <f t="shared" si="0"/>
        <v>7.5152820442138328E-5</v>
      </c>
      <c r="H27" s="12">
        <f t="shared" si="6"/>
        <v>99561.711855487723</v>
      </c>
      <c r="I27" s="12">
        <f t="shared" si="4"/>
        <v>7.4823434539873839</v>
      </c>
      <c r="J27" s="12">
        <f t="shared" si="1"/>
        <v>99556.320827029122</v>
      </c>
      <c r="K27" s="12">
        <f t="shared" si="2"/>
        <v>6878870.7232600264</v>
      </c>
      <c r="L27" s="20">
        <f t="shared" si="5"/>
        <v>69.09152720520315</v>
      </c>
    </row>
    <row r="28" spans="1:12" x14ac:dyDescent="0.2">
      <c r="A28" s="15">
        <v>19</v>
      </c>
      <c r="B28" s="16">
        <v>1</v>
      </c>
      <c r="C28" s="46">
        <v>13782</v>
      </c>
      <c r="D28" s="16">
        <v>13820</v>
      </c>
      <c r="E28" s="17">
        <v>0.7288</v>
      </c>
      <c r="F28" s="18">
        <f t="shared" si="3"/>
        <v>7.245851749873198E-5</v>
      </c>
      <c r="G28" s="18">
        <f t="shared" si="0"/>
        <v>7.2457093662502627E-5</v>
      </c>
      <c r="H28" s="12">
        <f t="shared" si="6"/>
        <v>99554.229512033737</v>
      </c>
      <c r="I28" s="12">
        <f t="shared" si="4"/>
        <v>7.2134101322517115</v>
      </c>
      <c r="J28" s="12">
        <f t="shared" si="1"/>
        <v>99552.273235205881</v>
      </c>
      <c r="K28" s="12">
        <f t="shared" si="2"/>
        <v>6779314.4024329977</v>
      </c>
      <c r="L28" s="20">
        <f t="shared" si="5"/>
        <v>68.096699011803807</v>
      </c>
    </row>
    <row r="29" spans="1:12" x14ac:dyDescent="0.2">
      <c r="A29" s="15">
        <v>20</v>
      </c>
      <c r="B29" s="16">
        <v>3</v>
      </c>
      <c r="C29" s="46">
        <v>14181</v>
      </c>
      <c r="D29" s="16">
        <v>14626</v>
      </c>
      <c r="E29" s="17">
        <v>0.43740000000000001</v>
      </c>
      <c r="F29" s="18">
        <f t="shared" si="3"/>
        <v>2.0828270906376922E-4</v>
      </c>
      <c r="G29" s="18">
        <f t="shared" si="0"/>
        <v>2.0825830538634142E-4</v>
      </c>
      <c r="H29" s="12">
        <f t="shared" si="6"/>
        <v>99547.016101901492</v>
      </c>
      <c r="I29" s="12">
        <f t="shared" si="4"/>
        <v>20.731492879648847</v>
      </c>
      <c r="J29" s="12">
        <f t="shared" si="1"/>
        <v>99535.352564007393</v>
      </c>
      <c r="K29" s="12">
        <f t="shared" si="2"/>
        <v>6679762.1291977922</v>
      </c>
      <c r="L29" s="20">
        <f t="shared" si="5"/>
        <v>67.101580647681502</v>
      </c>
    </row>
    <row r="30" spans="1:12" x14ac:dyDescent="0.2">
      <c r="A30" s="15">
        <v>21</v>
      </c>
      <c r="B30" s="16">
        <v>2</v>
      </c>
      <c r="C30" s="46">
        <v>14119</v>
      </c>
      <c r="D30" s="16">
        <v>15122</v>
      </c>
      <c r="E30" s="17">
        <v>0.64249999999999996</v>
      </c>
      <c r="F30" s="18">
        <f t="shared" si="3"/>
        <v>1.3679422728360863E-4</v>
      </c>
      <c r="G30" s="18">
        <f t="shared" si="0"/>
        <v>1.3678753783457804E-4</v>
      </c>
      <c r="H30" s="12">
        <f t="shared" si="6"/>
        <v>99526.284609021837</v>
      </c>
      <c r="I30" s="12">
        <f t="shared" si="4"/>
        <v>13.613955421491557</v>
      </c>
      <c r="J30" s="12">
        <f t="shared" si="1"/>
        <v>99521.417619958651</v>
      </c>
      <c r="K30" s="12">
        <f t="shared" si="2"/>
        <v>6580226.7766337851</v>
      </c>
      <c r="L30" s="20">
        <f t="shared" si="5"/>
        <v>66.115466908902391</v>
      </c>
    </row>
    <row r="31" spans="1:12" x14ac:dyDescent="0.2">
      <c r="A31" s="15">
        <v>22</v>
      </c>
      <c r="B31" s="16">
        <v>4</v>
      </c>
      <c r="C31" s="46">
        <v>15115</v>
      </c>
      <c r="D31" s="16">
        <v>15316</v>
      </c>
      <c r="E31" s="17">
        <v>0.26229999999999998</v>
      </c>
      <c r="F31" s="18">
        <f t="shared" si="3"/>
        <v>2.6288981630574087E-4</v>
      </c>
      <c r="G31" s="18">
        <f t="shared" si="0"/>
        <v>2.6283884296554025E-4</v>
      </c>
      <c r="H31" s="12">
        <f t="shared" si="6"/>
        <v>99512.670653600348</v>
      </c>
      <c r="I31" s="12">
        <f t="shared" si="4"/>
        <v>26.155795215003188</v>
      </c>
      <c r="J31" s="12">
        <f t="shared" si="1"/>
        <v>99493.37552347024</v>
      </c>
      <c r="K31" s="12">
        <f t="shared" si="2"/>
        <v>6480705.3590138266</v>
      </c>
      <c r="L31" s="20">
        <f t="shared" si="5"/>
        <v>65.124424020061767</v>
      </c>
    </row>
    <row r="32" spans="1:12" x14ac:dyDescent="0.2">
      <c r="A32" s="15">
        <v>23</v>
      </c>
      <c r="B32" s="16">
        <v>2</v>
      </c>
      <c r="C32" s="46">
        <v>16369</v>
      </c>
      <c r="D32" s="16">
        <v>16602</v>
      </c>
      <c r="E32" s="17">
        <v>0.76160000000000005</v>
      </c>
      <c r="F32" s="18">
        <f t="shared" si="3"/>
        <v>1.2131873464559764E-4</v>
      </c>
      <c r="G32" s="18">
        <f t="shared" si="0"/>
        <v>1.2131522591976473E-4</v>
      </c>
      <c r="H32" s="12">
        <f t="shared" si="6"/>
        <v>99486.514858385344</v>
      </c>
      <c r="I32" s="12">
        <f t="shared" si="4"/>
        <v>12.06922902601505</v>
      </c>
      <c r="J32" s="12">
        <f t="shared" si="1"/>
        <v>99483.637554185538</v>
      </c>
      <c r="K32" s="12">
        <f t="shared" si="2"/>
        <v>6381211.9834903562</v>
      </c>
      <c r="L32" s="20">
        <f t="shared" si="5"/>
        <v>64.141476787821233</v>
      </c>
    </row>
    <row r="33" spans="1:12" x14ac:dyDescent="0.2">
      <c r="A33" s="15">
        <v>24</v>
      </c>
      <c r="B33" s="16">
        <v>6</v>
      </c>
      <c r="C33" s="46">
        <v>17339</v>
      </c>
      <c r="D33" s="16">
        <v>18057</v>
      </c>
      <c r="E33" s="17">
        <v>0.44379999999999997</v>
      </c>
      <c r="F33" s="18">
        <f t="shared" si="3"/>
        <v>3.3902135834557577E-4</v>
      </c>
      <c r="G33" s="18">
        <f t="shared" si="0"/>
        <v>3.389574432828724E-4</v>
      </c>
      <c r="H33" s="12">
        <f t="shared" si="6"/>
        <v>99474.445629359325</v>
      </c>
      <c r="I33" s="12">
        <f t="shared" si="4"/>
        <v>33.717603762508737</v>
      </c>
      <c r="J33" s="12">
        <f t="shared" si="1"/>
        <v>99455.69189814663</v>
      </c>
      <c r="K33" s="12">
        <f t="shared" si="2"/>
        <v>6281728.3459361708</v>
      </c>
      <c r="L33" s="20">
        <f t="shared" si="5"/>
        <v>63.149166664791686</v>
      </c>
    </row>
    <row r="34" spans="1:12" x14ac:dyDescent="0.2">
      <c r="A34" s="15">
        <v>25</v>
      </c>
      <c r="B34" s="16">
        <v>3</v>
      </c>
      <c r="C34" s="46">
        <v>17934</v>
      </c>
      <c r="D34" s="16">
        <v>19208</v>
      </c>
      <c r="E34" s="17">
        <v>0.65939999999999999</v>
      </c>
      <c r="F34" s="18">
        <f t="shared" si="3"/>
        <v>1.6154218943514081E-4</v>
      </c>
      <c r="G34" s="18">
        <f t="shared" si="0"/>
        <v>1.6153330166778071E-4</v>
      </c>
      <c r="H34" s="12">
        <f t="shared" si="6"/>
        <v>99440.728025596822</v>
      </c>
      <c r="I34" s="12">
        <f t="shared" si="4"/>
        <v>16.062989118222468</v>
      </c>
      <c r="J34" s="12">
        <f t="shared" si="1"/>
        <v>99435.256971503157</v>
      </c>
      <c r="K34" s="12">
        <f t="shared" si="2"/>
        <v>6182272.6540380241</v>
      </c>
      <c r="L34" s="20">
        <f t="shared" si="5"/>
        <v>62.17042832235358</v>
      </c>
    </row>
    <row r="35" spans="1:12" x14ac:dyDescent="0.2">
      <c r="A35" s="15">
        <v>26</v>
      </c>
      <c r="B35" s="16">
        <v>2</v>
      </c>
      <c r="C35" s="46">
        <v>19035</v>
      </c>
      <c r="D35" s="16">
        <v>19715</v>
      </c>
      <c r="E35" s="17">
        <v>0.27400000000000002</v>
      </c>
      <c r="F35" s="18">
        <f t="shared" si="3"/>
        <v>1.032258064516129E-4</v>
      </c>
      <c r="G35" s="18">
        <f t="shared" si="0"/>
        <v>1.0321807108958852E-4</v>
      </c>
      <c r="H35" s="12">
        <f t="shared" si="6"/>
        <v>99424.665036478604</v>
      </c>
      <c r="I35" s="12">
        <f t="shared" si="4"/>
        <v>10.262422143793774</v>
      </c>
      <c r="J35" s="12">
        <f t="shared" si="1"/>
        <v>99417.21451800222</v>
      </c>
      <c r="K35" s="12">
        <f t="shared" si="2"/>
        <v>6082837.3970665205</v>
      </c>
      <c r="L35" s="20">
        <f t="shared" si="5"/>
        <v>61.180366007114493</v>
      </c>
    </row>
    <row r="36" spans="1:12" x14ac:dyDescent="0.2">
      <c r="A36" s="15">
        <v>27</v>
      </c>
      <c r="B36" s="16">
        <v>8</v>
      </c>
      <c r="C36" s="46">
        <v>20076</v>
      </c>
      <c r="D36" s="16">
        <v>20560</v>
      </c>
      <c r="E36" s="17">
        <v>0.55449999999999999</v>
      </c>
      <c r="F36" s="18">
        <f t="shared" si="3"/>
        <v>3.9373954129343438E-4</v>
      </c>
      <c r="G36" s="18">
        <f t="shared" si="0"/>
        <v>3.9367048717313293E-4</v>
      </c>
      <c r="H36" s="12">
        <f t="shared" si="6"/>
        <v>99414.402614334816</v>
      </c>
      <c r="I36" s="12">
        <f t="shared" si="4"/>
        <v>39.136516309211167</v>
      </c>
      <c r="J36" s="12">
        <f t="shared" si="1"/>
        <v>99396.967296319068</v>
      </c>
      <c r="K36" s="12">
        <f t="shared" si="2"/>
        <v>5983420.1825485183</v>
      </c>
      <c r="L36" s="20">
        <f t="shared" si="5"/>
        <v>60.186653293692416</v>
      </c>
    </row>
    <row r="37" spans="1:12" x14ac:dyDescent="0.2">
      <c r="A37" s="15">
        <v>28</v>
      </c>
      <c r="B37" s="16">
        <v>2</v>
      </c>
      <c r="C37" s="46">
        <v>20598</v>
      </c>
      <c r="D37" s="16">
        <v>21490</v>
      </c>
      <c r="E37" s="17">
        <v>0.40960000000000002</v>
      </c>
      <c r="F37" s="18">
        <f t="shared" si="3"/>
        <v>9.5038965976050187E-5</v>
      </c>
      <c r="G37" s="18">
        <f t="shared" si="0"/>
        <v>9.5033633543314594E-5</v>
      </c>
      <c r="H37" s="12">
        <f t="shared" si="6"/>
        <v>99375.266098025604</v>
      </c>
      <c r="I37" s="12">
        <f t="shared" si="4"/>
        <v>9.443992621629139</v>
      </c>
      <c r="J37" s="12">
        <f t="shared" si="1"/>
        <v>99369.690364781796</v>
      </c>
      <c r="K37" s="12">
        <f t="shared" si="2"/>
        <v>5884023.2152521992</v>
      </c>
      <c r="L37" s="20">
        <f t="shared" si="5"/>
        <v>59.210137957749865</v>
      </c>
    </row>
    <row r="38" spans="1:12" x14ac:dyDescent="0.2">
      <c r="A38" s="15">
        <v>29</v>
      </c>
      <c r="B38" s="16">
        <v>5</v>
      </c>
      <c r="C38" s="46">
        <v>21306</v>
      </c>
      <c r="D38" s="16">
        <v>21640</v>
      </c>
      <c r="E38" s="17">
        <v>0.80049999999999999</v>
      </c>
      <c r="F38" s="18">
        <f t="shared" si="3"/>
        <v>2.3285055651283006E-4</v>
      </c>
      <c r="G38" s="18">
        <f t="shared" si="0"/>
        <v>2.3283974024864259E-4</v>
      </c>
      <c r="H38" s="12">
        <f t="shared" si="6"/>
        <v>99365.822105403975</v>
      </c>
      <c r="I38" s="12">
        <f t="shared" si="4"/>
        <v>23.136312208615088</v>
      </c>
      <c r="J38" s="12">
        <f t="shared" si="1"/>
        <v>99361.206411118357</v>
      </c>
      <c r="K38" s="12">
        <f t="shared" si="2"/>
        <v>5784653.5248874174</v>
      </c>
      <c r="L38" s="20">
        <f t="shared" si="5"/>
        <v>58.215726517627445</v>
      </c>
    </row>
    <row r="39" spans="1:12" x14ac:dyDescent="0.2">
      <c r="A39" s="15">
        <v>30</v>
      </c>
      <c r="B39" s="16">
        <v>5</v>
      </c>
      <c r="C39" s="46">
        <v>21810</v>
      </c>
      <c r="D39" s="16">
        <v>22161</v>
      </c>
      <c r="E39" s="17">
        <v>0.33860000000000001</v>
      </c>
      <c r="F39" s="18">
        <f t="shared" si="3"/>
        <v>2.2742261945373087E-4</v>
      </c>
      <c r="G39" s="18">
        <f t="shared" si="0"/>
        <v>2.2738841629743714E-4</v>
      </c>
      <c r="H39" s="12">
        <f t="shared" si="6"/>
        <v>99342.685793195356</v>
      </c>
      <c r="I39" s="12">
        <f t="shared" si="4"/>
        <v>22.589375993248598</v>
      </c>
      <c r="J39" s="12">
        <f t="shared" si="1"/>
        <v>99327.745179913414</v>
      </c>
      <c r="K39" s="12">
        <f t="shared" si="2"/>
        <v>5685292.3184762988</v>
      </c>
      <c r="L39" s="20">
        <f t="shared" si="5"/>
        <v>57.22909817750994</v>
      </c>
    </row>
    <row r="40" spans="1:12" x14ac:dyDescent="0.2">
      <c r="A40" s="15">
        <v>31</v>
      </c>
      <c r="B40" s="16">
        <v>5</v>
      </c>
      <c r="C40" s="46">
        <v>22881</v>
      </c>
      <c r="D40" s="16">
        <v>22594</v>
      </c>
      <c r="E40" s="17">
        <v>0.45369999999999999</v>
      </c>
      <c r="F40" s="18">
        <f t="shared" si="3"/>
        <v>2.1990104452996153E-4</v>
      </c>
      <c r="G40" s="18">
        <f t="shared" si="0"/>
        <v>2.198746305638973E-4</v>
      </c>
      <c r="H40" s="12">
        <f t="shared" si="6"/>
        <v>99320.096417202105</v>
      </c>
      <c r="I40" s="12">
        <f t="shared" si="4"/>
        <v>21.837969507302972</v>
      </c>
      <c r="J40" s="12">
        <f t="shared" si="1"/>
        <v>99308.166334460257</v>
      </c>
      <c r="K40" s="12">
        <f t="shared" si="2"/>
        <v>5585964.5732963858</v>
      </c>
      <c r="L40" s="20">
        <f t="shared" si="5"/>
        <v>56.242037360013121</v>
      </c>
    </row>
    <row r="41" spans="1:12" x14ac:dyDescent="0.2">
      <c r="A41" s="15">
        <v>32</v>
      </c>
      <c r="B41" s="16">
        <v>6</v>
      </c>
      <c r="C41" s="46">
        <v>23560</v>
      </c>
      <c r="D41" s="16">
        <v>23428</v>
      </c>
      <c r="E41" s="17">
        <v>0.27400000000000002</v>
      </c>
      <c r="F41" s="18">
        <f t="shared" si="3"/>
        <v>2.5538435345194517E-4</v>
      </c>
      <c r="G41" s="18">
        <f t="shared" si="0"/>
        <v>2.5533701166158176E-4</v>
      </c>
      <c r="H41" s="12">
        <f t="shared" si="6"/>
        <v>99298.258447694796</v>
      </c>
      <c r="I41" s="12">
        <f t="shared" si="4"/>
        <v>25.354520575233806</v>
      </c>
      <c r="J41" s="12">
        <f t="shared" si="1"/>
        <v>99279.851065757175</v>
      </c>
      <c r="K41" s="12">
        <f t="shared" si="2"/>
        <v>5486656.4069619253</v>
      </c>
      <c r="L41" s="20">
        <f t="shared" si="5"/>
        <v>55.254306497752054</v>
      </c>
    </row>
    <row r="42" spans="1:12" x14ac:dyDescent="0.2">
      <c r="A42" s="15">
        <v>33</v>
      </c>
      <c r="B42" s="16">
        <v>4</v>
      </c>
      <c r="C42" s="46">
        <v>23443</v>
      </c>
      <c r="D42" s="16">
        <v>23949</v>
      </c>
      <c r="E42" s="17">
        <v>0.51029999999999998</v>
      </c>
      <c r="F42" s="18">
        <f t="shared" si="3"/>
        <v>1.6880486158001352E-4</v>
      </c>
      <c r="G42" s="18">
        <f t="shared" si="0"/>
        <v>1.6879090869210224E-4</v>
      </c>
      <c r="H42" s="12">
        <f t="shared" si="6"/>
        <v>99272.903927119565</v>
      </c>
      <c r="I42" s="12">
        <f t="shared" si="4"/>
        <v>16.756363662362276</v>
      </c>
      <c r="J42" s="12">
        <f t="shared" si="1"/>
        <v>99264.698335834095</v>
      </c>
      <c r="K42" s="12">
        <f t="shared" si="2"/>
        <v>5387376.5558961686</v>
      </c>
      <c r="L42" s="20">
        <f t="shared" si="5"/>
        <v>54.268348590379397</v>
      </c>
    </row>
    <row r="43" spans="1:12" x14ac:dyDescent="0.2">
      <c r="A43" s="15">
        <v>34</v>
      </c>
      <c r="B43" s="16">
        <v>3</v>
      </c>
      <c r="C43" s="46">
        <v>24767</v>
      </c>
      <c r="D43" s="16">
        <v>23894</v>
      </c>
      <c r="E43" s="17">
        <v>0.7671</v>
      </c>
      <c r="F43" s="18">
        <f t="shared" si="3"/>
        <v>1.2330202831836585E-4</v>
      </c>
      <c r="G43" s="18">
        <f t="shared" si="0"/>
        <v>1.2329848755047158E-4</v>
      </c>
      <c r="H43" s="12">
        <f t="shared" si="6"/>
        <v>99256.147563457198</v>
      </c>
      <c r="I43" s="12">
        <f t="shared" si="4"/>
        <v>12.238132874660698</v>
      </c>
      <c r="J43" s="12">
        <f t="shared" si="1"/>
        <v>99253.29730231069</v>
      </c>
      <c r="K43" s="12">
        <f t="shared" si="2"/>
        <v>5288111.8575603347</v>
      </c>
      <c r="L43" s="20">
        <f t="shared" si="5"/>
        <v>53.277423992095791</v>
      </c>
    </row>
    <row r="44" spans="1:12" x14ac:dyDescent="0.2">
      <c r="A44" s="15">
        <v>35</v>
      </c>
      <c r="B44" s="16">
        <v>8</v>
      </c>
      <c r="C44" s="46">
        <v>25310</v>
      </c>
      <c r="D44" s="16">
        <v>25167</v>
      </c>
      <c r="E44" s="17">
        <v>0.47570000000000001</v>
      </c>
      <c r="F44" s="18">
        <f t="shared" si="3"/>
        <v>3.1697604849733544E-4</v>
      </c>
      <c r="G44" s="18">
        <f t="shared" si="0"/>
        <v>3.1692337882916334E-4</v>
      </c>
      <c r="H44" s="12">
        <f t="shared" si="6"/>
        <v>99243.909430582542</v>
      </c>
      <c r="I44" s="12">
        <f t="shared" si="4"/>
        <v>31.452715104955686</v>
      </c>
      <c r="J44" s="12">
        <f t="shared" si="1"/>
        <v>99227.418772053017</v>
      </c>
      <c r="K44" s="12">
        <f t="shared" si="2"/>
        <v>5188858.5602580244</v>
      </c>
      <c r="L44" s="20">
        <f t="shared" si="5"/>
        <v>52.283899234012338</v>
      </c>
    </row>
    <row r="45" spans="1:12" x14ac:dyDescent="0.2">
      <c r="A45" s="15">
        <v>36</v>
      </c>
      <c r="B45" s="16">
        <v>6</v>
      </c>
      <c r="C45" s="46">
        <v>25569</v>
      </c>
      <c r="D45" s="16">
        <v>25587</v>
      </c>
      <c r="E45" s="17">
        <v>0.69220000000000004</v>
      </c>
      <c r="F45" s="18">
        <f t="shared" si="3"/>
        <v>2.345765892563922E-4</v>
      </c>
      <c r="G45" s="18">
        <f t="shared" si="0"/>
        <v>2.3455965342216202E-4</v>
      </c>
      <c r="H45" s="12">
        <f t="shared" si="6"/>
        <v>99212.456715477587</v>
      </c>
      <c r="I45" s="12">
        <f t="shared" si="4"/>
        <v>23.271239462343672</v>
      </c>
      <c r="J45" s="12">
        <f t="shared" si="1"/>
        <v>99205.29382797108</v>
      </c>
      <c r="K45" s="12">
        <f t="shared" si="2"/>
        <v>5089631.1414859714</v>
      </c>
      <c r="L45" s="20">
        <f t="shared" si="5"/>
        <v>51.300323668852023</v>
      </c>
    </row>
    <row r="46" spans="1:12" x14ac:dyDescent="0.2">
      <c r="A46" s="15">
        <v>37</v>
      </c>
      <c r="B46" s="16">
        <v>10</v>
      </c>
      <c r="C46" s="46">
        <v>25957</v>
      </c>
      <c r="D46" s="16">
        <v>25675</v>
      </c>
      <c r="E46" s="17">
        <v>0.44790000000000002</v>
      </c>
      <c r="F46" s="18">
        <f t="shared" si="3"/>
        <v>3.873566780291292E-4</v>
      </c>
      <c r="G46" s="18">
        <f t="shared" si="0"/>
        <v>3.8727385578874303E-4</v>
      </c>
      <c r="H46" s="12">
        <f t="shared" si="6"/>
        <v>99189.185476015249</v>
      </c>
      <c r="I46" s="12">
        <f t="shared" si="4"/>
        <v>38.413378311841214</v>
      </c>
      <c r="J46" s="12">
        <f t="shared" si="1"/>
        <v>99167.977449849277</v>
      </c>
      <c r="K46" s="12">
        <f t="shared" si="2"/>
        <v>4990425.847658</v>
      </c>
      <c r="L46" s="20">
        <f t="shared" si="5"/>
        <v>50.312197077822816</v>
      </c>
    </row>
    <row r="47" spans="1:12" x14ac:dyDescent="0.2">
      <c r="A47" s="15">
        <v>38</v>
      </c>
      <c r="B47" s="16">
        <v>10</v>
      </c>
      <c r="C47" s="46">
        <v>26864</v>
      </c>
      <c r="D47" s="16">
        <v>26046</v>
      </c>
      <c r="E47" s="17">
        <v>0.66679999999999995</v>
      </c>
      <c r="F47" s="18">
        <f t="shared" si="3"/>
        <v>3.7800037800037799E-4</v>
      </c>
      <c r="G47" s="18">
        <f t="shared" si="0"/>
        <v>3.7795277495195084E-4</v>
      </c>
      <c r="H47" s="12">
        <f t="shared" si="6"/>
        <v>99150.772097703404</v>
      </c>
      <c r="I47" s="12">
        <f t="shared" si="4"/>
        <v>37.47430945295546</v>
      </c>
      <c r="J47" s="12">
        <f t="shared" si="1"/>
        <v>99138.285657793676</v>
      </c>
      <c r="K47" s="12">
        <f t="shared" si="2"/>
        <v>4891257.8702081507</v>
      </c>
      <c r="L47" s="20">
        <f t="shared" si="5"/>
        <v>49.331515698014876</v>
      </c>
    </row>
    <row r="48" spans="1:12" x14ac:dyDescent="0.2">
      <c r="A48" s="15">
        <v>39</v>
      </c>
      <c r="B48" s="16">
        <v>6</v>
      </c>
      <c r="C48" s="46">
        <v>27183</v>
      </c>
      <c r="D48" s="16">
        <v>26994</v>
      </c>
      <c r="E48" s="17">
        <v>0.49859999999999999</v>
      </c>
      <c r="F48" s="18">
        <f t="shared" si="3"/>
        <v>2.2149620687745723E-4</v>
      </c>
      <c r="G48" s="18">
        <f t="shared" si="0"/>
        <v>2.2147161063944306E-4</v>
      </c>
      <c r="H48" s="12">
        <f t="shared" si="6"/>
        <v>99113.297788250449</v>
      </c>
      <c r="I48" s="12">
        <f t="shared" si="4"/>
        <v>21.950781696950575</v>
      </c>
      <c r="J48" s="12">
        <f t="shared" si="1"/>
        <v>99102.291666307588</v>
      </c>
      <c r="K48" s="12">
        <f t="shared" si="2"/>
        <v>4792119.5845503574</v>
      </c>
      <c r="L48" s="20">
        <f t="shared" si="5"/>
        <v>48.349915616655501</v>
      </c>
    </row>
    <row r="49" spans="1:12" x14ac:dyDescent="0.2">
      <c r="A49" s="15">
        <v>40</v>
      </c>
      <c r="B49" s="16">
        <v>7</v>
      </c>
      <c r="C49" s="46">
        <v>28203</v>
      </c>
      <c r="D49" s="16">
        <v>27174</v>
      </c>
      <c r="E49" s="17">
        <v>0.31940000000000002</v>
      </c>
      <c r="F49" s="18">
        <f t="shared" si="3"/>
        <v>2.5281253950195932E-4</v>
      </c>
      <c r="G49" s="18">
        <f t="shared" si="0"/>
        <v>2.5276904699446736E-4</v>
      </c>
      <c r="H49" s="12">
        <f t="shared" si="6"/>
        <v>99091.347006553493</v>
      </c>
      <c r="I49" s="12">
        <f t="shared" si="4"/>
        <v>25.047225348244591</v>
      </c>
      <c r="J49" s="12">
        <f t="shared" si="1"/>
        <v>99074.299864981484</v>
      </c>
      <c r="K49" s="12">
        <f t="shared" si="2"/>
        <v>4693017.2928840499</v>
      </c>
      <c r="L49" s="20">
        <f t="shared" si="5"/>
        <v>47.360515672207718</v>
      </c>
    </row>
    <row r="50" spans="1:12" x14ac:dyDescent="0.2">
      <c r="A50" s="15">
        <v>41</v>
      </c>
      <c r="B50" s="16">
        <v>14</v>
      </c>
      <c r="C50" s="46">
        <v>27670</v>
      </c>
      <c r="D50" s="16">
        <v>28331</v>
      </c>
      <c r="E50" s="17">
        <v>0.46910000000000002</v>
      </c>
      <c r="F50" s="18">
        <f t="shared" si="3"/>
        <v>4.9999107158800731E-4</v>
      </c>
      <c r="G50" s="18">
        <f t="shared" si="0"/>
        <v>4.9985838654867366E-4</v>
      </c>
      <c r="H50" s="12">
        <f t="shared" si="6"/>
        <v>99066.299781205249</v>
      </c>
      <c r="I50" s="12">
        <f t="shared" si="4"/>
        <v>49.519120769980475</v>
      </c>
      <c r="J50" s="12">
        <f t="shared" si="1"/>
        <v>99040.010079988468</v>
      </c>
      <c r="K50" s="12">
        <f t="shared" si="2"/>
        <v>4593942.9930190686</v>
      </c>
      <c r="L50" s="20">
        <f t="shared" si="5"/>
        <v>46.372409216505595</v>
      </c>
    </row>
    <row r="51" spans="1:12" x14ac:dyDescent="0.2">
      <c r="A51" s="15">
        <v>42</v>
      </c>
      <c r="B51" s="16">
        <v>16</v>
      </c>
      <c r="C51" s="46">
        <v>27985</v>
      </c>
      <c r="D51" s="16">
        <v>27749</v>
      </c>
      <c r="E51" s="17">
        <v>0.53120000000000001</v>
      </c>
      <c r="F51" s="18">
        <f t="shared" si="3"/>
        <v>5.7415581153335486E-4</v>
      </c>
      <c r="G51" s="18">
        <f t="shared" si="0"/>
        <v>5.7400131090419386E-4</v>
      </c>
      <c r="H51" s="12">
        <f t="shared" si="6"/>
        <v>99016.780660435266</v>
      </c>
      <c r="I51" s="12">
        <f t="shared" si="4"/>
        <v>56.835761900602876</v>
      </c>
      <c r="J51" s="12">
        <f t="shared" si="1"/>
        <v>98990.136055256269</v>
      </c>
      <c r="K51" s="12">
        <f t="shared" si="2"/>
        <v>4494902.9829390803</v>
      </c>
      <c r="L51" s="20">
        <f t="shared" si="5"/>
        <v>45.395365845651412</v>
      </c>
    </row>
    <row r="52" spans="1:12" x14ac:dyDescent="0.2">
      <c r="A52" s="15">
        <v>43</v>
      </c>
      <c r="B52" s="16">
        <v>24</v>
      </c>
      <c r="C52" s="46">
        <v>26840</v>
      </c>
      <c r="D52" s="16">
        <v>28111</v>
      </c>
      <c r="E52" s="17">
        <v>0.45369999999999999</v>
      </c>
      <c r="F52" s="18">
        <f t="shared" si="3"/>
        <v>8.7350548670633832E-4</v>
      </c>
      <c r="G52" s="18">
        <f t="shared" si="0"/>
        <v>8.7308885215707066E-4</v>
      </c>
      <c r="H52" s="12">
        <f t="shared" si="6"/>
        <v>98959.944898534668</v>
      </c>
      <c r="I52" s="12">
        <f t="shared" si="4"/>
        <v>86.400824700988593</v>
      </c>
      <c r="J52" s="12">
        <f t="shared" si="1"/>
        <v>98912.744128000515</v>
      </c>
      <c r="K52" s="12">
        <f t="shared" si="2"/>
        <v>4395912.8468838241</v>
      </c>
      <c r="L52" s="20">
        <f t="shared" si="5"/>
        <v>44.421132725882465</v>
      </c>
    </row>
    <row r="53" spans="1:12" x14ac:dyDescent="0.2">
      <c r="A53" s="15">
        <v>44</v>
      </c>
      <c r="B53" s="16">
        <v>19</v>
      </c>
      <c r="C53" s="46">
        <v>26708</v>
      </c>
      <c r="D53" s="16">
        <v>26924</v>
      </c>
      <c r="E53" s="17">
        <v>0.47149999999999997</v>
      </c>
      <c r="F53" s="18">
        <f t="shared" si="3"/>
        <v>7.0853221957040569E-4</v>
      </c>
      <c r="G53" s="18">
        <f t="shared" si="0"/>
        <v>7.082670024200178E-4</v>
      </c>
      <c r="H53" s="12">
        <f t="shared" si="6"/>
        <v>98873.544073833677</v>
      </c>
      <c r="I53" s="12">
        <f t="shared" si="4"/>
        <v>70.028868679817691</v>
      </c>
      <c r="J53" s="12">
        <f t="shared" si="1"/>
        <v>98836.533816736395</v>
      </c>
      <c r="K53" s="12">
        <f t="shared" si="2"/>
        <v>4297000.1027558232</v>
      </c>
      <c r="L53" s="20">
        <f t="shared" si="5"/>
        <v>43.459553746217942</v>
      </c>
    </row>
    <row r="54" spans="1:12" x14ac:dyDescent="0.2">
      <c r="A54" s="15">
        <v>45</v>
      </c>
      <c r="B54" s="16">
        <v>29</v>
      </c>
      <c r="C54" s="46">
        <v>26502</v>
      </c>
      <c r="D54" s="16">
        <v>26799</v>
      </c>
      <c r="E54" s="17">
        <v>0.51729999999999998</v>
      </c>
      <c r="F54" s="18">
        <f t="shared" si="3"/>
        <v>1.0881596968161948E-3</v>
      </c>
      <c r="G54" s="18">
        <f t="shared" si="0"/>
        <v>1.0875884358941793E-3</v>
      </c>
      <c r="H54" s="12">
        <f t="shared" si="6"/>
        <v>98803.515205153861</v>
      </c>
      <c r="I54" s="12">
        <f t="shared" si="4"/>
        <v>107.45756056282005</v>
      </c>
      <c r="J54" s="12">
        <f t="shared" si="1"/>
        <v>98751.645440670181</v>
      </c>
      <c r="K54" s="12">
        <f t="shared" si="2"/>
        <v>4198163.568939087</v>
      </c>
      <c r="L54" s="20">
        <f t="shared" si="5"/>
        <v>42.490022346088544</v>
      </c>
    </row>
    <row r="55" spans="1:12" x14ac:dyDescent="0.2">
      <c r="A55" s="15">
        <v>46</v>
      </c>
      <c r="B55" s="16">
        <v>27</v>
      </c>
      <c r="C55" s="46">
        <v>25598</v>
      </c>
      <c r="D55" s="16">
        <v>26658</v>
      </c>
      <c r="E55" s="17">
        <v>0.4919</v>
      </c>
      <c r="F55" s="18">
        <f t="shared" si="3"/>
        <v>1.0333741579914269E-3</v>
      </c>
      <c r="G55" s="18">
        <f t="shared" si="0"/>
        <v>1.032831861969351E-3</v>
      </c>
      <c r="H55" s="12">
        <f t="shared" si="6"/>
        <v>98696.057644591041</v>
      </c>
      <c r="I55" s="12">
        <f t="shared" si="4"/>
        <v>101.93643298609737</v>
      </c>
      <c r="J55" s="12">
        <f t="shared" si="1"/>
        <v>98644.263742990806</v>
      </c>
      <c r="K55" s="12">
        <f t="shared" si="2"/>
        <v>4099411.9234984168</v>
      </c>
      <c r="L55" s="20">
        <f t="shared" si="5"/>
        <v>41.535721094965965</v>
      </c>
    </row>
    <row r="56" spans="1:12" x14ac:dyDescent="0.2">
      <c r="A56" s="15">
        <v>47</v>
      </c>
      <c r="B56" s="16">
        <v>27</v>
      </c>
      <c r="C56" s="46">
        <v>25717</v>
      </c>
      <c r="D56" s="16">
        <v>25721</v>
      </c>
      <c r="E56" s="17">
        <v>0.58420000000000005</v>
      </c>
      <c r="F56" s="18">
        <f t="shared" si="3"/>
        <v>1.0498075352851977E-3</v>
      </c>
      <c r="G56" s="18">
        <f t="shared" si="0"/>
        <v>1.0493494837701897E-3</v>
      </c>
      <c r="H56" s="12">
        <f t="shared" si="6"/>
        <v>98594.121211604943</v>
      </c>
      <c r="I56" s="12">
        <f t="shared" si="4"/>
        <v>103.45969019617316</v>
      </c>
      <c r="J56" s="12">
        <f t="shared" si="1"/>
        <v>98551.102672421373</v>
      </c>
      <c r="K56" s="12">
        <f t="shared" si="2"/>
        <v>4000767.659755426</v>
      </c>
      <c r="L56" s="20">
        <f t="shared" si="5"/>
        <v>40.578156289550847</v>
      </c>
    </row>
    <row r="57" spans="1:12" x14ac:dyDescent="0.2">
      <c r="A57" s="15">
        <v>48</v>
      </c>
      <c r="B57" s="16">
        <v>23</v>
      </c>
      <c r="C57" s="46">
        <v>25876</v>
      </c>
      <c r="D57" s="16">
        <v>25756</v>
      </c>
      <c r="E57" s="17">
        <v>0.4531</v>
      </c>
      <c r="F57" s="18">
        <f t="shared" si="3"/>
        <v>8.909203594669972E-4</v>
      </c>
      <c r="G57" s="18">
        <f t="shared" si="0"/>
        <v>8.9048647496813287E-4</v>
      </c>
      <c r="H57" s="12">
        <f t="shared" si="6"/>
        <v>98490.661521408765</v>
      </c>
      <c r="I57" s="12">
        <f t="shared" si="4"/>
        <v>87.704601995478811</v>
      </c>
      <c r="J57" s="12">
        <f t="shared" si="1"/>
        <v>98442.695874577446</v>
      </c>
      <c r="K57" s="12">
        <f t="shared" si="2"/>
        <v>3902216.5570830046</v>
      </c>
      <c r="L57" s="20">
        <f t="shared" si="5"/>
        <v>39.620168011916398</v>
      </c>
    </row>
    <row r="58" spans="1:12" x14ac:dyDescent="0.2">
      <c r="A58" s="15">
        <v>49</v>
      </c>
      <c r="B58" s="16">
        <v>39</v>
      </c>
      <c r="C58" s="46">
        <v>25963</v>
      </c>
      <c r="D58" s="16">
        <v>25977</v>
      </c>
      <c r="E58" s="17">
        <v>0.55449999999999999</v>
      </c>
      <c r="F58" s="18">
        <f t="shared" si="3"/>
        <v>1.5017327685791298E-3</v>
      </c>
      <c r="G58" s="18">
        <f t="shared" si="0"/>
        <v>1.5007287481080477E-3</v>
      </c>
      <c r="H58" s="12">
        <f t="shared" si="6"/>
        <v>98402.956919413293</v>
      </c>
      <c r="I58" s="12">
        <f t="shared" si="4"/>
        <v>147.67614634780125</v>
      </c>
      <c r="J58" s="12">
        <f t="shared" si="1"/>
        <v>98337.167196215349</v>
      </c>
      <c r="K58" s="12">
        <f t="shared" si="2"/>
        <v>3803773.8612084272</v>
      </c>
      <c r="L58" s="20">
        <f t="shared" si="5"/>
        <v>38.655076842086288</v>
      </c>
    </row>
    <row r="59" spans="1:12" x14ac:dyDescent="0.2">
      <c r="A59" s="15">
        <v>50</v>
      </c>
      <c r="B59" s="16">
        <v>30</v>
      </c>
      <c r="C59" s="46">
        <v>25860</v>
      </c>
      <c r="D59" s="16">
        <v>26130</v>
      </c>
      <c r="E59" s="17">
        <v>0.59760000000000002</v>
      </c>
      <c r="F59" s="18">
        <f t="shared" si="3"/>
        <v>1.1540680900173109E-3</v>
      </c>
      <c r="G59" s="18">
        <f t="shared" si="0"/>
        <v>1.1535323930352483E-3</v>
      </c>
      <c r="H59" s="12">
        <f t="shared" si="6"/>
        <v>98255.280773065489</v>
      </c>
      <c r="I59" s="12">
        <f t="shared" si="4"/>
        <v>113.34064915850446</v>
      </c>
      <c r="J59" s="12">
        <f t="shared" si="1"/>
        <v>98209.672495844105</v>
      </c>
      <c r="K59" s="12">
        <f t="shared" si="2"/>
        <v>3705436.6940122121</v>
      </c>
      <c r="L59" s="20">
        <f t="shared" si="5"/>
        <v>37.712341411658514</v>
      </c>
    </row>
    <row r="60" spans="1:12" x14ac:dyDescent="0.2">
      <c r="A60" s="15">
        <v>51</v>
      </c>
      <c r="B60" s="16">
        <v>45</v>
      </c>
      <c r="C60" s="46">
        <v>26117</v>
      </c>
      <c r="D60" s="16">
        <v>25934</v>
      </c>
      <c r="E60" s="17">
        <v>0.5161</v>
      </c>
      <c r="F60" s="18">
        <f t="shared" si="3"/>
        <v>1.7290734087721657E-3</v>
      </c>
      <c r="G60" s="18">
        <f t="shared" si="0"/>
        <v>1.7276279048839484E-3</v>
      </c>
      <c r="H60" s="12">
        <f t="shared" si="6"/>
        <v>98141.940123906985</v>
      </c>
      <c r="I60" s="12">
        <f t="shared" si="4"/>
        <v>169.55275439751134</v>
      </c>
      <c r="J60" s="12">
        <f t="shared" si="1"/>
        <v>98059.893546054023</v>
      </c>
      <c r="K60" s="12">
        <f t="shared" si="2"/>
        <v>3607227.0215163678</v>
      </c>
      <c r="L60" s="20">
        <f t="shared" si="5"/>
        <v>36.755203911417901</v>
      </c>
    </row>
    <row r="61" spans="1:12" x14ac:dyDescent="0.2">
      <c r="A61" s="15">
        <v>52</v>
      </c>
      <c r="B61" s="16">
        <v>46</v>
      </c>
      <c r="C61" s="46">
        <v>26386</v>
      </c>
      <c r="D61" s="16">
        <v>26165</v>
      </c>
      <c r="E61" s="17">
        <v>0.59079999999999999</v>
      </c>
      <c r="F61" s="18">
        <f t="shared" si="3"/>
        <v>1.7506802915263269E-3</v>
      </c>
      <c r="G61" s="18">
        <f t="shared" si="0"/>
        <v>1.7494270398258436E-3</v>
      </c>
      <c r="H61" s="12">
        <f t="shared" si="6"/>
        <v>97972.387369509466</v>
      </c>
      <c r="I61" s="12">
        <f t="shared" si="4"/>
        <v>171.3955436205118</v>
      </c>
      <c r="J61" s="12">
        <f t="shared" si="1"/>
        <v>97902.252313059944</v>
      </c>
      <c r="K61" s="12">
        <f t="shared" si="2"/>
        <v>3509167.1279703137</v>
      </c>
      <c r="L61" s="20">
        <f t="shared" si="5"/>
        <v>35.817919948559108</v>
      </c>
    </row>
    <row r="62" spans="1:12" x14ac:dyDescent="0.2">
      <c r="A62" s="15">
        <v>53</v>
      </c>
      <c r="B62" s="16">
        <v>45</v>
      </c>
      <c r="C62" s="46">
        <v>25447</v>
      </c>
      <c r="D62" s="16">
        <v>26474</v>
      </c>
      <c r="E62" s="17">
        <v>0.56710000000000005</v>
      </c>
      <c r="F62" s="18">
        <f t="shared" si="3"/>
        <v>1.733402669440111E-3</v>
      </c>
      <c r="G62" s="18">
        <f t="shared" si="0"/>
        <v>1.7321029167054224E-3</v>
      </c>
      <c r="H62" s="12">
        <f t="shared" si="6"/>
        <v>97800.991825888952</v>
      </c>
      <c r="I62" s="12">
        <f t="shared" si="4"/>
        <v>169.40138319830544</v>
      </c>
      <c r="J62" s="12">
        <f t="shared" si="1"/>
        <v>97727.657967102408</v>
      </c>
      <c r="K62" s="12">
        <f t="shared" si="2"/>
        <v>3411264.8756572539</v>
      </c>
      <c r="L62" s="20">
        <f t="shared" si="5"/>
        <v>34.879655226096148</v>
      </c>
    </row>
    <row r="63" spans="1:12" x14ac:dyDescent="0.2">
      <c r="A63" s="15">
        <v>54</v>
      </c>
      <c r="B63" s="16">
        <v>50</v>
      </c>
      <c r="C63" s="46">
        <v>24650</v>
      </c>
      <c r="D63" s="16">
        <v>25527</v>
      </c>
      <c r="E63" s="17">
        <v>0.53800000000000003</v>
      </c>
      <c r="F63" s="18">
        <f t="shared" si="3"/>
        <v>1.9929449747892462E-3</v>
      </c>
      <c r="G63" s="18">
        <f t="shared" si="0"/>
        <v>1.991111677471766E-3</v>
      </c>
      <c r="H63" s="12">
        <f t="shared" si="6"/>
        <v>97631.590442690649</v>
      </c>
      <c r="I63" s="12">
        <f t="shared" si="4"/>
        <v>194.39539982058221</v>
      </c>
      <c r="J63" s="12">
        <f t="shared" si="1"/>
        <v>97541.779767973538</v>
      </c>
      <c r="K63" s="12">
        <f t="shared" si="2"/>
        <v>3313537.2176901517</v>
      </c>
      <c r="L63" s="20">
        <f t="shared" si="5"/>
        <v>33.939191225561203</v>
      </c>
    </row>
    <row r="64" spans="1:12" x14ac:dyDescent="0.2">
      <c r="A64" s="15">
        <v>55</v>
      </c>
      <c r="B64" s="16">
        <v>56</v>
      </c>
      <c r="C64" s="46">
        <v>23548</v>
      </c>
      <c r="D64" s="16">
        <v>24709</v>
      </c>
      <c r="E64" s="17">
        <v>0.50819999999999999</v>
      </c>
      <c r="F64" s="18">
        <f t="shared" si="3"/>
        <v>2.3209068114470439E-3</v>
      </c>
      <c r="G64" s="18">
        <f t="shared" si="0"/>
        <v>2.3182606977547415E-3</v>
      </c>
      <c r="H64" s="12">
        <f t="shared" si="6"/>
        <v>97437.195042870066</v>
      </c>
      <c r="I64" s="12">
        <f t="shared" si="4"/>
        <v>225.8848197673488</v>
      </c>
      <c r="J64" s="12">
        <f t="shared" si="1"/>
        <v>97326.104888508475</v>
      </c>
      <c r="K64" s="12">
        <f t="shared" si="2"/>
        <v>3215995.4379221783</v>
      </c>
      <c r="L64" s="20">
        <f t="shared" si="5"/>
        <v>33.005829411522122</v>
      </c>
    </row>
    <row r="65" spans="1:12" x14ac:dyDescent="0.2">
      <c r="A65" s="15">
        <v>56</v>
      </c>
      <c r="B65" s="16">
        <v>62</v>
      </c>
      <c r="C65" s="46">
        <v>23357</v>
      </c>
      <c r="D65" s="16">
        <v>23567</v>
      </c>
      <c r="E65" s="17">
        <v>0.52690000000000003</v>
      </c>
      <c r="F65" s="18">
        <f t="shared" si="3"/>
        <v>2.642570965817066E-3</v>
      </c>
      <c r="G65" s="18">
        <f t="shared" si="0"/>
        <v>2.6392713479229586E-3</v>
      </c>
      <c r="H65" s="12">
        <f t="shared" si="6"/>
        <v>97211.310223102715</v>
      </c>
      <c r="I65" s="12">
        <f t="shared" si="4"/>
        <v>256.56702576588521</v>
      </c>
      <c r="J65" s="12">
        <f t="shared" si="1"/>
        <v>97089.928363212879</v>
      </c>
      <c r="K65" s="12">
        <f t="shared" si="2"/>
        <v>3118669.3330336697</v>
      </c>
      <c r="L65" s="20">
        <f t="shared" si="5"/>
        <v>32.081342447460436</v>
      </c>
    </row>
    <row r="66" spans="1:12" x14ac:dyDescent="0.2">
      <c r="A66" s="15">
        <v>57</v>
      </c>
      <c r="B66" s="16">
        <v>71</v>
      </c>
      <c r="C66" s="46">
        <v>22791</v>
      </c>
      <c r="D66" s="16">
        <v>23374</v>
      </c>
      <c r="E66" s="17">
        <v>0.57950000000000002</v>
      </c>
      <c r="F66" s="18">
        <f t="shared" si="3"/>
        <v>3.0759233185313549E-3</v>
      </c>
      <c r="G66" s="18">
        <f t="shared" si="0"/>
        <v>3.0719499793086863E-3</v>
      </c>
      <c r="H66" s="12">
        <f t="shared" si="6"/>
        <v>96954.743197336837</v>
      </c>
      <c r="I66" s="12">
        <f t="shared" si="4"/>
        <v>297.84012135893789</v>
      </c>
      <c r="J66" s="12">
        <f t="shared" si="1"/>
        <v>96829.501426305404</v>
      </c>
      <c r="K66" s="12">
        <f t="shared" si="2"/>
        <v>3021579.4046704569</v>
      </c>
      <c r="L66" s="20">
        <f t="shared" si="5"/>
        <v>31.164843565419851</v>
      </c>
    </row>
    <row r="67" spans="1:12" x14ac:dyDescent="0.2">
      <c r="A67" s="15">
        <v>58</v>
      </c>
      <c r="B67" s="16">
        <v>66</v>
      </c>
      <c r="C67" s="46">
        <v>22107</v>
      </c>
      <c r="D67" s="16">
        <v>22821</v>
      </c>
      <c r="E67" s="17">
        <v>0.46750000000000003</v>
      </c>
      <c r="F67" s="18">
        <f t="shared" si="3"/>
        <v>2.938034188034188E-3</v>
      </c>
      <c r="G67" s="18">
        <f t="shared" si="0"/>
        <v>2.9334448042358944E-3</v>
      </c>
      <c r="H67" s="12">
        <f t="shared" si="6"/>
        <v>96656.903075977898</v>
      </c>
      <c r="I67" s="12">
        <f t="shared" si="4"/>
        <v>283.53769012175979</v>
      </c>
      <c r="J67" s="12">
        <f t="shared" si="1"/>
        <v>96505.919255988061</v>
      </c>
      <c r="K67" s="12">
        <f t="shared" si="2"/>
        <v>2924749.9032441513</v>
      </c>
      <c r="L67" s="20">
        <f t="shared" si="5"/>
        <v>30.259089730457525</v>
      </c>
    </row>
    <row r="68" spans="1:12" x14ac:dyDescent="0.2">
      <c r="A68" s="15">
        <v>59</v>
      </c>
      <c r="B68" s="16">
        <v>89</v>
      </c>
      <c r="C68" s="46">
        <v>21937</v>
      </c>
      <c r="D68" s="16">
        <v>22072</v>
      </c>
      <c r="E68" s="17">
        <v>0.46929999999999999</v>
      </c>
      <c r="F68" s="18">
        <f t="shared" si="3"/>
        <v>4.0446272353382266E-3</v>
      </c>
      <c r="G68" s="18">
        <f t="shared" si="0"/>
        <v>4.0359641042803703E-3</v>
      </c>
      <c r="H68" s="12">
        <f t="shared" si="6"/>
        <v>96373.365385856145</v>
      </c>
      <c r="I68" s="12">
        <f t="shared" si="4"/>
        <v>388.95944330601174</v>
      </c>
      <c r="J68" s="12">
        <f t="shared" si="1"/>
        <v>96166.944609293641</v>
      </c>
      <c r="K68" s="12">
        <f t="shared" si="2"/>
        <v>2828243.9839881631</v>
      </c>
      <c r="L68" s="20">
        <f t="shared" si="5"/>
        <v>29.346738828353079</v>
      </c>
    </row>
    <row r="69" spans="1:12" x14ac:dyDescent="0.2">
      <c r="A69" s="15">
        <v>60</v>
      </c>
      <c r="B69" s="16">
        <v>80</v>
      </c>
      <c r="C69" s="46">
        <v>20104</v>
      </c>
      <c r="D69" s="16">
        <v>21925</v>
      </c>
      <c r="E69" s="17">
        <v>0.49880000000000002</v>
      </c>
      <c r="F69" s="18">
        <f t="shared" si="3"/>
        <v>3.8068952390016416E-3</v>
      </c>
      <c r="G69" s="18">
        <f t="shared" si="0"/>
        <v>3.7996454550825861E-3</v>
      </c>
      <c r="H69" s="12">
        <f t="shared" si="6"/>
        <v>95984.405942550133</v>
      </c>
      <c r="I69" s="12">
        <f t="shared" si="4"/>
        <v>364.70671179841258</v>
      </c>
      <c r="J69" s="12">
        <f t="shared" si="1"/>
        <v>95801.614938596773</v>
      </c>
      <c r="K69" s="12">
        <f t="shared" si="2"/>
        <v>2732077.0393788693</v>
      </c>
      <c r="L69" s="20">
        <f t="shared" si="5"/>
        <v>28.463759425818697</v>
      </c>
    </row>
    <row r="70" spans="1:12" x14ac:dyDescent="0.2">
      <c r="A70" s="15">
        <v>61</v>
      </c>
      <c r="B70" s="16">
        <v>88</v>
      </c>
      <c r="C70" s="46">
        <v>19672</v>
      </c>
      <c r="D70" s="16">
        <v>20044</v>
      </c>
      <c r="E70" s="17">
        <v>0.53620000000000001</v>
      </c>
      <c r="F70" s="18">
        <f t="shared" si="3"/>
        <v>4.4314633900694933E-3</v>
      </c>
      <c r="G70" s="18">
        <f t="shared" si="0"/>
        <v>4.4223740284747822E-3</v>
      </c>
      <c r="H70" s="12">
        <f t="shared" si="6"/>
        <v>95619.699230751721</v>
      </c>
      <c r="I70" s="12">
        <f t="shared" si="4"/>
        <v>422.86607448864652</v>
      </c>
      <c r="J70" s="12">
        <f t="shared" si="1"/>
        <v>95423.573945403885</v>
      </c>
      <c r="K70" s="12">
        <f t="shared" si="2"/>
        <v>2636275.4244402726</v>
      </c>
      <c r="L70" s="20">
        <f t="shared" si="5"/>
        <v>27.570421635382374</v>
      </c>
    </row>
    <row r="71" spans="1:12" x14ac:dyDescent="0.2">
      <c r="A71" s="15">
        <v>62</v>
      </c>
      <c r="B71" s="16">
        <v>66</v>
      </c>
      <c r="C71" s="46">
        <v>18580</v>
      </c>
      <c r="D71" s="16">
        <v>19692</v>
      </c>
      <c r="E71" s="17">
        <v>0.50490000000000002</v>
      </c>
      <c r="F71" s="18">
        <f t="shared" si="3"/>
        <v>3.4489966555183945E-3</v>
      </c>
      <c r="G71" s="18">
        <f t="shared" si="0"/>
        <v>3.4431171946424301E-3</v>
      </c>
      <c r="H71" s="12">
        <f t="shared" si="6"/>
        <v>95196.833156263077</v>
      </c>
      <c r="I71" s="12">
        <f t="shared" si="4"/>
        <v>327.773853115836</v>
      </c>
      <c r="J71" s="12">
        <f t="shared" si="1"/>
        <v>95034.552321585419</v>
      </c>
      <c r="K71" s="12">
        <f t="shared" si="2"/>
        <v>2540851.8504948686</v>
      </c>
      <c r="L71" s="20">
        <f t="shared" si="5"/>
        <v>26.690508142472844</v>
      </c>
    </row>
    <row r="72" spans="1:12" x14ac:dyDescent="0.2">
      <c r="A72" s="15">
        <v>63</v>
      </c>
      <c r="B72" s="16">
        <v>86</v>
      </c>
      <c r="C72" s="46">
        <v>18107</v>
      </c>
      <c r="D72" s="16">
        <v>18548</v>
      </c>
      <c r="E72" s="17">
        <v>0.4909</v>
      </c>
      <c r="F72" s="18">
        <f t="shared" si="3"/>
        <v>4.6924021279498018E-3</v>
      </c>
      <c r="G72" s="18">
        <f t="shared" si="0"/>
        <v>4.6812191545080256E-3</v>
      </c>
      <c r="H72" s="12">
        <f t="shared" si="6"/>
        <v>94869.059303147238</v>
      </c>
      <c r="I72" s="12">
        <f t="shared" si="4"/>
        <v>444.10285758005068</v>
      </c>
      <c r="J72" s="12">
        <f t="shared" si="1"/>
        <v>94642.966538353241</v>
      </c>
      <c r="K72" s="12">
        <f t="shared" si="2"/>
        <v>2445817.2981732832</v>
      </c>
      <c r="L72" s="20">
        <f t="shared" si="5"/>
        <v>25.780979764517856</v>
      </c>
    </row>
    <row r="73" spans="1:12" x14ac:dyDescent="0.2">
      <c r="A73" s="15">
        <v>64</v>
      </c>
      <c r="B73" s="16">
        <v>83</v>
      </c>
      <c r="C73" s="46">
        <v>17989</v>
      </c>
      <c r="D73" s="16">
        <v>18133</v>
      </c>
      <c r="E73" s="17">
        <v>0.56859999999999999</v>
      </c>
      <c r="F73" s="18">
        <f t="shared" si="3"/>
        <v>4.5955373456619238E-3</v>
      </c>
      <c r="G73" s="18">
        <f t="shared" ref="G73:G108" si="7">F73/((1+(1-E73)*F73))</f>
        <v>4.5864446512114392E-3</v>
      </c>
      <c r="H73" s="12">
        <f t="shared" si="6"/>
        <v>94424.956445567193</v>
      </c>
      <c r="I73" s="12">
        <f t="shared" si="4"/>
        <v>433.07483643064478</v>
      </c>
      <c r="J73" s="12">
        <f t="shared" ref="J73:J108" si="8">H74+I73*E73</f>
        <v>94238.127961131002</v>
      </c>
      <c r="K73" s="12">
        <f t="shared" ref="K73:K97" si="9">K74+J73</f>
        <v>2351174.3316349299</v>
      </c>
      <c r="L73" s="20">
        <f t="shared" si="5"/>
        <v>24.899924978946668</v>
      </c>
    </row>
    <row r="74" spans="1:12" x14ac:dyDescent="0.2">
      <c r="A74" s="15">
        <v>65</v>
      </c>
      <c r="B74" s="16">
        <v>108</v>
      </c>
      <c r="C74" s="46">
        <v>16959</v>
      </c>
      <c r="D74" s="16">
        <v>18004</v>
      </c>
      <c r="E74" s="17">
        <v>0.52039999999999997</v>
      </c>
      <c r="F74" s="18">
        <f t="shared" ref="F74:F108" si="10">B74/((C74+D74)/2)</f>
        <v>6.177959557246232E-3</v>
      </c>
      <c r="G74" s="18">
        <f t="shared" si="7"/>
        <v>6.1597086521685985E-3</v>
      </c>
      <c r="H74" s="12">
        <f t="shared" si="6"/>
        <v>93991.881609136544</v>
      </c>
      <c r="I74" s="12">
        <f t="shared" ref="I74:I108" si="11">H74*G74</f>
        <v>578.96260638140495</v>
      </c>
      <c r="J74" s="12">
        <f t="shared" si="8"/>
        <v>93714.211143116016</v>
      </c>
      <c r="K74" s="12">
        <f t="shared" si="9"/>
        <v>2256936.2036737991</v>
      </c>
      <c r="L74" s="20">
        <f t="shared" ref="L74:L108" si="12">K74/H74</f>
        <v>24.012033433474876</v>
      </c>
    </row>
    <row r="75" spans="1:12" x14ac:dyDescent="0.2">
      <c r="A75" s="15">
        <v>66</v>
      </c>
      <c r="B75" s="16">
        <v>94</v>
      </c>
      <c r="C75" s="46">
        <v>16978</v>
      </c>
      <c r="D75" s="16">
        <v>16897</v>
      </c>
      <c r="E75" s="17">
        <v>0.56799999999999995</v>
      </c>
      <c r="F75" s="18">
        <f t="shared" si="10"/>
        <v>5.5498154981549813E-3</v>
      </c>
      <c r="G75" s="18">
        <f t="shared" si="7"/>
        <v>5.5365415274776196E-3</v>
      </c>
      <c r="H75" s="12">
        <f t="shared" ref="H75:H108" si="13">H74-I74</f>
        <v>93412.919002755138</v>
      </c>
      <c r="I75" s="12">
        <f t="shared" si="11"/>
        <v>517.18450526165714</v>
      </c>
      <c r="J75" s="12">
        <f t="shared" si="8"/>
        <v>93189.495296482099</v>
      </c>
      <c r="K75" s="12">
        <f t="shared" si="9"/>
        <v>2163221.9925306831</v>
      </c>
      <c r="L75" s="20">
        <f t="shared" si="12"/>
        <v>23.157631895293633</v>
      </c>
    </row>
    <row r="76" spans="1:12" x14ac:dyDescent="0.2">
      <c r="A76" s="15">
        <v>67</v>
      </c>
      <c r="B76" s="16">
        <v>112</v>
      </c>
      <c r="C76" s="46">
        <v>17999</v>
      </c>
      <c r="D76" s="16">
        <v>16867</v>
      </c>
      <c r="E76" s="17">
        <v>0.49440000000000001</v>
      </c>
      <c r="F76" s="18">
        <f t="shared" si="10"/>
        <v>6.4245970286238739E-3</v>
      </c>
      <c r="G76" s="18">
        <f t="shared" si="7"/>
        <v>6.4037957309919106E-3</v>
      </c>
      <c r="H76" s="12">
        <f t="shared" si="13"/>
        <v>92895.734497493482</v>
      </c>
      <c r="I76" s="12">
        <f t="shared" si="11"/>
        <v>594.88530800240676</v>
      </c>
      <c r="J76" s="12">
        <f t="shared" si="8"/>
        <v>92594.960485767457</v>
      </c>
      <c r="K76" s="12">
        <f t="shared" si="9"/>
        <v>2070032.4972342011</v>
      </c>
      <c r="L76" s="20">
        <f t="shared" si="12"/>
        <v>22.28339663206016</v>
      </c>
    </row>
    <row r="77" spans="1:12" x14ac:dyDescent="0.2">
      <c r="A77" s="15">
        <v>68</v>
      </c>
      <c r="B77" s="16">
        <v>113</v>
      </c>
      <c r="C77" s="46">
        <v>18635</v>
      </c>
      <c r="D77" s="16">
        <v>17899</v>
      </c>
      <c r="E77" s="17">
        <v>0.52749999999999997</v>
      </c>
      <c r="F77" s="18">
        <f t="shared" si="10"/>
        <v>6.186018503311983E-3</v>
      </c>
      <c r="G77" s="18">
        <f t="shared" si="7"/>
        <v>6.1679901235740442E-3</v>
      </c>
      <c r="H77" s="12">
        <f t="shared" si="13"/>
        <v>92300.849189491069</v>
      </c>
      <c r="I77" s="12">
        <f t="shared" si="11"/>
        <v>569.31072619827819</v>
      </c>
      <c r="J77" s="12">
        <f t="shared" si="8"/>
        <v>92031.849871362385</v>
      </c>
      <c r="K77" s="12">
        <f t="shared" si="9"/>
        <v>1977437.5367484335</v>
      </c>
      <c r="L77" s="20">
        <f t="shared" si="12"/>
        <v>21.4238282108197</v>
      </c>
    </row>
    <row r="78" spans="1:12" x14ac:dyDescent="0.2">
      <c r="A78" s="15">
        <v>69</v>
      </c>
      <c r="B78" s="16">
        <v>132</v>
      </c>
      <c r="C78" s="46">
        <v>17286</v>
      </c>
      <c r="D78" s="16">
        <v>18523</v>
      </c>
      <c r="E78" s="17">
        <v>0.50800000000000001</v>
      </c>
      <c r="F78" s="18">
        <f t="shared" si="10"/>
        <v>7.3724482671953979E-3</v>
      </c>
      <c r="G78" s="18">
        <f t="shared" si="7"/>
        <v>7.3458032424375515E-3</v>
      </c>
      <c r="H78" s="12">
        <f t="shared" si="13"/>
        <v>91731.538463292789</v>
      </c>
      <c r="I78" s="12">
        <f t="shared" si="11"/>
        <v>673.84183267744118</v>
      </c>
      <c r="J78" s="12">
        <f t="shared" si="8"/>
        <v>91400.00828161549</v>
      </c>
      <c r="K78" s="12">
        <f t="shared" si="9"/>
        <v>1885405.6868770712</v>
      </c>
      <c r="L78" s="20">
        <f t="shared" si="12"/>
        <v>20.553516472761803</v>
      </c>
    </row>
    <row r="79" spans="1:12" x14ac:dyDescent="0.2">
      <c r="A79" s="15">
        <v>70</v>
      </c>
      <c r="B79" s="16">
        <v>119</v>
      </c>
      <c r="C79" s="46">
        <v>16845</v>
      </c>
      <c r="D79" s="16">
        <v>17164</v>
      </c>
      <c r="E79" s="17">
        <v>0.52900000000000003</v>
      </c>
      <c r="F79" s="18">
        <f t="shared" si="10"/>
        <v>6.9981475491781584E-3</v>
      </c>
      <c r="G79" s="18">
        <f t="shared" si="7"/>
        <v>6.9751565439072332E-3</v>
      </c>
      <c r="H79" s="12">
        <f t="shared" si="13"/>
        <v>91057.696630615348</v>
      </c>
      <c r="I79" s="12">
        <f t="shared" si="11"/>
        <v>635.14168852615626</v>
      </c>
      <c r="J79" s="12">
        <f t="shared" si="8"/>
        <v>90758.54489531953</v>
      </c>
      <c r="K79" s="12">
        <f t="shared" si="9"/>
        <v>1794005.6785954556</v>
      </c>
      <c r="L79" s="20">
        <f t="shared" si="12"/>
        <v>19.701856569829776</v>
      </c>
    </row>
    <row r="80" spans="1:12" x14ac:dyDescent="0.2">
      <c r="A80" s="15">
        <v>71</v>
      </c>
      <c r="B80" s="16">
        <v>141</v>
      </c>
      <c r="C80" s="46">
        <v>17649</v>
      </c>
      <c r="D80" s="16">
        <v>16733</v>
      </c>
      <c r="E80" s="17">
        <v>0.53420000000000001</v>
      </c>
      <c r="F80" s="18">
        <f t="shared" si="10"/>
        <v>8.2019661450759111E-3</v>
      </c>
      <c r="G80" s="18">
        <f t="shared" si="7"/>
        <v>8.1707499922146071E-3</v>
      </c>
      <c r="H80" s="12">
        <f t="shared" si="13"/>
        <v>90422.554942089191</v>
      </c>
      <c r="I80" s="12">
        <f t="shared" si="11"/>
        <v>738.82009008910018</v>
      </c>
      <c r="J80" s="12">
        <f t="shared" si="8"/>
        <v>90078.412544125691</v>
      </c>
      <c r="K80" s="12">
        <f t="shared" si="9"/>
        <v>1703247.1337001361</v>
      </c>
      <c r="L80" s="20">
        <f t="shared" si="12"/>
        <v>18.836529611345032</v>
      </c>
    </row>
    <row r="81" spans="1:12" x14ac:dyDescent="0.2">
      <c r="A81" s="15">
        <v>72</v>
      </c>
      <c r="B81" s="16">
        <v>147</v>
      </c>
      <c r="C81" s="46">
        <v>17479</v>
      </c>
      <c r="D81" s="16">
        <v>17536</v>
      </c>
      <c r="E81" s="17">
        <v>0.4864</v>
      </c>
      <c r="F81" s="18">
        <f t="shared" si="10"/>
        <v>8.3964015421962024E-3</v>
      </c>
      <c r="G81" s="18">
        <f t="shared" si="7"/>
        <v>8.3603484438536518E-3</v>
      </c>
      <c r="H81" s="12">
        <f t="shared" si="13"/>
        <v>89683.734852000096</v>
      </c>
      <c r="I81" s="12">
        <f t="shared" si="11"/>
        <v>749.78727310890247</v>
      </c>
      <c r="J81" s="12">
        <f t="shared" si="8"/>
        <v>89298.644108531371</v>
      </c>
      <c r="K81" s="12">
        <f t="shared" si="9"/>
        <v>1613168.7211560104</v>
      </c>
      <c r="L81" s="20">
        <f t="shared" si="12"/>
        <v>17.987305321507069</v>
      </c>
    </row>
    <row r="82" spans="1:12" x14ac:dyDescent="0.2">
      <c r="A82" s="15">
        <v>73</v>
      </c>
      <c r="B82" s="16">
        <v>187</v>
      </c>
      <c r="C82" s="46">
        <v>17143</v>
      </c>
      <c r="D82" s="16">
        <v>17314</v>
      </c>
      <c r="E82" s="17">
        <v>0.48949999999999999</v>
      </c>
      <c r="F82" s="18">
        <f t="shared" si="10"/>
        <v>1.0854108018689962E-2</v>
      </c>
      <c r="G82" s="18">
        <f t="shared" si="7"/>
        <v>1.0794296582303468E-2</v>
      </c>
      <c r="H82" s="12">
        <f t="shared" si="13"/>
        <v>88933.947578891195</v>
      </c>
      <c r="I82" s="12">
        <f t="shared" si="11"/>
        <v>959.97940640158095</v>
      </c>
      <c r="J82" s="12">
        <f t="shared" si="8"/>
        <v>88443.878091923179</v>
      </c>
      <c r="K82" s="12">
        <f t="shared" si="9"/>
        <v>1523870.0770474791</v>
      </c>
      <c r="L82" s="20">
        <f t="shared" si="12"/>
        <v>17.13485253418769</v>
      </c>
    </row>
    <row r="83" spans="1:12" x14ac:dyDescent="0.2">
      <c r="A83" s="15">
        <v>74</v>
      </c>
      <c r="B83" s="16">
        <v>163</v>
      </c>
      <c r="C83" s="46">
        <v>14929</v>
      </c>
      <c r="D83" s="16">
        <v>16968</v>
      </c>
      <c r="E83" s="17">
        <v>0.49640000000000001</v>
      </c>
      <c r="F83" s="18">
        <f t="shared" si="10"/>
        <v>1.0220396902530019E-2</v>
      </c>
      <c r="G83" s="18">
        <f t="shared" si="7"/>
        <v>1.0168061970133245E-2</v>
      </c>
      <c r="H83" s="12">
        <f t="shared" si="13"/>
        <v>87973.968172489607</v>
      </c>
      <c r="I83" s="12">
        <f t="shared" si="11"/>
        <v>894.5247601364041</v>
      </c>
      <c r="J83" s="12">
        <f t="shared" si="8"/>
        <v>87523.485503284915</v>
      </c>
      <c r="K83" s="12">
        <f t="shared" si="9"/>
        <v>1435426.1989555559</v>
      </c>
      <c r="L83" s="20">
        <f t="shared" si="12"/>
        <v>16.316488033609343</v>
      </c>
    </row>
    <row r="84" spans="1:12" x14ac:dyDescent="0.2">
      <c r="A84" s="15">
        <v>75</v>
      </c>
      <c r="B84" s="16">
        <v>166</v>
      </c>
      <c r="C84" s="46">
        <v>13862</v>
      </c>
      <c r="D84" s="16">
        <v>14814</v>
      </c>
      <c r="E84" s="17">
        <v>0.50529999999999997</v>
      </c>
      <c r="F84" s="18">
        <f t="shared" si="10"/>
        <v>1.1577625889245362E-2</v>
      </c>
      <c r="G84" s="18">
        <f t="shared" si="7"/>
        <v>1.1511693224304747E-2</v>
      </c>
      <c r="H84" s="12">
        <f t="shared" si="13"/>
        <v>87079.443412353197</v>
      </c>
      <c r="I84" s="12">
        <f t="shared" si="11"/>
        <v>1002.4318387062149</v>
      </c>
      <c r="J84" s="12">
        <f t="shared" si="8"/>
        <v>86583.540381745246</v>
      </c>
      <c r="K84" s="12">
        <f t="shared" si="9"/>
        <v>1347902.713452271</v>
      </c>
      <c r="L84" s="20">
        <f t="shared" si="12"/>
        <v>15.479000101889211</v>
      </c>
    </row>
    <row r="85" spans="1:12" x14ac:dyDescent="0.2">
      <c r="A85" s="15">
        <v>76</v>
      </c>
      <c r="B85" s="16">
        <v>198</v>
      </c>
      <c r="C85" s="46">
        <v>17787</v>
      </c>
      <c r="D85" s="16">
        <v>13681</v>
      </c>
      <c r="E85" s="17">
        <v>0.51249999999999996</v>
      </c>
      <c r="F85" s="18">
        <f t="shared" si="10"/>
        <v>1.258421253336723E-2</v>
      </c>
      <c r="G85" s="18">
        <f t="shared" si="7"/>
        <v>1.2507481590155725E-2</v>
      </c>
      <c r="H85" s="12">
        <f t="shared" si="13"/>
        <v>86077.011573646989</v>
      </c>
      <c r="I85" s="12">
        <f t="shared" si="11"/>
        <v>1076.6066375930111</v>
      </c>
      <c r="J85" s="12">
        <f t="shared" si="8"/>
        <v>85552.165837820401</v>
      </c>
      <c r="K85" s="12">
        <f t="shared" si="9"/>
        <v>1261319.1730705258</v>
      </c>
      <c r="L85" s="20">
        <f t="shared" si="12"/>
        <v>14.653380153554105</v>
      </c>
    </row>
    <row r="86" spans="1:12" x14ac:dyDescent="0.2">
      <c r="A86" s="15">
        <v>77</v>
      </c>
      <c r="B86" s="16">
        <v>241</v>
      </c>
      <c r="C86" s="46">
        <v>11363</v>
      </c>
      <c r="D86" s="16">
        <v>17586</v>
      </c>
      <c r="E86" s="17">
        <v>0.5141</v>
      </c>
      <c r="F86" s="18">
        <f t="shared" si="10"/>
        <v>1.6649970638018586E-2</v>
      </c>
      <c r="G86" s="18">
        <f t="shared" si="7"/>
        <v>1.6516349723055428E-2</v>
      </c>
      <c r="H86" s="12">
        <f t="shared" si="13"/>
        <v>85000.404936053979</v>
      </c>
      <c r="I86" s="12">
        <f t="shared" si="11"/>
        <v>1403.8964145251944</v>
      </c>
      <c r="J86" s="12">
        <f t="shared" si="8"/>
        <v>84318.251668236189</v>
      </c>
      <c r="K86" s="12">
        <f t="shared" si="9"/>
        <v>1175767.0072327054</v>
      </c>
      <c r="L86" s="20">
        <f t="shared" si="12"/>
        <v>13.832487128940596</v>
      </c>
    </row>
    <row r="87" spans="1:12" x14ac:dyDescent="0.2">
      <c r="A87" s="15">
        <v>78</v>
      </c>
      <c r="B87" s="16">
        <v>224</v>
      </c>
      <c r="C87" s="46">
        <v>13218</v>
      </c>
      <c r="D87" s="16">
        <v>11170</v>
      </c>
      <c r="E87" s="17">
        <v>0.56230000000000002</v>
      </c>
      <c r="F87" s="18">
        <f t="shared" si="10"/>
        <v>1.8369690011481057E-2</v>
      </c>
      <c r="G87" s="18">
        <f t="shared" si="7"/>
        <v>1.822316820713182E-2</v>
      </c>
      <c r="H87" s="12">
        <f t="shared" si="13"/>
        <v>83596.508521528784</v>
      </c>
      <c r="I87" s="12">
        <f t="shared" si="11"/>
        <v>1523.3932363167476</v>
      </c>
      <c r="J87" s="12">
        <f t="shared" si="8"/>
        <v>82929.719301992955</v>
      </c>
      <c r="K87" s="12">
        <f t="shared" si="9"/>
        <v>1091448.7555644691</v>
      </c>
      <c r="L87" s="20">
        <f t="shared" si="12"/>
        <v>13.056152402386351</v>
      </c>
    </row>
    <row r="88" spans="1:12" x14ac:dyDescent="0.2">
      <c r="A88" s="15">
        <v>79</v>
      </c>
      <c r="B88" s="16">
        <v>257</v>
      </c>
      <c r="C88" s="46">
        <v>14472</v>
      </c>
      <c r="D88" s="16">
        <v>12979</v>
      </c>
      <c r="E88" s="17">
        <v>0.54500000000000004</v>
      </c>
      <c r="F88" s="18">
        <f t="shared" si="10"/>
        <v>1.8724272339805472E-2</v>
      </c>
      <c r="G88" s="18">
        <f t="shared" si="7"/>
        <v>1.856609765550642E-2</v>
      </c>
      <c r="H88" s="12">
        <f t="shared" si="13"/>
        <v>82073.115285212043</v>
      </c>
      <c r="I88" s="12">
        <f t="shared" si="11"/>
        <v>1523.7774732768835</v>
      </c>
      <c r="J88" s="12">
        <f t="shared" si="8"/>
        <v>81379.796534871057</v>
      </c>
      <c r="K88" s="12">
        <f t="shared" si="9"/>
        <v>1008519.0362624762</v>
      </c>
      <c r="L88" s="20">
        <f t="shared" si="12"/>
        <v>12.288055994435872</v>
      </c>
    </row>
    <row r="89" spans="1:12" x14ac:dyDescent="0.2">
      <c r="A89" s="15">
        <v>80</v>
      </c>
      <c r="B89" s="16">
        <v>309</v>
      </c>
      <c r="C89" s="46">
        <v>15606</v>
      </c>
      <c r="D89" s="16">
        <v>14175</v>
      </c>
      <c r="E89" s="17">
        <v>0.53100000000000003</v>
      </c>
      <c r="F89" s="18">
        <f t="shared" si="10"/>
        <v>2.0751485846680771E-2</v>
      </c>
      <c r="G89" s="18">
        <f t="shared" si="7"/>
        <v>2.0551469759310367E-2</v>
      </c>
      <c r="H89" s="12">
        <f t="shared" si="13"/>
        <v>80549.337811935155</v>
      </c>
      <c r="I89" s="12">
        <f t="shared" si="11"/>
        <v>1655.4072801744605</v>
      </c>
      <c r="J89" s="12">
        <f t="shared" si="8"/>
        <v>79772.951797533329</v>
      </c>
      <c r="K89" s="12">
        <f t="shared" si="9"/>
        <v>927139.23972760513</v>
      </c>
      <c r="L89" s="20">
        <f t="shared" si="12"/>
        <v>11.510203124105995</v>
      </c>
    </row>
    <row r="90" spans="1:12" x14ac:dyDescent="0.2">
      <c r="A90" s="15">
        <v>81</v>
      </c>
      <c r="B90" s="16">
        <v>362</v>
      </c>
      <c r="C90" s="46">
        <v>14559</v>
      </c>
      <c r="D90" s="16">
        <v>15223</v>
      </c>
      <c r="E90" s="17">
        <v>0.52270000000000005</v>
      </c>
      <c r="F90" s="18">
        <f t="shared" si="10"/>
        <v>2.4309985897521993E-2</v>
      </c>
      <c r="G90" s="18">
        <f t="shared" si="7"/>
        <v>2.403114872356164E-2</v>
      </c>
      <c r="H90" s="12">
        <f t="shared" si="13"/>
        <v>78893.930531760692</v>
      </c>
      <c r="I90" s="12">
        <f t="shared" si="11"/>
        <v>1895.9117779950816</v>
      </c>
      <c r="J90" s="12">
        <f t="shared" si="8"/>
        <v>77989.01184012364</v>
      </c>
      <c r="K90" s="12">
        <f t="shared" si="9"/>
        <v>847366.28793007182</v>
      </c>
      <c r="L90" s="20">
        <f t="shared" si="12"/>
        <v>10.740576394389979</v>
      </c>
    </row>
    <row r="91" spans="1:12" x14ac:dyDescent="0.2">
      <c r="A91" s="15">
        <v>82</v>
      </c>
      <c r="B91" s="16">
        <v>422</v>
      </c>
      <c r="C91" s="46">
        <v>14331</v>
      </c>
      <c r="D91" s="16">
        <v>14139</v>
      </c>
      <c r="E91" s="17">
        <v>0.51870000000000005</v>
      </c>
      <c r="F91" s="18">
        <f t="shared" si="10"/>
        <v>2.9645240604144713E-2</v>
      </c>
      <c r="G91" s="18">
        <f t="shared" si="7"/>
        <v>2.922820514038799E-2</v>
      </c>
      <c r="H91" s="12">
        <f t="shared" si="13"/>
        <v>76998.018753765617</v>
      </c>
      <c r="I91" s="12">
        <f t="shared" si="11"/>
        <v>2250.5138875385032</v>
      </c>
      <c r="J91" s="12">
        <f t="shared" si="8"/>
        <v>75914.846419693335</v>
      </c>
      <c r="K91" s="12">
        <f t="shared" si="9"/>
        <v>769377.27608994814</v>
      </c>
      <c r="L91" s="20">
        <f t="shared" si="12"/>
        <v>9.9921697797233442</v>
      </c>
    </row>
    <row r="92" spans="1:12" x14ac:dyDescent="0.2">
      <c r="A92" s="15">
        <v>83</v>
      </c>
      <c r="B92" s="16">
        <v>516</v>
      </c>
      <c r="C92" s="46">
        <v>14361</v>
      </c>
      <c r="D92" s="16">
        <v>13787</v>
      </c>
      <c r="E92" s="17">
        <v>0.52280000000000004</v>
      </c>
      <c r="F92" s="18">
        <f t="shared" si="10"/>
        <v>3.6663350859741366E-2</v>
      </c>
      <c r="G92" s="18">
        <f t="shared" si="7"/>
        <v>3.6032927727332298E-2</v>
      </c>
      <c r="H92" s="12">
        <f t="shared" si="13"/>
        <v>74747.504866227115</v>
      </c>
      <c r="I92" s="12">
        <f t="shared" si="11"/>
        <v>2693.3714406431809</v>
      </c>
      <c r="J92" s="12">
        <f t="shared" si="8"/>
        <v>73462.228014752181</v>
      </c>
      <c r="K92" s="12">
        <f t="shared" si="9"/>
        <v>693462.42967025482</v>
      </c>
      <c r="L92" s="20">
        <f t="shared" si="12"/>
        <v>9.2773990370824979</v>
      </c>
    </row>
    <row r="93" spans="1:12" x14ac:dyDescent="0.2">
      <c r="A93" s="15">
        <v>84</v>
      </c>
      <c r="B93" s="16">
        <v>559</v>
      </c>
      <c r="C93" s="46">
        <v>13381</v>
      </c>
      <c r="D93" s="16">
        <v>13755</v>
      </c>
      <c r="E93" s="17">
        <v>0.51680000000000004</v>
      </c>
      <c r="F93" s="18">
        <f t="shared" si="10"/>
        <v>4.1199882075471699E-2</v>
      </c>
      <c r="G93" s="18">
        <f t="shared" si="7"/>
        <v>4.0395693376829064E-2</v>
      </c>
      <c r="H93" s="12">
        <f t="shared" si="13"/>
        <v>72054.133425583932</v>
      </c>
      <c r="I93" s="12">
        <f t="shared" si="11"/>
        <v>2910.6766803930186</v>
      </c>
      <c r="J93" s="12">
        <f t="shared" si="8"/>
        <v>70647.694453618024</v>
      </c>
      <c r="K93" s="12">
        <f t="shared" si="9"/>
        <v>620000.20165550266</v>
      </c>
      <c r="L93" s="20">
        <f t="shared" si="12"/>
        <v>8.6046444829681619</v>
      </c>
    </row>
    <row r="94" spans="1:12" x14ac:dyDescent="0.2">
      <c r="A94" s="15">
        <v>85</v>
      </c>
      <c r="B94" s="16">
        <v>592</v>
      </c>
      <c r="C94" s="46">
        <v>12209</v>
      </c>
      <c r="D94" s="16">
        <v>12707</v>
      </c>
      <c r="E94" s="17">
        <v>0.51090000000000002</v>
      </c>
      <c r="F94" s="18">
        <f t="shared" si="10"/>
        <v>4.7519666078022153E-2</v>
      </c>
      <c r="G94" s="18">
        <f t="shared" si="7"/>
        <v>4.6440306571290835E-2</v>
      </c>
      <c r="H94" s="12">
        <f t="shared" si="13"/>
        <v>69143.45674519091</v>
      </c>
      <c r="I94" s="12">
        <f t="shared" si="11"/>
        <v>3211.0433286454531</v>
      </c>
      <c r="J94" s="12">
        <f t="shared" si="8"/>
        <v>67572.935453150421</v>
      </c>
      <c r="K94" s="12">
        <f t="shared" si="9"/>
        <v>549352.50720188464</v>
      </c>
      <c r="L94" s="20">
        <f t="shared" si="12"/>
        <v>7.9451119897920552</v>
      </c>
    </row>
    <row r="95" spans="1:12" x14ac:dyDescent="0.2">
      <c r="A95" s="15">
        <v>86</v>
      </c>
      <c r="B95" s="16">
        <v>690</v>
      </c>
      <c r="C95" s="46">
        <v>11489</v>
      </c>
      <c r="D95" s="16">
        <v>11476</v>
      </c>
      <c r="E95" s="17">
        <v>0.50519999999999998</v>
      </c>
      <c r="F95" s="18">
        <f t="shared" si="10"/>
        <v>6.0091443500979752E-2</v>
      </c>
      <c r="G95" s="18">
        <f t="shared" si="7"/>
        <v>5.8356320649206456E-2</v>
      </c>
      <c r="H95" s="12">
        <f t="shared" si="13"/>
        <v>65932.41341654546</v>
      </c>
      <c r="I95" s="12">
        <f t="shared" si="11"/>
        <v>3847.5730585119686</v>
      </c>
      <c r="J95" s="12">
        <f t="shared" si="8"/>
        <v>64028.634267193738</v>
      </c>
      <c r="K95" s="12">
        <f t="shared" si="9"/>
        <v>481779.57174873416</v>
      </c>
      <c r="L95" s="20">
        <f t="shared" si="12"/>
        <v>7.3071733125399838</v>
      </c>
    </row>
    <row r="96" spans="1:12" x14ac:dyDescent="0.2">
      <c r="A96" s="15">
        <v>87</v>
      </c>
      <c r="B96" s="16">
        <v>712</v>
      </c>
      <c r="C96" s="46">
        <v>10180</v>
      </c>
      <c r="D96" s="16">
        <v>10643</v>
      </c>
      <c r="E96" s="17">
        <v>0.50019999999999998</v>
      </c>
      <c r="F96" s="18">
        <f t="shared" si="10"/>
        <v>6.8385919416030352E-2</v>
      </c>
      <c r="G96" s="18">
        <f t="shared" si="7"/>
        <v>6.6125787444823045E-2</v>
      </c>
      <c r="H96" s="12">
        <f t="shared" si="13"/>
        <v>62084.840358033493</v>
      </c>
      <c r="I96" s="12">
        <f t="shared" si="11"/>
        <v>4105.408957061094</v>
      </c>
      <c r="J96" s="12">
        <f t="shared" si="8"/>
        <v>60032.95696129436</v>
      </c>
      <c r="K96" s="12">
        <f t="shared" si="9"/>
        <v>417750.93748154043</v>
      </c>
      <c r="L96" s="20">
        <f t="shared" si="12"/>
        <v>6.7287108265469735</v>
      </c>
    </row>
    <row r="97" spans="1:12" x14ac:dyDescent="0.2">
      <c r="A97" s="15">
        <v>88</v>
      </c>
      <c r="B97" s="16">
        <v>731</v>
      </c>
      <c r="C97" s="46">
        <v>9324</v>
      </c>
      <c r="D97" s="16">
        <v>9348</v>
      </c>
      <c r="E97" s="17">
        <v>0.49180000000000001</v>
      </c>
      <c r="F97" s="18">
        <f t="shared" si="10"/>
        <v>7.8299057412167958E-2</v>
      </c>
      <c r="G97" s="18">
        <f t="shared" si="7"/>
        <v>7.5302646073175092E-2</v>
      </c>
      <c r="H97" s="12">
        <f t="shared" si="13"/>
        <v>57979.431400972397</v>
      </c>
      <c r="I97" s="12">
        <f t="shared" si="11"/>
        <v>4366.0046023113582</v>
      </c>
      <c r="J97" s="12">
        <f t="shared" si="8"/>
        <v>55760.627862077759</v>
      </c>
      <c r="K97" s="12">
        <f t="shared" si="9"/>
        <v>357717.98052024608</v>
      </c>
      <c r="L97" s="20">
        <f t="shared" si="12"/>
        <v>6.1697393692316664</v>
      </c>
    </row>
    <row r="98" spans="1:12" x14ac:dyDescent="0.2">
      <c r="A98" s="15">
        <v>89</v>
      </c>
      <c r="B98" s="16">
        <v>791</v>
      </c>
      <c r="C98" s="46">
        <v>7788</v>
      </c>
      <c r="D98" s="16">
        <v>8463</v>
      </c>
      <c r="E98" s="17">
        <v>0.48130000000000001</v>
      </c>
      <c r="F98" s="18">
        <f t="shared" si="10"/>
        <v>9.7347855516583592E-2</v>
      </c>
      <c r="G98" s="18">
        <f t="shared" si="7"/>
        <v>9.2668615613007516E-2</v>
      </c>
      <c r="H98" s="12">
        <f t="shared" si="13"/>
        <v>53613.426798661036</v>
      </c>
      <c r="I98" s="12">
        <f t="shared" si="11"/>
        <v>4968.2820397012356</v>
      </c>
      <c r="J98" s="12">
        <f t="shared" si="8"/>
        <v>51036.37890466801</v>
      </c>
      <c r="K98" s="12">
        <f>K99+J98</f>
        <v>301957.3526581683</v>
      </c>
      <c r="L98" s="20">
        <f t="shared" si="12"/>
        <v>5.6321218524630758</v>
      </c>
    </row>
    <row r="99" spans="1:12" x14ac:dyDescent="0.2">
      <c r="A99" s="15">
        <v>90</v>
      </c>
      <c r="B99" s="16">
        <v>795</v>
      </c>
      <c r="C99" s="46">
        <v>6755</v>
      </c>
      <c r="D99" s="16">
        <v>6894</v>
      </c>
      <c r="E99" s="21">
        <v>0.48849999999999999</v>
      </c>
      <c r="F99" s="22">
        <f t="shared" si="10"/>
        <v>0.11649205069968496</v>
      </c>
      <c r="G99" s="22">
        <f t="shared" si="7"/>
        <v>0.10994113309203907</v>
      </c>
      <c r="H99" s="23">
        <f t="shared" si="13"/>
        <v>48645.144758959803</v>
      </c>
      <c r="I99" s="23">
        <f t="shared" si="11"/>
        <v>5348.1023342263061</v>
      </c>
      <c r="J99" s="23">
        <f t="shared" si="8"/>
        <v>45909.590415003047</v>
      </c>
      <c r="K99" s="23">
        <f t="shared" ref="K99:K108" si="14">K100+J99</f>
        <v>250920.97375350029</v>
      </c>
      <c r="L99" s="24">
        <f t="shared" si="12"/>
        <v>5.1581915316899929</v>
      </c>
    </row>
    <row r="100" spans="1:12" x14ac:dyDescent="0.2">
      <c r="A100" s="15">
        <v>91</v>
      </c>
      <c r="B100" s="16">
        <v>807</v>
      </c>
      <c r="C100" s="46">
        <v>5670</v>
      </c>
      <c r="D100" s="16">
        <v>5869</v>
      </c>
      <c r="E100" s="21">
        <v>0.50260000000000005</v>
      </c>
      <c r="F100" s="22">
        <f t="shared" si="10"/>
        <v>0.13987347257127999</v>
      </c>
      <c r="G100" s="22">
        <f t="shared" si="7"/>
        <v>0.13077505138714085</v>
      </c>
      <c r="H100" s="23">
        <f t="shared" si="13"/>
        <v>43297.042424733496</v>
      </c>
      <c r="I100" s="23">
        <f t="shared" si="11"/>
        <v>5662.1729480057402</v>
      </c>
      <c r="J100" s="23">
        <f t="shared" si="8"/>
        <v>40480.677600395444</v>
      </c>
      <c r="K100" s="23">
        <f t="shared" si="14"/>
        <v>205011.38333849725</v>
      </c>
      <c r="L100" s="24">
        <f t="shared" si="12"/>
        <v>4.7349974006858311</v>
      </c>
    </row>
    <row r="101" spans="1:12" x14ac:dyDescent="0.2">
      <c r="A101" s="15">
        <v>92</v>
      </c>
      <c r="B101" s="16">
        <v>703</v>
      </c>
      <c r="C101" s="46">
        <v>4614</v>
      </c>
      <c r="D101" s="16">
        <v>4867</v>
      </c>
      <c r="E101" s="21">
        <v>0.48599999999999999</v>
      </c>
      <c r="F101" s="22">
        <f t="shared" si="10"/>
        <v>0.14829659318637275</v>
      </c>
      <c r="G101" s="22">
        <f t="shared" si="7"/>
        <v>0.13779336953202392</v>
      </c>
      <c r="H101" s="23">
        <f t="shared" si="13"/>
        <v>37634.869476727756</v>
      </c>
      <c r="I101" s="23">
        <f t="shared" si="11"/>
        <v>5185.8354770962351</v>
      </c>
      <c r="J101" s="23">
        <f t="shared" si="8"/>
        <v>34969.350041500293</v>
      </c>
      <c r="K101" s="23">
        <f t="shared" si="14"/>
        <v>164530.70573810179</v>
      </c>
      <c r="L101" s="24">
        <f t="shared" si="12"/>
        <v>4.371762358305574</v>
      </c>
    </row>
    <row r="102" spans="1:12" x14ac:dyDescent="0.2">
      <c r="A102" s="15">
        <v>93</v>
      </c>
      <c r="B102" s="16">
        <v>686</v>
      </c>
      <c r="C102" s="46">
        <v>3803</v>
      </c>
      <c r="D102" s="16">
        <v>3879</v>
      </c>
      <c r="E102" s="21">
        <v>0.51459999999999995</v>
      </c>
      <c r="F102" s="22">
        <f t="shared" si="10"/>
        <v>0.17859932309294455</v>
      </c>
      <c r="G102" s="22">
        <f t="shared" si="7"/>
        <v>0.16435135694326025</v>
      </c>
      <c r="H102" s="23">
        <f t="shared" si="13"/>
        <v>32449.03399963152</v>
      </c>
      <c r="I102" s="23">
        <f t="shared" si="11"/>
        <v>5333.0427693374277</v>
      </c>
      <c r="J102" s="23">
        <f t="shared" si="8"/>
        <v>29860.375039395134</v>
      </c>
      <c r="K102" s="23">
        <f t="shared" si="14"/>
        <v>129561.35569660149</v>
      </c>
      <c r="L102" s="24">
        <f t="shared" si="12"/>
        <v>3.9927646443364924</v>
      </c>
    </row>
    <row r="103" spans="1:12" x14ac:dyDescent="0.2">
      <c r="A103" s="15">
        <v>94</v>
      </c>
      <c r="B103" s="16">
        <v>618</v>
      </c>
      <c r="C103" s="46">
        <v>3106</v>
      </c>
      <c r="D103" s="16">
        <v>3105</v>
      </c>
      <c r="E103" s="21">
        <v>0.47499999999999998</v>
      </c>
      <c r="F103" s="22">
        <f t="shared" si="10"/>
        <v>0.19900177105136049</v>
      </c>
      <c r="G103" s="22">
        <f t="shared" si="7"/>
        <v>0.1801775536086532</v>
      </c>
      <c r="H103" s="23">
        <f t="shared" si="13"/>
        <v>27115.991230294094</v>
      </c>
      <c r="I103" s="23">
        <f t="shared" si="11"/>
        <v>4885.6929635480838</v>
      </c>
      <c r="J103" s="23">
        <f t="shared" si="8"/>
        <v>24551.00242443135</v>
      </c>
      <c r="K103" s="23">
        <f t="shared" si="14"/>
        <v>99700.980657206353</v>
      </c>
      <c r="L103" s="24">
        <f t="shared" si="12"/>
        <v>3.6768333420103789</v>
      </c>
    </row>
    <row r="104" spans="1:12" x14ac:dyDescent="0.2">
      <c r="A104" s="15">
        <v>95</v>
      </c>
      <c r="B104" s="16">
        <v>540</v>
      </c>
      <c r="C104" s="46">
        <v>2301</v>
      </c>
      <c r="D104" s="16">
        <v>2528</v>
      </c>
      <c r="E104" s="21">
        <v>0.48</v>
      </c>
      <c r="F104" s="22">
        <f t="shared" si="10"/>
        <v>0.22364878856906192</v>
      </c>
      <c r="G104" s="22">
        <f t="shared" si="7"/>
        <v>0.20034875524060403</v>
      </c>
      <c r="H104" s="23">
        <f t="shared" si="13"/>
        <v>22230.298266746009</v>
      </c>
      <c r="I104" s="23">
        <f t="shared" si="11"/>
        <v>4453.8125863699197</v>
      </c>
      <c r="J104" s="23">
        <f t="shared" si="8"/>
        <v>19914.315721833649</v>
      </c>
      <c r="K104" s="23">
        <f t="shared" si="14"/>
        <v>75149.978232775</v>
      </c>
      <c r="L104" s="24">
        <f t="shared" si="12"/>
        <v>3.3805204649543903</v>
      </c>
    </row>
    <row r="105" spans="1:12" x14ac:dyDescent="0.2">
      <c r="A105" s="15">
        <v>96</v>
      </c>
      <c r="B105" s="16">
        <v>464</v>
      </c>
      <c r="C105" s="46">
        <v>1616</v>
      </c>
      <c r="D105" s="16">
        <v>1764</v>
      </c>
      <c r="E105" s="21">
        <v>0.45689999999999997</v>
      </c>
      <c r="F105" s="22">
        <f t="shared" si="10"/>
        <v>0.27455621301775146</v>
      </c>
      <c r="G105" s="22">
        <f t="shared" si="7"/>
        <v>0.23892913608991642</v>
      </c>
      <c r="H105" s="23">
        <f t="shared" si="13"/>
        <v>17776.485680376089</v>
      </c>
      <c r="I105" s="23">
        <f t="shared" si="11"/>
        <v>4247.3203663270288</v>
      </c>
      <c r="J105" s="23">
        <f t="shared" si="8"/>
        <v>15469.765989423879</v>
      </c>
      <c r="K105" s="23">
        <f t="shared" si="14"/>
        <v>55235.662510941358</v>
      </c>
      <c r="L105" s="24">
        <f t="shared" si="12"/>
        <v>3.1072318513392894</v>
      </c>
    </row>
    <row r="106" spans="1:12" x14ac:dyDescent="0.2">
      <c r="A106" s="15">
        <v>97</v>
      </c>
      <c r="B106" s="16">
        <v>329</v>
      </c>
      <c r="C106" s="46">
        <v>1081</v>
      </c>
      <c r="D106" s="16">
        <v>1222</v>
      </c>
      <c r="E106" s="21">
        <v>0.44469999999999998</v>
      </c>
      <c r="F106" s="22">
        <f t="shared" si="10"/>
        <v>0.2857142857142857</v>
      </c>
      <c r="G106" s="22">
        <f t="shared" si="7"/>
        <v>0.24659088106921806</v>
      </c>
      <c r="H106" s="23">
        <f t="shared" si="13"/>
        <v>13529.16531404906</v>
      </c>
      <c r="I106" s="23">
        <f t="shared" si="11"/>
        <v>3336.168794922462</v>
      </c>
      <c r="J106" s="23">
        <f t="shared" si="8"/>
        <v>11676.590782228617</v>
      </c>
      <c r="K106" s="23">
        <f t="shared" si="14"/>
        <v>39765.896521517483</v>
      </c>
      <c r="L106" s="24">
        <f t="shared" si="12"/>
        <v>2.9392719800846452</v>
      </c>
    </row>
    <row r="107" spans="1:12" x14ac:dyDescent="0.2">
      <c r="A107" s="15">
        <v>98</v>
      </c>
      <c r="B107" s="16">
        <v>226</v>
      </c>
      <c r="C107" s="46">
        <v>733</v>
      </c>
      <c r="D107" s="16">
        <v>796</v>
      </c>
      <c r="E107" s="21">
        <v>0.44069999999999998</v>
      </c>
      <c r="F107" s="22">
        <f t="shared" si="10"/>
        <v>0.29561805101373445</v>
      </c>
      <c r="G107" s="22">
        <f t="shared" si="7"/>
        <v>0.25367554538558568</v>
      </c>
      <c r="H107" s="23">
        <f t="shared" si="13"/>
        <v>10192.996519126598</v>
      </c>
      <c r="I107" s="23">
        <f t="shared" si="11"/>
        <v>2585.7139511028163</v>
      </c>
      <c r="J107" s="23">
        <f t="shared" si="8"/>
        <v>8746.8067062747923</v>
      </c>
      <c r="K107" s="23">
        <f t="shared" si="14"/>
        <v>28089.305739288866</v>
      </c>
      <c r="L107" s="24">
        <f t="shared" si="12"/>
        <v>2.755745642273185</v>
      </c>
    </row>
    <row r="108" spans="1:12" x14ac:dyDescent="0.2">
      <c r="A108" s="15">
        <v>99</v>
      </c>
      <c r="B108" s="16">
        <v>213</v>
      </c>
      <c r="C108" s="46">
        <v>578</v>
      </c>
      <c r="D108" s="16">
        <v>539</v>
      </c>
      <c r="E108" s="21">
        <v>0.47939999999999999</v>
      </c>
      <c r="F108" s="22">
        <f t="shared" si="10"/>
        <v>0.38137869292748433</v>
      </c>
      <c r="G108" s="22">
        <f t="shared" si="7"/>
        <v>0.31820119816943182</v>
      </c>
      <c r="H108" s="23">
        <f t="shared" si="13"/>
        <v>7607.282568023782</v>
      </c>
      <c r="I108" s="23">
        <f t="shared" si="11"/>
        <v>2420.6464279585998</v>
      </c>
      <c r="J108" s="23">
        <f t="shared" si="8"/>
        <v>6347.0940376285353</v>
      </c>
      <c r="K108" s="23">
        <f t="shared" si="14"/>
        <v>19342.499033014075</v>
      </c>
      <c r="L108" s="24">
        <f t="shared" si="12"/>
        <v>2.5426292319306953</v>
      </c>
    </row>
    <row r="109" spans="1:12" x14ac:dyDescent="0.2">
      <c r="A109" s="15" t="s">
        <v>22</v>
      </c>
      <c r="B109" s="23">
        <v>450</v>
      </c>
      <c r="C109" s="46">
        <v>1120</v>
      </c>
      <c r="D109" s="46">
        <v>1135</v>
      </c>
      <c r="E109" s="21"/>
      <c r="F109" s="22">
        <f>B109/((C109+D109)/2)</f>
        <v>0.3991130820399113</v>
      </c>
      <c r="G109" s="22">
        <v>1</v>
      </c>
      <c r="H109" s="23">
        <f>H108-I108</f>
        <v>5186.6361400651822</v>
      </c>
      <c r="I109" s="23">
        <f>H109*G109</f>
        <v>5186.6361400651822</v>
      </c>
      <c r="J109" s="23">
        <f>H109/F109</f>
        <v>12995.404995385539</v>
      </c>
      <c r="K109" s="23">
        <f>J109</f>
        <v>12995.404995385539</v>
      </c>
      <c r="L109" s="24">
        <f>K109/H109</f>
        <v>2.5055555555555555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x14ac:dyDescent="0.2">
      <c r="A112" s="43" t="s">
        <v>27</v>
      </c>
      <c r="B112" s="12"/>
      <c r="C112" s="12"/>
      <c r="D112" s="12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3" t="s">
        <v>10</v>
      </c>
      <c r="B113" s="8"/>
      <c r="C113" s="8"/>
      <c r="D113" s="8"/>
      <c r="H113" s="32"/>
      <c r="I113" s="32"/>
      <c r="J113" s="32"/>
      <c r="K113" s="32"/>
      <c r="L113" s="29"/>
    </row>
    <row r="114" spans="1:12" s="30" customFormat="1" x14ac:dyDescent="0.2">
      <c r="A114" s="31" t="s">
        <v>11</v>
      </c>
      <c r="B114" s="47"/>
      <c r="C114" s="47"/>
      <c r="D114" s="47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12</v>
      </c>
      <c r="B115" s="47"/>
      <c r="C115" s="47"/>
      <c r="D115" s="47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13</v>
      </c>
      <c r="B116" s="47"/>
      <c r="C116" s="47"/>
      <c r="D116" s="47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14</v>
      </c>
      <c r="B117" s="47"/>
      <c r="C117" s="47"/>
      <c r="D117" s="47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15</v>
      </c>
      <c r="B118" s="47"/>
      <c r="C118" s="47"/>
      <c r="D118" s="47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16</v>
      </c>
      <c r="B119" s="47"/>
      <c r="C119" s="47"/>
      <c r="D119" s="47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17</v>
      </c>
      <c r="B120" s="47"/>
      <c r="C120" s="47"/>
      <c r="D120" s="47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18</v>
      </c>
      <c r="B121" s="47"/>
      <c r="C121" s="47"/>
      <c r="D121" s="47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19</v>
      </c>
      <c r="B122" s="47"/>
      <c r="C122" s="47"/>
      <c r="D122" s="47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20</v>
      </c>
      <c r="B123" s="47"/>
      <c r="C123" s="47"/>
      <c r="D123" s="47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28"/>
      <c r="B124" s="47"/>
      <c r="C124" s="47"/>
      <c r="D124" s="47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4" t="s">
        <v>46</v>
      </c>
      <c r="B125" s="12"/>
      <c r="C125" s="12"/>
      <c r="D125" s="12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32"/>
      <c r="B126" s="8"/>
      <c r="C126" s="8"/>
      <c r="D126" s="8"/>
      <c r="H126" s="32"/>
      <c r="I126" s="32"/>
      <c r="J126" s="32"/>
      <c r="K126" s="32"/>
      <c r="L126" s="29"/>
    </row>
    <row r="127" spans="1:12" s="30" customFormat="1" x14ac:dyDescent="0.2">
      <c r="A127" s="8"/>
      <c r="B127" s="8"/>
      <c r="C127" s="8"/>
      <c r="D127" s="8"/>
      <c r="H127" s="32"/>
      <c r="I127" s="32"/>
      <c r="J127" s="32"/>
      <c r="K127" s="32"/>
      <c r="L127" s="29"/>
    </row>
    <row r="128" spans="1:12" x14ac:dyDescent="0.2">
      <c r="L128" s="13"/>
    </row>
    <row r="129" spans="12:12" x14ac:dyDescent="0.2">
      <c r="L129" s="13"/>
    </row>
    <row r="130" spans="12:12" x14ac:dyDescent="0.2">
      <c r="L130" s="13"/>
    </row>
    <row r="131" spans="12:12" x14ac:dyDescent="0.2">
      <c r="L131" s="13"/>
    </row>
    <row r="132" spans="12:12" x14ac:dyDescent="0.2">
      <c r="L132" s="13"/>
    </row>
    <row r="133" spans="12:12" x14ac:dyDescent="0.2">
      <c r="L133" s="13"/>
    </row>
    <row r="134" spans="12:12" x14ac:dyDescent="0.2">
      <c r="L134" s="13"/>
    </row>
    <row r="135" spans="12:12" x14ac:dyDescent="0.2">
      <c r="L135" s="13"/>
    </row>
    <row r="136" spans="12:12" x14ac:dyDescent="0.2">
      <c r="L136" s="13"/>
    </row>
    <row r="137" spans="12:12" x14ac:dyDescent="0.2">
      <c r="L137" s="13"/>
    </row>
    <row r="138" spans="12:12" x14ac:dyDescent="0.2">
      <c r="L138" s="13"/>
    </row>
    <row r="139" spans="12:12" x14ac:dyDescent="0.2">
      <c r="L139" s="13"/>
    </row>
    <row r="140" spans="12:12" x14ac:dyDescent="0.2">
      <c r="L140" s="13"/>
    </row>
    <row r="141" spans="12:12" x14ac:dyDescent="0.2">
      <c r="L141" s="13"/>
    </row>
    <row r="142" spans="12:12" x14ac:dyDescent="0.2">
      <c r="L142" s="13"/>
    </row>
    <row r="143" spans="12:12" x14ac:dyDescent="0.2">
      <c r="L143" s="13"/>
    </row>
    <row r="144" spans="12:12" x14ac:dyDescent="0.2">
      <c r="L144" s="13"/>
    </row>
    <row r="145" spans="12:12" x14ac:dyDescent="0.2">
      <c r="L145" s="13"/>
    </row>
    <row r="146" spans="12:12" x14ac:dyDescent="0.2">
      <c r="L146" s="13"/>
    </row>
    <row r="147" spans="12:12" x14ac:dyDescent="0.2">
      <c r="L147" s="13"/>
    </row>
    <row r="148" spans="12:12" x14ac:dyDescent="0.2">
      <c r="L148" s="13"/>
    </row>
    <row r="149" spans="12:12" x14ac:dyDescent="0.2">
      <c r="L149" s="13"/>
    </row>
    <row r="150" spans="12:12" x14ac:dyDescent="0.2">
      <c r="L150" s="13"/>
    </row>
    <row r="151" spans="12:12" x14ac:dyDescent="0.2">
      <c r="L151" s="13"/>
    </row>
    <row r="152" spans="12:12" x14ac:dyDescent="0.2">
      <c r="L152" s="13"/>
    </row>
    <row r="153" spans="12:12" x14ac:dyDescent="0.2">
      <c r="L153" s="13"/>
    </row>
    <row r="154" spans="12:12" x14ac:dyDescent="0.2">
      <c r="L154" s="13"/>
    </row>
    <row r="155" spans="12:12" x14ac:dyDescent="0.2">
      <c r="L155" s="13"/>
    </row>
    <row r="156" spans="12:12" x14ac:dyDescent="0.2">
      <c r="L156" s="13"/>
    </row>
    <row r="157" spans="12:12" x14ac:dyDescent="0.2">
      <c r="L157" s="13"/>
    </row>
    <row r="158" spans="12:12" x14ac:dyDescent="0.2">
      <c r="L158" s="13"/>
    </row>
    <row r="159" spans="12:12" x14ac:dyDescent="0.2">
      <c r="L159" s="13"/>
    </row>
    <row r="160" spans="12:12" x14ac:dyDescent="0.2">
      <c r="L160" s="13"/>
    </row>
    <row r="161" spans="12:12" x14ac:dyDescent="0.2">
      <c r="L161" s="13"/>
    </row>
    <row r="162" spans="12:12" x14ac:dyDescent="0.2">
      <c r="L162" s="13"/>
    </row>
    <row r="163" spans="12:12" x14ac:dyDescent="0.2">
      <c r="L163" s="13"/>
    </row>
    <row r="164" spans="12:12" x14ac:dyDescent="0.2">
      <c r="L164" s="13"/>
    </row>
    <row r="165" spans="12:12" x14ac:dyDescent="0.2">
      <c r="L165" s="13"/>
    </row>
    <row r="166" spans="12:12" x14ac:dyDescent="0.2">
      <c r="L166" s="13"/>
    </row>
    <row r="167" spans="12:12" x14ac:dyDescent="0.2">
      <c r="L167" s="13"/>
    </row>
    <row r="168" spans="12:12" x14ac:dyDescent="0.2">
      <c r="L168" s="13"/>
    </row>
    <row r="169" spans="12:12" x14ac:dyDescent="0.2">
      <c r="L169" s="13"/>
    </row>
    <row r="170" spans="12:12" x14ac:dyDescent="0.2">
      <c r="L170" s="13"/>
    </row>
    <row r="171" spans="12:12" x14ac:dyDescent="0.2">
      <c r="L171" s="13"/>
    </row>
    <row r="172" spans="12:12" x14ac:dyDescent="0.2">
      <c r="L172" s="13"/>
    </row>
    <row r="173" spans="12:12" x14ac:dyDescent="0.2">
      <c r="L173" s="13"/>
    </row>
    <row r="174" spans="12:12" x14ac:dyDescent="0.2">
      <c r="L174" s="13"/>
    </row>
    <row r="175" spans="12:12" x14ac:dyDescent="0.2">
      <c r="L175" s="13"/>
    </row>
    <row r="176" spans="12:12" x14ac:dyDescent="0.2">
      <c r="L176" s="13"/>
    </row>
    <row r="177" spans="12:12" x14ac:dyDescent="0.2">
      <c r="L177" s="13"/>
    </row>
    <row r="178" spans="12:12" x14ac:dyDescent="0.2">
      <c r="L178" s="13"/>
    </row>
    <row r="179" spans="12:12" x14ac:dyDescent="0.2">
      <c r="L179" s="13"/>
    </row>
    <row r="180" spans="12:12" x14ac:dyDescent="0.2">
      <c r="L180" s="13"/>
    </row>
    <row r="181" spans="12:12" x14ac:dyDescent="0.2">
      <c r="L181" s="13"/>
    </row>
    <row r="182" spans="12:12" x14ac:dyDescent="0.2">
      <c r="L182" s="13"/>
    </row>
    <row r="183" spans="12:12" x14ac:dyDescent="0.2">
      <c r="L183" s="13"/>
    </row>
    <row r="184" spans="12:12" x14ac:dyDescent="0.2">
      <c r="L184" s="13"/>
    </row>
    <row r="185" spans="12:12" x14ac:dyDescent="0.2">
      <c r="L185" s="13"/>
    </row>
    <row r="186" spans="12:12" x14ac:dyDescent="0.2">
      <c r="L186" s="13"/>
    </row>
    <row r="187" spans="12:12" x14ac:dyDescent="0.2">
      <c r="L187" s="13"/>
    </row>
    <row r="188" spans="12:12" x14ac:dyDescent="0.2">
      <c r="L188" s="13"/>
    </row>
    <row r="189" spans="12:12" x14ac:dyDescent="0.2">
      <c r="L189" s="13"/>
    </row>
    <row r="190" spans="12:12" x14ac:dyDescent="0.2">
      <c r="L190" s="13"/>
    </row>
    <row r="191" spans="12:12" x14ac:dyDescent="0.2">
      <c r="L191" s="13"/>
    </row>
    <row r="192" spans="12:12" x14ac:dyDescent="0.2">
      <c r="L192" s="13"/>
    </row>
    <row r="193" spans="12:12" x14ac:dyDescent="0.2">
      <c r="L193" s="13"/>
    </row>
    <row r="194" spans="12:12" x14ac:dyDescent="0.2">
      <c r="L194" s="13"/>
    </row>
    <row r="195" spans="12:12" x14ac:dyDescent="0.2">
      <c r="L195" s="13"/>
    </row>
    <row r="196" spans="12:12" x14ac:dyDescent="0.2">
      <c r="L196" s="13"/>
    </row>
    <row r="197" spans="12:12" x14ac:dyDescent="0.2">
      <c r="L197" s="13"/>
    </row>
    <row r="198" spans="12:12" x14ac:dyDescent="0.2">
      <c r="L198" s="13"/>
    </row>
    <row r="199" spans="12:12" x14ac:dyDescent="0.2">
      <c r="L199" s="13"/>
    </row>
    <row r="200" spans="12:12" x14ac:dyDescent="0.2">
      <c r="L200" s="13"/>
    </row>
    <row r="201" spans="12:12" x14ac:dyDescent="0.2">
      <c r="L201" s="13"/>
    </row>
    <row r="202" spans="12:12" x14ac:dyDescent="0.2">
      <c r="L202" s="13"/>
    </row>
    <row r="203" spans="12:12" x14ac:dyDescent="0.2">
      <c r="L203" s="13"/>
    </row>
    <row r="204" spans="12:12" x14ac:dyDescent="0.2">
      <c r="L204" s="13"/>
    </row>
    <row r="205" spans="12:12" x14ac:dyDescent="0.2">
      <c r="L205" s="13"/>
    </row>
    <row r="206" spans="12:12" x14ac:dyDescent="0.2">
      <c r="L206" s="13"/>
    </row>
    <row r="207" spans="12:12" x14ac:dyDescent="0.2">
      <c r="L207" s="13"/>
    </row>
    <row r="208" spans="12:12" x14ac:dyDescent="0.2">
      <c r="L208" s="13"/>
    </row>
    <row r="209" spans="12:12" x14ac:dyDescent="0.2">
      <c r="L209" s="13"/>
    </row>
    <row r="210" spans="12:12" x14ac:dyDescent="0.2">
      <c r="L210" s="13"/>
    </row>
    <row r="211" spans="12:12" x14ac:dyDescent="0.2">
      <c r="L211" s="13"/>
    </row>
    <row r="212" spans="12:12" x14ac:dyDescent="0.2">
      <c r="L212" s="13"/>
    </row>
    <row r="213" spans="12:12" x14ac:dyDescent="0.2">
      <c r="L213" s="13"/>
    </row>
    <row r="214" spans="12:12" x14ac:dyDescent="0.2">
      <c r="L214" s="13"/>
    </row>
    <row r="215" spans="12:12" x14ac:dyDescent="0.2">
      <c r="L215" s="13"/>
    </row>
    <row r="216" spans="12:12" x14ac:dyDescent="0.2">
      <c r="L216" s="13"/>
    </row>
    <row r="217" spans="12:12" x14ac:dyDescent="0.2">
      <c r="L217" s="13"/>
    </row>
    <row r="218" spans="12:12" x14ac:dyDescent="0.2">
      <c r="L218" s="13"/>
    </row>
    <row r="219" spans="12:12" x14ac:dyDescent="0.2">
      <c r="L219" s="13"/>
    </row>
    <row r="220" spans="12:12" x14ac:dyDescent="0.2">
      <c r="L220" s="13"/>
    </row>
    <row r="221" spans="12:12" x14ac:dyDescent="0.2">
      <c r="L221" s="13"/>
    </row>
    <row r="222" spans="12:12" x14ac:dyDescent="0.2">
      <c r="L222" s="13"/>
    </row>
    <row r="223" spans="12:12" x14ac:dyDescent="0.2">
      <c r="L223" s="13"/>
    </row>
    <row r="224" spans="12:12" x14ac:dyDescent="0.2">
      <c r="L224" s="13"/>
    </row>
    <row r="225" spans="12:12" x14ac:dyDescent="0.2">
      <c r="L225" s="13"/>
    </row>
    <row r="226" spans="12:12" x14ac:dyDescent="0.2">
      <c r="L226" s="13"/>
    </row>
    <row r="227" spans="12:12" x14ac:dyDescent="0.2">
      <c r="L227" s="13"/>
    </row>
    <row r="228" spans="12:12" x14ac:dyDescent="0.2">
      <c r="L228" s="13"/>
    </row>
    <row r="229" spans="12:12" x14ac:dyDescent="0.2">
      <c r="L229" s="13"/>
    </row>
    <row r="230" spans="12:12" x14ac:dyDescent="0.2">
      <c r="L230" s="13"/>
    </row>
    <row r="231" spans="12:12" x14ac:dyDescent="0.2">
      <c r="L231" s="13"/>
    </row>
    <row r="232" spans="12:12" x14ac:dyDescent="0.2">
      <c r="L232" s="13"/>
    </row>
    <row r="233" spans="12:12" x14ac:dyDescent="0.2">
      <c r="L233" s="13"/>
    </row>
    <row r="234" spans="12:12" x14ac:dyDescent="0.2">
      <c r="L234" s="13"/>
    </row>
    <row r="235" spans="12:12" x14ac:dyDescent="0.2">
      <c r="L235" s="13"/>
    </row>
    <row r="236" spans="12:12" x14ac:dyDescent="0.2">
      <c r="L236" s="13"/>
    </row>
    <row r="237" spans="12:12" x14ac:dyDescent="0.2">
      <c r="L237" s="13"/>
    </row>
    <row r="238" spans="12:12" x14ac:dyDescent="0.2">
      <c r="L238" s="13"/>
    </row>
    <row r="239" spans="12:12" x14ac:dyDescent="0.2">
      <c r="L239" s="13"/>
    </row>
    <row r="240" spans="12:12" x14ac:dyDescent="0.2">
      <c r="L240" s="13"/>
    </row>
    <row r="241" spans="12:12" x14ac:dyDescent="0.2">
      <c r="L241" s="13"/>
    </row>
    <row r="242" spans="12:12" x14ac:dyDescent="0.2">
      <c r="L242" s="13"/>
    </row>
    <row r="243" spans="12:12" x14ac:dyDescent="0.2">
      <c r="L243" s="13"/>
    </row>
    <row r="244" spans="12:12" x14ac:dyDescent="0.2">
      <c r="L244" s="13"/>
    </row>
    <row r="245" spans="12:12" x14ac:dyDescent="0.2">
      <c r="L245" s="13"/>
    </row>
    <row r="246" spans="12:12" x14ac:dyDescent="0.2">
      <c r="L246" s="13"/>
    </row>
    <row r="247" spans="12:12" x14ac:dyDescent="0.2">
      <c r="L247" s="13"/>
    </row>
    <row r="248" spans="12:12" x14ac:dyDescent="0.2">
      <c r="L248" s="13"/>
    </row>
    <row r="249" spans="12:12" x14ac:dyDescent="0.2">
      <c r="L249" s="13"/>
    </row>
    <row r="250" spans="12:12" x14ac:dyDescent="0.2">
      <c r="L250" s="13"/>
    </row>
    <row r="251" spans="12:12" x14ac:dyDescent="0.2">
      <c r="L251" s="13"/>
    </row>
    <row r="252" spans="12:12" x14ac:dyDescent="0.2">
      <c r="L252" s="13"/>
    </row>
    <row r="253" spans="12:12" x14ac:dyDescent="0.2">
      <c r="L253" s="13"/>
    </row>
    <row r="254" spans="12:12" x14ac:dyDescent="0.2">
      <c r="L254" s="13"/>
    </row>
    <row r="255" spans="12:12" x14ac:dyDescent="0.2">
      <c r="L255" s="13"/>
    </row>
    <row r="256" spans="12:12" x14ac:dyDescent="0.2">
      <c r="L256" s="13"/>
    </row>
    <row r="257" spans="12:12" x14ac:dyDescent="0.2">
      <c r="L257" s="13"/>
    </row>
    <row r="258" spans="12:12" x14ac:dyDescent="0.2">
      <c r="L258" s="13"/>
    </row>
    <row r="259" spans="12:12" x14ac:dyDescent="0.2">
      <c r="L259" s="13"/>
    </row>
    <row r="260" spans="12:12" x14ac:dyDescent="0.2">
      <c r="L260" s="13"/>
    </row>
    <row r="261" spans="12:12" x14ac:dyDescent="0.2">
      <c r="L261" s="13"/>
    </row>
    <row r="262" spans="12:12" x14ac:dyDescent="0.2">
      <c r="L262" s="13"/>
    </row>
    <row r="263" spans="12:12" x14ac:dyDescent="0.2">
      <c r="L263" s="13"/>
    </row>
    <row r="264" spans="12:12" x14ac:dyDescent="0.2">
      <c r="L264" s="13"/>
    </row>
    <row r="265" spans="12:12" x14ac:dyDescent="0.2">
      <c r="L265" s="13"/>
    </row>
    <row r="266" spans="12:12" x14ac:dyDescent="0.2">
      <c r="L266" s="13"/>
    </row>
    <row r="267" spans="12:12" x14ac:dyDescent="0.2">
      <c r="L267" s="13"/>
    </row>
    <row r="268" spans="12:12" x14ac:dyDescent="0.2">
      <c r="L268" s="13"/>
    </row>
    <row r="269" spans="12:12" x14ac:dyDescent="0.2">
      <c r="L269" s="13"/>
    </row>
    <row r="270" spans="12:12" x14ac:dyDescent="0.2">
      <c r="L270" s="13"/>
    </row>
    <row r="271" spans="12:12" x14ac:dyDescent="0.2">
      <c r="L271" s="13"/>
    </row>
    <row r="272" spans="12:12" x14ac:dyDescent="0.2">
      <c r="L272" s="13"/>
    </row>
    <row r="273" spans="12:12" x14ac:dyDescent="0.2">
      <c r="L273" s="13"/>
    </row>
    <row r="274" spans="12:12" x14ac:dyDescent="0.2">
      <c r="L274" s="13"/>
    </row>
    <row r="275" spans="12:12" x14ac:dyDescent="0.2">
      <c r="L275" s="13"/>
    </row>
    <row r="276" spans="12:12" x14ac:dyDescent="0.2">
      <c r="L276" s="13"/>
    </row>
    <row r="277" spans="12:12" x14ac:dyDescent="0.2">
      <c r="L277" s="13"/>
    </row>
    <row r="278" spans="12:12" x14ac:dyDescent="0.2">
      <c r="L278" s="13"/>
    </row>
    <row r="279" spans="12:12" x14ac:dyDescent="0.2">
      <c r="L279" s="13"/>
    </row>
    <row r="280" spans="12:12" x14ac:dyDescent="0.2">
      <c r="L280" s="13"/>
    </row>
    <row r="281" spans="12:12" x14ac:dyDescent="0.2">
      <c r="L281" s="13"/>
    </row>
    <row r="282" spans="12:12" x14ac:dyDescent="0.2">
      <c r="L282" s="13"/>
    </row>
    <row r="283" spans="12:12" x14ac:dyDescent="0.2">
      <c r="L283" s="13"/>
    </row>
    <row r="284" spans="12:12" x14ac:dyDescent="0.2">
      <c r="L284" s="13"/>
    </row>
    <row r="285" spans="12:12" x14ac:dyDescent="0.2">
      <c r="L285" s="13"/>
    </row>
    <row r="286" spans="12:12" x14ac:dyDescent="0.2">
      <c r="L286" s="13"/>
    </row>
    <row r="287" spans="12:12" x14ac:dyDescent="0.2">
      <c r="L287" s="13"/>
    </row>
    <row r="288" spans="12:12" x14ac:dyDescent="0.2">
      <c r="L288" s="13"/>
    </row>
    <row r="289" spans="12:12" x14ac:dyDescent="0.2">
      <c r="L289" s="13"/>
    </row>
    <row r="290" spans="12:12" x14ac:dyDescent="0.2">
      <c r="L290" s="13"/>
    </row>
    <row r="291" spans="12:12" x14ac:dyDescent="0.2">
      <c r="L291" s="13"/>
    </row>
    <row r="292" spans="12:12" x14ac:dyDescent="0.2">
      <c r="L292" s="13"/>
    </row>
    <row r="293" spans="12:12" x14ac:dyDescent="0.2">
      <c r="L293" s="13"/>
    </row>
    <row r="294" spans="12:12" x14ac:dyDescent="0.2">
      <c r="L294" s="13"/>
    </row>
    <row r="295" spans="12:12" x14ac:dyDescent="0.2">
      <c r="L295" s="13"/>
    </row>
    <row r="296" spans="12:12" x14ac:dyDescent="0.2">
      <c r="L296" s="13"/>
    </row>
    <row r="297" spans="12:12" x14ac:dyDescent="0.2">
      <c r="L297" s="13"/>
    </row>
    <row r="298" spans="12:12" x14ac:dyDescent="0.2">
      <c r="L298" s="13"/>
    </row>
    <row r="299" spans="12:12" x14ac:dyDescent="0.2">
      <c r="L299" s="13"/>
    </row>
    <row r="300" spans="12:12" x14ac:dyDescent="0.2">
      <c r="L300" s="13"/>
    </row>
    <row r="301" spans="12:12" x14ac:dyDescent="0.2">
      <c r="L301" s="13"/>
    </row>
    <row r="302" spans="12:12" x14ac:dyDescent="0.2">
      <c r="L302" s="13"/>
    </row>
    <row r="303" spans="12:12" x14ac:dyDescent="0.2">
      <c r="L303" s="13"/>
    </row>
    <row r="304" spans="12:12" x14ac:dyDescent="0.2">
      <c r="L304" s="13"/>
    </row>
    <row r="305" spans="12:12" x14ac:dyDescent="0.2">
      <c r="L305" s="13"/>
    </row>
    <row r="306" spans="12:12" x14ac:dyDescent="0.2">
      <c r="L306" s="13"/>
    </row>
    <row r="307" spans="12:12" x14ac:dyDescent="0.2">
      <c r="L307" s="13"/>
    </row>
    <row r="308" spans="12:12" x14ac:dyDescent="0.2">
      <c r="L308" s="13"/>
    </row>
    <row r="309" spans="12:12" x14ac:dyDescent="0.2">
      <c r="L309" s="13"/>
    </row>
    <row r="310" spans="12:12" x14ac:dyDescent="0.2">
      <c r="L310" s="13"/>
    </row>
    <row r="311" spans="12:12" x14ac:dyDescent="0.2">
      <c r="L311" s="13"/>
    </row>
    <row r="312" spans="12:12" x14ac:dyDescent="0.2">
      <c r="L312" s="13"/>
    </row>
    <row r="313" spans="12:12" x14ac:dyDescent="0.2">
      <c r="L313" s="13"/>
    </row>
    <row r="314" spans="12:12" x14ac:dyDescent="0.2">
      <c r="L314" s="13"/>
    </row>
    <row r="315" spans="12:12" x14ac:dyDescent="0.2">
      <c r="L315" s="13"/>
    </row>
    <row r="316" spans="12:12" x14ac:dyDescent="0.2">
      <c r="L316" s="13"/>
    </row>
    <row r="317" spans="12:12" x14ac:dyDescent="0.2">
      <c r="L317" s="13"/>
    </row>
    <row r="318" spans="12:12" x14ac:dyDescent="0.2">
      <c r="L318" s="13"/>
    </row>
    <row r="319" spans="12:12" x14ac:dyDescent="0.2">
      <c r="L319" s="13"/>
    </row>
    <row r="320" spans="12:12" x14ac:dyDescent="0.2">
      <c r="L320" s="13"/>
    </row>
    <row r="321" spans="12:12" x14ac:dyDescent="0.2">
      <c r="L321" s="13"/>
    </row>
    <row r="322" spans="12:12" x14ac:dyDescent="0.2">
      <c r="L322" s="13"/>
    </row>
    <row r="323" spans="12:12" x14ac:dyDescent="0.2">
      <c r="L323" s="13"/>
    </row>
    <row r="324" spans="12:12" x14ac:dyDescent="0.2">
      <c r="L324" s="13"/>
    </row>
    <row r="325" spans="12:12" x14ac:dyDescent="0.2">
      <c r="L325" s="13"/>
    </row>
    <row r="326" spans="12:12" x14ac:dyDescent="0.2">
      <c r="L326" s="13"/>
    </row>
    <row r="327" spans="12:12" x14ac:dyDescent="0.2">
      <c r="L327" s="13"/>
    </row>
    <row r="328" spans="12:12" x14ac:dyDescent="0.2">
      <c r="L328" s="13"/>
    </row>
    <row r="329" spans="12:12" x14ac:dyDescent="0.2">
      <c r="L329" s="13"/>
    </row>
    <row r="330" spans="12:12" x14ac:dyDescent="0.2">
      <c r="L330" s="13"/>
    </row>
    <row r="331" spans="12:12" x14ac:dyDescent="0.2">
      <c r="L331" s="13"/>
    </row>
    <row r="332" spans="12:12" x14ac:dyDescent="0.2">
      <c r="L332" s="13"/>
    </row>
    <row r="333" spans="12:12" x14ac:dyDescent="0.2">
      <c r="L333" s="13"/>
    </row>
    <row r="334" spans="12:12" x14ac:dyDescent="0.2">
      <c r="L334" s="13"/>
    </row>
    <row r="335" spans="12:12" x14ac:dyDescent="0.2">
      <c r="L335" s="13"/>
    </row>
    <row r="336" spans="12:12" x14ac:dyDescent="0.2">
      <c r="L336" s="13"/>
    </row>
    <row r="337" spans="12:12" x14ac:dyDescent="0.2">
      <c r="L337" s="13"/>
    </row>
    <row r="338" spans="12:12" x14ac:dyDescent="0.2">
      <c r="L338" s="13"/>
    </row>
    <row r="339" spans="12:12" x14ac:dyDescent="0.2">
      <c r="L339" s="13"/>
    </row>
    <row r="340" spans="12:12" x14ac:dyDescent="0.2">
      <c r="L340" s="13"/>
    </row>
    <row r="341" spans="12:12" x14ac:dyDescent="0.2">
      <c r="L341" s="13"/>
    </row>
    <row r="342" spans="12:12" x14ac:dyDescent="0.2">
      <c r="L342" s="13"/>
    </row>
    <row r="343" spans="12:12" x14ac:dyDescent="0.2">
      <c r="L343" s="13"/>
    </row>
    <row r="344" spans="12:12" x14ac:dyDescent="0.2">
      <c r="L344" s="13"/>
    </row>
    <row r="345" spans="12:12" x14ac:dyDescent="0.2">
      <c r="L345" s="13"/>
    </row>
    <row r="346" spans="12:12" x14ac:dyDescent="0.2">
      <c r="L346" s="13"/>
    </row>
    <row r="347" spans="12:12" x14ac:dyDescent="0.2">
      <c r="L347" s="13"/>
    </row>
    <row r="348" spans="12:12" x14ac:dyDescent="0.2">
      <c r="L348" s="13"/>
    </row>
    <row r="349" spans="12:12" x14ac:dyDescent="0.2">
      <c r="L349" s="13"/>
    </row>
    <row r="350" spans="12:12" x14ac:dyDescent="0.2">
      <c r="L350" s="13"/>
    </row>
    <row r="351" spans="12:12" x14ac:dyDescent="0.2">
      <c r="L351" s="13"/>
    </row>
    <row r="352" spans="12:12" x14ac:dyDescent="0.2">
      <c r="L352" s="13"/>
    </row>
    <row r="353" spans="12:12" x14ac:dyDescent="0.2">
      <c r="L353" s="13"/>
    </row>
    <row r="354" spans="12:12" x14ac:dyDescent="0.2">
      <c r="L354" s="13"/>
    </row>
    <row r="355" spans="12:12" x14ac:dyDescent="0.2">
      <c r="L355" s="13"/>
    </row>
    <row r="356" spans="12:12" x14ac:dyDescent="0.2">
      <c r="L356" s="13"/>
    </row>
    <row r="357" spans="12:12" x14ac:dyDescent="0.2">
      <c r="L357" s="13"/>
    </row>
    <row r="358" spans="12:12" x14ac:dyDescent="0.2">
      <c r="L358" s="13"/>
    </row>
    <row r="359" spans="12:12" x14ac:dyDescent="0.2">
      <c r="L359" s="13"/>
    </row>
    <row r="360" spans="12:12" x14ac:dyDescent="0.2">
      <c r="L360" s="13"/>
    </row>
    <row r="361" spans="12:12" x14ac:dyDescent="0.2">
      <c r="L361" s="13"/>
    </row>
    <row r="362" spans="12:12" x14ac:dyDescent="0.2">
      <c r="L362" s="13"/>
    </row>
    <row r="363" spans="12:12" x14ac:dyDescent="0.2">
      <c r="L363" s="13"/>
    </row>
    <row r="364" spans="12:12" x14ac:dyDescent="0.2">
      <c r="L364" s="13"/>
    </row>
    <row r="365" spans="12:12" x14ac:dyDescent="0.2">
      <c r="L365" s="13"/>
    </row>
    <row r="366" spans="12:12" x14ac:dyDescent="0.2">
      <c r="L366" s="13"/>
    </row>
    <row r="367" spans="12:12" x14ac:dyDescent="0.2">
      <c r="L367" s="13"/>
    </row>
    <row r="368" spans="12:12" x14ac:dyDescent="0.2">
      <c r="L368" s="13"/>
    </row>
    <row r="369" spans="12:12" x14ac:dyDescent="0.2">
      <c r="L369" s="13"/>
    </row>
    <row r="370" spans="12:12" x14ac:dyDescent="0.2">
      <c r="L370" s="13"/>
    </row>
    <row r="371" spans="12:12" x14ac:dyDescent="0.2">
      <c r="L371" s="13"/>
    </row>
    <row r="372" spans="12:12" x14ac:dyDescent="0.2">
      <c r="L372" s="13"/>
    </row>
    <row r="373" spans="12:12" x14ac:dyDescent="0.2">
      <c r="L373" s="13"/>
    </row>
    <row r="374" spans="12:12" x14ac:dyDescent="0.2">
      <c r="L374" s="13"/>
    </row>
    <row r="375" spans="12:12" x14ac:dyDescent="0.2">
      <c r="L375" s="13"/>
    </row>
    <row r="376" spans="12:12" x14ac:dyDescent="0.2">
      <c r="L376" s="13"/>
    </row>
    <row r="377" spans="12:12" x14ac:dyDescent="0.2">
      <c r="L377" s="13"/>
    </row>
    <row r="378" spans="12:12" x14ac:dyDescent="0.2">
      <c r="L378" s="13"/>
    </row>
    <row r="379" spans="12:12" x14ac:dyDescent="0.2">
      <c r="L379" s="13"/>
    </row>
    <row r="380" spans="12:12" x14ac:dyDescent="0.2">
      <c r="L380" s="13"/>
    </row>
    <row r="381" spans="12:12" x14ac:dyDescent="0.2">
      <c r="L381" s="13"/>
    </row>
    <row r="382" spans="12:12" x14ac:dyDescent="0.2">
      <c r="L382" s="13"/>
    </row>
    <row r="383" spans="12:12" x14ac:dyDescent="0.2">
      <c r="L383" s="13"/>
    </row>
    <row r="384" spans="12:12" x14ac:dyDescent="0.2">
      <c r="L384" s="13"/>
    </row>
    <row r="385" spans="12:12" x14ac:dyDescent="0.2">
      <c r="L385" s="13"/>
    </row>
    <row r="386" spans="12:12" x14ac:dyDescent="0.2">
      <c r="L386" s="13"/>
    </row>
    <row r="387" spans="12:12" x14ac:dyDescent="0.2">
      <c r="L387" s="13"/>
    </row>
    <row r="388" spans="12:12" x14ac:dyDescent="0.2">
      <c r="L388" s="13"/>
    </row>
    <row r="389" spans="12:12" x14ac:dyDescent="0.2">
      <c r="L389" s="13"/>
    </row>
    <row r="390" spans="12:12" x14ac:dyDescent="0.2">
      <c r="L390" s="13"/>
    </row>
    <row r="391" spans="12:12" x14ac:dyDescent="0.2">
      <c r="L391" s="13"/>
    </row>
    <row r="392" spans="12:12" x14ac:dyDescent="0.2">
      <c r="L392" s="13"/>
    </row>
    <row r="393" spans="12:12" x14ac:dyDescent="0.2">
      <c r="L393" s="13"/>
    </row>
    <row r="394" spans="12:12" x14ac:dyDescent="0.2">
      <c r="L394" s="13"/>
    </row>
    <row r="395" spans="12:12" x14ac:dyDescent="0.2">
      <c r="L395" s="13"/>
    </row>
    <row r="396" spans="12:12" x14ac:dyDescent="0.2">
      <c r="L396" s="13"/>
    </row>
    <row r="397" spans="12:12" x14ac:dyDescent="0.2">
      <c r="L397" s="13"/>
    </row>
    <row r="398" spans="12:12" x14ac:dyDescent="0.2">
      <c r="L398" s="13"/>
    </row>
    <row r="399" spans="12:12" x14ac:dyDescent="0.2">
      <c r="L399" s="13"/>
    </row>
    <row r="400" spans="12:12" x14ac:dyDescent="0.2">
      <c r="L400" s="13"/>
    </row>
    <row r="401" spans="12:12" x14ac:dyDescent="0.2">
      <c r="L401" s="13"/>
    </row>
    <row r="402" spans="12:12" x14ac:dyDescent="0.2">
      <c r="L402" s="13"/>
    </row>
    <row r="403" spans="12:12" x14ac:dyDescent="0.2">
      <c r="L403" s="13"/>
    </row>
    <row r="404" spans="12:12" x14ac:dyDescent="0.2">
      <c r="L404" s="13"/>
    </row>
    <row r="405" spans="12:12" x14ac:dyDescent="0.2">
      <c r="L405" s="13"/>
    </row>
    <row r="406" spans="12:12" x14ac:dyDescent="0.2">
      <c r="L406" s="13"/>
    </row>
    <row r="407" spans="12:12" x14ac:dyDescent="0.2">
      <c r="L407" s="13"/>
    </row>
    <row r="408" spans="12:12" x14ac:dyDescent="0.2">
      <c r="L408" s="13"/>
    </row>
    <row r="409" spans="12:12" x14ac:dyDescent="0.2">
      <c r="L409" s="13"/>
    </row>
    <row r="410" spans="12:12" x14ac:dyDescent="0.2">
      <c r="L410" s="13"/>
    </row>
    <row r="411" spans="12:12" x14ac:dyDescent="0.2">
      <c r="L411" s="13"/>
    </row>
    <row r="412" spans="12:12" x14ac:dyDescent="0.2">
      <c r="L412" s="13"/>
    </row>
    <row r="413" spans="12:12" x14ac:dyDescent="0.2">
      <c r="L413" s="13"/>
    </row>
    <row r="414" spans="12:12" x14ac:dyDescent="0.2">
      <c r="L414" s="13"/>
    </row>
    <row r="415" spans="12:12" x14ac:dyDescent="0.2">
      <c r="L415" s="13"/>
    </row>
    <row r="416" spans="12:12" x14ac:dyDescent="0.2">
      <c r="L416" s="13"/>
    </row>
    <row r="417" spans="12:12" x14ac:dyDescent="0.2">
      <c r="L417" s="13"/>
    </row>
    <row r="418" spans="12:12" x14ac:dyDescent="0.2">
      <c r="L418" s="13"/>
    </row>
    <row r="419" spans="12:12" x14ac:dyDescent="0.2">
      <c r="L419" s="13"/>
    </row>
    <row r="420" spans="12:12" x14ac:dyDescent="0.2">
      <c r="L420" s="13"/>
    </row>
    <row r="421" spans="12:12" x14ac:dyDescent="0.2">
      <c r="L421" s="13"/>
    </row>
    <row r="422" spans="12:12" x14ac:dyDescent="0.2">
      <c r="L422" s="13"/>
    </row>
    <row r="423" spans="12:12" x14ac:dyDescent="0.2">
      <c r="L423" s="13"/>
    </row>
    <row r="424" spans="12:12" x14ac:dyDescent="0.2">
      <c r="L424" s="13"/>
    </row>
    <row r="425" spans="12:12" x14ac:dyDescent="0.2">
      <c r="L425" s="13"/>
    </row>
    <row r="426" spans="12:12" x14ac:dyDescent="0.2">
      <c r="L426" s="13"/>
    </row>
    <row r="427" spans="12:12" x14ac:dyDescent="0.2">
      <c r="L427" s="13"/>
    </row>
    <row r="428" spans="12:12" x14ac:dyDescent="0.2">
      <c r="L428" s="13"/>
    </row>
    <row r="429" spans="12:12" x14ac:dyDescent="0.2">
      <c r="L429" s="13"/>
    </row>
    <row r="430" spans="12:12" x14ac:dyDescent="0.2">
      <c r="L430" s="13"/>
    </row>
    <row r="431" spans="12:12" x14ac:dyDescent="0.2">
      <c r="L431" s="13"/>
    </row>
    <row r="432" spans="12:12" x14ac:dyDescent="0.2">
      <c r="L432" s="13"/>
    </row>
    <row r="433" spans="12:12" x14ac:dyDescent="0.2">
      <c r="L433" s="13"/>
    </row>
    <row r="434" spans="12:12" x14ac:dyDescent="0.2">
      <c r="L434" s="13"/>
    </row>
    <row r="435" spans="12:12" x14ac:dyDescent="0.2">
      <c r="L435" s="13"/>
    </row>
    <row r="436" spans="12:12" x14ac:dyDescent="0.2">
      <c r="L436" s="13"/>
    </row>
    <row r="437" spans="12:12" x14ac:dyDescent="0.2">
      <c r="L437" s="13"/>
    </row>
    <row r="438" spans="12:12" x14ac:dyDescent="0.2">
      <c r="L438" s="13"/>
    </row>
    <row r="439" spans="12:12" x14ac:dyDescent="0.2">
      <c r="L439" s="13"/>
    </row>
    <row r="440" spans="12:12" x14ac:dyDescent="0.2">
      <c r="L440" s="13"/>
    </row>
    <row r="441" spans="12:12" x14ac:dyDescent="0.2">
      <c r="L441" s="13"/>
    </row>
    <row r="442" spans="12:12" x14ac:dyDescent="0.2">
      <c r="L442" s="13"/>
    </row>
    <row r="443" spans="12:12" x14ac:dyDescent="0.2">
      <c r="L443" s="13"/>
    </row>
    <row r="444" spans="12:12" x14ac:dyDescent="0.2">
      <c r="L444" s="13"/>
    </row>
    <row r="445" spans="12:12" x14ac:dyDescent="0.2">
      <c r="L445" s="13"/>
    </row>
    <row r="446" spans="12:12" x14ac:dyDescent="0.2">
      <c r="L446" s="13"/>
    </row>
    <row r="447" spans="12:12" x14ac:dyDescent="0.2">
      <c r="L447" s="13"/>
    </row>
    <row r="448" spans="12:12" x14ac:dyDescent="0.2">
      <c r="L448" s="13"/>
    </row>
    <row r="449" spans="12:12" x14ac:dyDescent="0.2">
      <c r="L449" s="13"/>
    </row>
    <row r="450" spans="12:12" x14ac:dyDescent="0.2">
      <c r="L450" s="13"/>
    </row>
    <row r="451" spans="12:12" x14ac:dyDescent="0.2">
      <c r="L451" s="13"/>
    </row>
    <row r="452" spans="12:12" x14ac:dyDescent="0.2">
      <c r="L452" s="13"/>
    </row>
    <row r="453" spans="12:12" x14ac:dyDescent="0.2">
      <c r="L453" s="13"/>
    </row>
    <row r="454" spans="12:12" x14ac:dyDescent="0.2">
      <c r="L454" s="13"/>
    </row>
    <row r="455" spans="12:12" x14ac:dyDescent="0.2">
      <c r="L455" s="13"/>
    </row>
    <row r="456" spans="12:12" x14ac:dyDescent="0.2">
      <c r="L456" s="13"/>
    </row>
    <row r="457" spans="12:12" x14ac:dyDescent="0.2">
      <c r="L457" s="13"/>
    </row>
    <row r="458" spans="12:12" x14ac:dyDescent="0.2">
      <c r="L458" s="13"/>
    </row>
    <row r="459" spans="12:12" x14ac:dyDescent="0.2">
      <c r="L459" s="13"/>
    </row>
    <row r="460" spans="12:12" x14ac:dyDescent="0.2">
      <c r="L460" s="13"/>
    </row>
    <row r="461" spans="12:12" x14ac:dyDescent="0.2">
      <c r="L461" s="13"/>
    </row>
    <row r="462" spans="12:12" x14ac:dyDescent="0.2">
      <c r="L462" s="13"/>
    </row>
    <row r="463" spans="12:12" x14ac:dyDescent="0.2">
      <c r="L463" s="13"/>
    </row>
    <row r="464" spans="12:12" x14ac:dyDescent="0.2">
      <c r="L464" s="13"/>
    </row>
    <row r="465" spans="12:12" x14ac:dyDescent="0.2">
      <c r="L465" s="13"/>
    </row>
    <row r="466" spans="12:12" x14ac:dyDescent="0.2">
      <c r="L466" s="13"/>
    </row>
    <row r="467" spans="12:12" x14ac:dyDescent="0.2">
      <c r="L467" s="13"/>
    </row>
    <row r="468" spans="12:12" x14ac:dyDescent="0.2">
      <c r="L468" s="13"/>
    </row>
    <row r="469" spans="12:12" x14ac:dyDescent="0.2">
      <c r="L469" s="13"/>
    </row>
    <row r="470" spans="12:12" x14ac:dyDescent="0.2">
      <c r="L470" s="13"/>
    </row>
    <row r="471" spans="12:12" x14ac:dyDescent="0.2">
      <c r="L471" s="13"/>
    </row>
    <row r="472" spans="12:12" x14ac:dyDescent="0.2">
      <c r="L472" s="13"/>
    </row>
    <row r="473" spans="12:12" x14ac:dyDescent="0.2">
      <c r="L473" s="13"/>
    </row>
    <row r="474" spans="12:12" x14ac:dyDescent="0.2">
      <c r="L474" s="13"/>
    </row>
    <row r="475" spans="12:12" x14ac:dyDescent="0.2">
      <c r="L475" s="13"/>
    </row>
    <row r="476" spans="12:12" x14ac:dyDescent="0.2">
      <c r="L476" s="13"/>
    </row>
    <row r="477" spans="12:12" x14ac:dyDescent="0.2">
      <c r="L477" s="13"/>
    </row>
    <row r="478" spans="12:12" x14ac:dyDescent="0.2">
      <c r="L478" s="13"/>
    </row>
    <row r="479" spans="12:12" x14ac:dyDescent="0.2">
      <c r="L479" s="13"/>
    </row>
    <row r="480" spans="12:12" x14ac:dyDescent="0.2">
      <c r="L480" s="13"/>
    </row>
    <row r="481" spans="12:12" x14ac:dyDescent="0.2">
      <c r="L481" s="13"/>
    </row>
    <row r="482" spans="12:12" x14ac:dyDescent="0.2">
      <c r="L482" s="13"/>
    </row>
    <row r="483" spans="12:12" x14ac:dyDescent="0.2">
      <c r="L483" s="13"/>
    </row>
    <row r="484" spans="12:12" x14ac:dyDescent="0.2">
      <c r="L484" s="13"/>
    </row>
    <row r="485" spans="12:12" x14ac:dyDescent="0.2">
      <c r="L485" s="13"/>
    </row>
    <row r="486" spans="12:12" x14ac:dyDescent="0.2">
      <c r="L486" s="13"/>
    </row>
    <row r="487" spans="12:12" x14ac:dyDescent="0.2">
      <c r="L487" s="13"/>
    </row>
    <row r="488" spans="12:12" x14ac:dyDescent="0.2">
      <c r="L488" s="13"/>
    </row>
    <row r="489" spans="12:12" x14ac:dyDescent="0.2">
      <c r="L489" s="13"/>
    </row>
    <row r="490" spans="12:12" x14ac:dyDescent="0.2">
      <c r="L490" s="13"/>
    </row>
    <row r="491" spans="12:12" x14ac:dyDescent="0.2">
      <c r="L491" s="13"/>
    </row>
    <row r="492" spans="12:12" x14ac:dyDescent="0.2">
      <c r="L492" s="13"/>
    </row>
    <row r="493" spans="12:12" x14ac:dyDescent="0.2">
      <c r="L493" s="13"/>
    </row>
    <row r="494" spans="12:12" x14ac:dyDescent="0.2">
      <c r="L494" s="13"/>
    </row>
    <row r="495" spans="12:12" x14ac:dyDescent="0.2">
      <c r="L495" s="13"/>
    </row>
    <row r="496" spans="12:12" x14ac:dyDescent="0.2">
      <c r="L496" s="13"/>
    </row>
    <row r="497" spans="12:12" x14ac:dyDescent="0.2">
      <c r="L497" s="13"/>
    </row>
    <row r="498" spans="12:12" x14ac:dyDescent="0.2">
      <c r="L498" s="13"/>
    </row>
    <row r="499" spans="12:12" x14ac:dyDescent="0.2">
      <c r="L499" s="13"/>
    </row>
    <row r="500" spans="12:12" x14ac:dyDescent="0.2">
      <c r="L500" s="13"/>
    </row>
    <row r="501" spans="12:12" x14ac:dyDescent="0.2">
      <c r="L501" s="13"/>
    </row>
    <row r="502" spans="12:12" x14ac:dyDescent="0.2">
      <c r="L502" s="13"/>
    </row>
    <row r="503" spans="12:12" x14ac:dyDescent="0.2">
      <c r="L503" s="13"/>
    </row>
    <row r="504" spans="12:12" x14ac:dyDescent="0.2">
      <c r="L504" s="13"/>
    </row>
    <row r="505" spans="12:12" x14ac:dyDescent="0.2">
      <c r="L505" s="13"/>
    </row>
    <row r="506" spans="12:12" x14ac:dyDescent="0.2">
      <c r="L506" s="13"/>
    </row>
    <row r="507" spans="12:12" x14ac:dyDescent="0.2">
      <c r="L507" s="13"/>
    </row>
    <row r="508" spans="12:12" x14ac:dyDescent="0.2">
      <c r="L508" s="13"/>
    </row>
    <row r="509" spans="12:12" x14ac:dyDescent="0.2">
      <c r="L509" s="13"/>
    </row>
    <row r="510" spans="12:12" x14ac:dyDescent="0.2">
      <c r="L510" s="13"/>
    </row>
    <row r="511" spans="12:12" x14ac:dyDescent="0.2">
      <c r="L511" s="13"/>
    </row>
    <row r="512" spans="12:12" x14ac:dyDescent="0.2">
      <c r="L512" s="13"/>
    </row>
    <row r="513" spans="12:12" x14ac:dyDescent="0.2">
      <c r="L513" s="13"/>
    </row>
    <row r="514" spans="12:12" x14ac:dyDescent="0.2">
      <c r="L514" s="13"/>
    </row>
    <row r="515" spans="12:12" x14ac:dyDescent="0.2">
      <c r="L515" s="13"/>
    </row>
    <row r="516" spans="12:12" x14ac:dyDescent="0.2">
      <c r="L516" s="13"/>
    </row>
    <row r="517" spans="12:12" x14ac:dyDescent="0.2">
      <c r="L517" s="13"/>
    </row>
    <row r="518" spans="12:12" x14ac:dyDescent="0.2">
      <c r="L518" s="13"/>
    </row>
    <row r="519" spans="12:12" x14ac:dyDescent="0.2">
      <c r="L519" s="13"/>
    </row>
    <row r="520" spans="12:12" x14ac:dyDescent="0.2">
      <c r="L520" s="13"/>
    </row>
    <row r="521" spans="12:12" x14ac:dyDescent="0.2">
      <c r="L521" s="13"/>
    </row>
    <row r="522" spans="12:12" x14ac:dyDescent="0.2">
      <c r="L522" s="13"/>
    </row>
    <row r="523" spans="12:12" x14ac:dyDescent="0.2">
      <c r="L523" s="13"/>
    </row>
    <row r="524" spans="12:12" x14ac:dyDescent="0.2">
      <c r="L524" s="13"/>
    </row>
    <row r="525" spans="12:12" x14ac:dyDescent="0.2">
      <c r="L525" s="13"/>
    </row>
    <row r="526" spans="12:12" x14ac:dyDescent="0.2">
      <c r="L526" s="13"/>
    </row>
    <row r="527" spans="12:12" x14ac:dyDescent="0.2">
      <c r="L527" s="13"/>
    </row>
    <row r="528" spans="12:12" x14ac:dyDescent="0.2">
      <c r="L528" s="13"/>
    </row>
    <row r="529" spans="12:12" x14ac:dyDescent="0.2">
      <c r="L529" s="13"/>
    </row>
    <row r="530" spans="12:12" x14ac:dyDescent="0.2">
      <c r="L530" s="13"/>
    </row>
    <row r="531" spans="12:12" x14ac:dyDescent="0.2">
      <c r="L531" s="13"/>
    </row>
    <row r="532" spans="12:12" x14ac:dyDescent="0.2">
      <c r="L532" s="13"/>
    </row>
    <row r="533" spans="12:12" x14ac:dyDescent="0.2">
      <c r="L533" s="13"/>
    </row>
    <row r="534" spans="12:12" x14ac:dyDescent="0.2">
      <c r="L534" s="13"/>
    </row>
    <row r="535" spans="12:12" x14ac:dyDescent="0.2">
      <c r="L535" s="13"/>
    </row>
    <row r="536" spans="12:12" x14ac:dyDescent="0.2">
      <c r="L536" s="13"/>
    </row>
    <row r="537" spans="12:12" x14ac:dyDescent="0.2">
      <c r="L537" s="13"/>
    </row>
    <row r="538" spans="12:12" x14ac:dyDescent="0.2">
      <c r="L538" s="13"/>
    </row>
    <row r="539" spans="12:12" x14ac:dyDescent="0.2">
      <c r="L539" s="13"/>
    </row>
    <row r="540" spans="12:12" x14ac:dyDescent="0.2">
      <c r="L540" s="13"/>
    </row>
    <row r="541" spans="12:12" x14ac:dyDescent="0.2">
      <c r="L541" s="13"/>
    </row>
    <row r="542" spans="12:12" x14ac:dyDescent="0.2">
      <c r="L542" s="13"/>
    </row>
    <row r="543" spans="12:12" x14ac:dyDescent="0.2">
      <c r="L543" s="13"/>
    </row>
    <row r="544" spans="12:12" x14ac:dyDescent="0.2">
      <c r="L544" s="13"/>
    </row>
    <row r="545" spans="12:12" x14ac:dyDescent="0.2">
      <c r="L545" s="13"/>
    </row>
    <row r="546" spans="12:12" x14ac:dyDescent="0.2">
      <c r="L546" s="13"/>
    </row>
    <row r="547" spans="12:12" x14ac:dyDescent="0.2">
      <c r="L547" s="13"/>
    </row>
    <row r="548" spans="12:12" x14ac:dyDescent="0.2">
      <c r="L548" s="13"/>
    </row>
    <row r="549" spans="12:12" x14ac:dyDescent="0.2">
      <c r="L549" s="13"/>
    </row>
    <row r="550" spans="12:12" x14ac:dyDescent="0.2">
      <c r="L550" s="13"/>
    </row>
    <row r="551" spans="12:12" x14ac:dyDescent="0.2">
      <c r="L551" s="13"/>
    </row>
    <row r="552" spans="12:12" x14ac:dyDescent="0.2">
      <c r="L552" s="13"/>
    </row>
    <row r="553" spans="12:12" x14ac:dyDescent="0.2">
      <c r="L553" s="13"/>
    </row>
    <row r="554" spans="12:12" x14ac:dyDescent="0.2">
      <c r="L554" s="13"/>
    </row>
    <row r="555" spans="12:12" x14ac:dyDescent="0.2">
      <c r="L555" s="13"/>
    </row>
    <row r="556" spans="12:12" x14ac:dyDescent="0.2">
      <c r="L556" s="13"/>
    </row>
    <row r="557" spans="12:12" x14ac:dyDescent="0.2">
      <c r="L557" s="13"/>
    </row>
    <row r="558" spans="12:12" x14ac:dyDescent="0.2">
      <c r="L558" s="13"/>
    </row>
    <row r="559" spans="12:12" x14ac:dyDescent="0.2">
      <c r="L559" s="13"/>
    </row>
    <row r="560" spans="12:12" x14ac:dyDescent="0.2">
      <c r="L560" s="13"/>
    </row>
    <row r="561" spans="12:12" x14ac:dyDescent="0.2">
      <c r="L561" s="13"/>
    </row>
    <row r="562" spans="12:12" x14ac:dyDescent="0.2">
      <c r="L562" s="13"/>
    </row>
    <row r="563" spans="12:12" x14ac:dyDescent="0.2">
      <c r="L563" s="13"/>
    </row>
    <row r="564" spans="12:12" x14ac:dyDescent="0.2">
      <c r="L564" s="13"/>
    </row>
    <row r="565" spans="12:12" x14ac:dyDescent="0.2">
      <c r="L565" s="13"/>
    </row>
    <row r="566" spans="12:12" x14ac:dyDescent="0.2">
      <c r="L566" s="13"/>
    </row>
    <row r="567" spans="12:12" x14ac:dyDescent="0.2">
      <c r="L567" s="13"/>
    </row>
    <row r="568" spans="12:12" x14ac:dyDescent="0.2">
      <c r="L568" s="13"/>
    </row>
    <row r="569" spans="12:12" x14ac:dyDescent="0.2">
      <c r="L569" s="13"/>
    </row>
    <row r="570" spans="12:12" x14ac:dyDescent="0.2">
      <c r="L570" s="13"/>
    </row>
    <row r="571" spans="12:12" x14ac:dyDescent="0.2">
      <c r="L571" s="13"/>
    </row>
    <row r="572" spans="12:12" x14ac:dyDescent="0.2">
      <c r="L572" s="13"/>
    </row>
    <row r="573" spans="12:12" x14ac:dyDescent="0.2">
      <c r="L573" s="13"/>
    </row>
    <row r="574" spans="12:12" x14ac:dyDescent="0.2">
      <c r="L574" s="13"/>
    </row>
    <row r="575" spans="12:12" x14ac:dyDescent="0.2">
      <c r="L575" s="13"/>
    </row>
    <row r="576" spans="12:12" x14ac:dyDescent="0.2">
      <c r="L576" s="13"/>
    </row>
    <row r="577" spans="12:12" x14ac:dyDescent="0.2">
      <c r="L577" s="13"/>
    </row>
    <row r="578" spans="12:12" x14ac:dyDescent="0.2">
      <c r="L578" s="13"/>
    </row>
    <row r="579" spans="12:12" x14ac:dyDescent="0.2">
      <c r="L579" s="13"/>
    </row>
    <row r="580" spans="12:12" x14ac:dyDescent="0.2">
      <c r="L580" s="13"/>
    </row>
    <row r="581" spans="12:12" x14ac:dyDescent="0.2">
      <c r="L581" s="13"/>
    </row>
    <row r="582" spans="12:12" x14ac:dyDescent="0.2">
      <c r="L582" s="13"/>
    </row>
    <row r="583" spans="12:12" x14ac:dyDescent="0.2">
      <c r="L583" s="13"/>
    </row>
    <row r="584" spans="12:12" x14ac:dyDescent="0.2">
      <c r="L584" s="13"/>
    </row>
    <row r="585" spans="12:12" x14ac:dyDescent="0.2">
      <c r="L585" s="13"/>
    </row>
    <row r="586" spans="12:12" x14ac:dyDescent="0.2">
      <c r="L586" s="13"/>
    </row>
    <row r="587" spans="12:12" x14ac:dyDescent="0.2">
      <c r="L587" s="13"/>
    </row>
    <row r="588" spans="12:12" x14ac:dyDescent="0.2">
      <c r="L588" s="13"/>
    </row>
    <row r="589" spans="12:12" x14ac:dyDescent="0.2">
      <c r="L589" s="13"/>
    </row>
    <row r="590" spans="12:12" x14ac:dyDescent="0.2">
      <c r="L590" s="13"/>
    </row>
    <row r="591" spans="12:12" x14ac:dyDescent="0.2">
      <c r="L591" s="13"/>
    </row>
    <row r="592" spans="12:12" x14ac:dyDescent="0.2">
      <c r="L592" s="13"/>
    </row>
    <row r="593" spans="12:12" x14ac:dyDescent="0.2">
      <c r="L593" s="13"/>
    </row>
    <row r="594" spans="12:12" x14ac:dyDescent="0.2">
      <c r="L594" s="13"/>
    </row>
    <row r="595" spans="12:12" x14ac:dyDescent="0.2">
      <c r="L595" s="13"/>
    </row>
    <row r="596" spans="12:12" x14ac:dyDescent="0.2">
      <c r="L596" s="13"/>
    </row>
    <row r="597" spans="12:12" x14ac:dyDescent="0.2">
      <c r="L597" s="13"/>
    </row>
    <row r="598" spans="12:12" x14ac:dyDescent="0.2">
      <c r="L598" s="13"/>
    </row>
    <row r="599" spans="12:12" x14ac:dyDescent="0.2">
      <c r="L599" s="13"/>
    </row>
    <row r="600" spans="12:12" x14ac:dyDescent="0.2">
      <c r="L600" s="13"/>
    </row>
    <row r="601" spans="12:12" x14ac:dyDescent="0.2">
      <c r="L601" s="13"/>
    </row>
    <row r="602" spans="12:12" x14ac:dyDescent="0.2">
      <c r="L602" s="13"/>
    </row>
    <row r="603" spans="12:12" x14ac:dyDescent="0.2">
      <c r="L603" s="13"/>
    </row>
    <row r="604" spans="12:12" x14ac:dyDescent="0.2">
      <c r="L604" s="13"/>
    </row>
    <row r="605" spans="12:12" x14ac:dyDescent="0.2">
      <c r="L605" s="13"/>
    </row>
    <row r="606" spans="12:12" x14ac:dyDescent="0.2">
      <c r="L606" s="13"/>
    </row>
    <row r="607" spans="12:12" x14ac:dyDescent="0.2">
      <c r="L607" s="13"/>
    </row>
    <row r="608" spans="12:12" x14ac:dyDescent="0.2">
      <c r="L608" s="13"/>
    </row>
    <row r="609" spans="12:12" x14ac:dyDescent="0.2">
      <c r="L609" s="13"/>
    </row>
    <row r="610" spans="12:12" x14ac:dyDescent="0.2">
      <c r="L610" s="13"/>
    </row>
    <row r="611" spans="12:12" x14ac:dyDescent="0.2">
      <c r="L611" s="13"/>
    </row>
    <row r="612" spans="12:12" x14ac:dyDescent="0.2">
      <c r="L612" s="13"/>
    </row>
    <row r="613" spans="12:12" x14ac:dyDescent="0.2">
      <c r="L613" s="13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8" customWidth="1"/>
    <col min="2" max="4" width="13" style="8" customWidth="1"/>
    <col min="5" max="7" width="13" style="9" customWidth="1"/>
    <col min="8" max="11" width="13" style="8" customWidth="1"/>
    <col min="12" max="12" width="13" style="9" customWidth="1"/>
    <col min="13" max="256" width="11.42578125" style="9"/>
    <col min="257" max="257" width="8.7109375" style="9" customWidth="1"/>
    <col min="258" max="260" width="12.7109375" style="9" customWidth="1"/>
    <col min="261" max="512" width="11.42578125" style="9"/>
    <col min="513" max="513" width="8.7109375" style="9" customWidth="1"/>
    <col min="514" max="516" width="12.7109375" style="9" customWidth="1"/>
    <col min="517" max="768" width="11.42578125" style="9"/>
    <col min="769" max="769" width="8.7109375" style="9" customWidth="1"/>
    <col min="770" max="772" width="12.7109375" style="9" customWidth="1"/>
    <col min="773" max="1024" width="11.42578125" style="9"/>
    <col min="1025" max="1025" width="8.7109375" style="9" customWidth="1"/>
    <col min="1026" max="1028" width="12.7109375" style="9" customWidth="1"/>
    <col min="1029" max="1280" width="11.42578125" style="9"/>
    <col min="1281" max="1281" width="8.7109375" style="9" customWidth="1"/>
    <col min="1282" max="1284" width="12.7109375" style="9" customWidth="1"/>
    <col min="1285" max="1536" width="11.42578125" style="9"/>
    <col min="1537" max="1537" width="8.7109375" style="9" customWidth="1"/>
    <col min="1538" max="1540" width="12.7109375" style="9" customWidth="1"/>
    <col min="1541" max="1792" width="11.42578125" style="9"/>
    <col min="1793" max="1793" width="8.7109375" style="9" customWidth="1"/>
    <col min="1794" max="1796" width="12.7109375" style="9" customWidth="1"/>
    <col min="1797" max="2048" width="11.42578125" style="9"/>
    <col min="2049" max="2049" width="8.7109375" style="9" customWidth="1"/>
    <col min="2050" max="2052" width="12.7109375" style="9" customWidth="1"/>
    <col min="2053" max="2304" width="11.42578125" style="9"/>
    <col min="2305" max="2305" width="8.7109375" style="9" customWidth="1"/>
    <col min="2306" max="2308" width="12.7109375" style="9" customWidth="1"/>
    <col min="2309" max="2560" width="11.42578125" style="9"/>
    <col min="2561" max="2561" width="8.7109375" style="9" customWidth="1"/>
    <col min="2562" max="2564" width="12.7109375" style="9" customWidth="1"/>
    <col min="2565" max="2816" width="11.42578125" style="9"/>
    <col min="2817" max="2817" width="8.7109375" style="9" customWidth="1"/>
    <col min="2818" max="2820" width="12.7109375" style="9" customWidth="1"/>
    <col min="2821" max="3072" width="11.42578125" style="9"/>
    <col min="3073" max="3073" width="8.7109375" style="9" customWidth="1"/>
    <col min="3074" max="3076" width="12.7109375" style="9" customWidth="1"/>
    <col min="3077" max="3328" width="11.42578125" style="9"/>
    <col min="3329" max="3329" width="8.7109375" style="9" customWidth="1"/>
    <col min="3330" max="3332" width="12.7109375" style="9" customWidth="1"/>
    <col min="3333" max="3584" width="11.42578125" style="9"/>
    <col min="3585" max="3585" width="8.7109375" style="9" customWidth="1"/>
    <col min="3586" max="3588" width="12.7109375" style="9" customWidth="1"/>
    <col min="3589" max="3840" width="11.42578125" style="9"/>
    <col min="3841" max="3841" width="8.7109375" style="9" customWidth="1"/>
    <col min="3842" max="3844" width="12.7109375" style="9" customWidth="1"/>
    <col min="3845" max="4096" width="11.42578125" style="9"/>
    <col min="4097" max="4097" width="8.7109375" style="9" customWidth="1"/>
    <col min="4098" max="4100" width="12.7109375" style="9" customWidth="1"/>
    <col min="4101" max="4352" width="11.42578125" style="9"/>
    <col min="4353" max="4353" width="8.7109375" style="9" customWidth="1"/>
    <col min="4354" max="4356" width="12.7109375" style="9" customWidth="1"/>
    <col min="4357" max="4608" width="11.42578125" style="9"/>
    <col min="4609" max="4609" width="8.7109375" style="9" customWidth="1"/>
    <col min="4610" max="4612" width="12.7109375" style="9" customWidth="1"/>
    <col min="4613" max="4864" width="11.42578125" style="9"/>
    <col min="4865" max="4865" width="8.7109375" style="9" customWidth="1"/>
    <col min="4866" max="4868" width="12.7109375" style="9" customWidth="1"/>
    <col min="4869" max="5120" width="11.42578125" style="9"/>
    <col min="5121" max="5121" width="8.7109375" style="9" customWidth="1"/>
    <col min="5122" max="5124" width="12.7109375" style="9" customWidth="1"/>
    <col min="5125" max="5376" width="11.42578125" style="9"/>
    <col min="5377" max="5377" width="8.7109375" style="9" customWidth="1"/>
    <col min="5378" max="5380" width="12.7109375" style="9" customWidth="1"/>
    <col min="5381" max="5632" width="11.42578125" style="9"/>
    <col min="5633" max="5633" width="8.7109375" style="9" customWidth="1"/>
    <col min="5634" max="5636" width="12.7109375" style="9" customWidth="1"/>
    <col min="5637" max="5888" width="11.42578125" style="9"/>
    <col min="5889" max="5889" width="8.7109375" style="9" customWidth="1"/>
    <col min="5890" max="5892" width="12.7109375" style="9" customWidth="1"/>
    <col min="5893" max="6144" width="11.42578125" style="9"/>
    <col min="6145" max="6145" width="8.7109375" style="9" customWidth="1"/>
    <col min="6146" max="6148" width="12.7109375" style="9" customWidth="1"/>
    <col min="6149" max="6400" width="11.42578125" style="9"/>
    <col min="6401" max="6401" width="8.7109375" style="9" customWidth="1"/>
    <col min="6402" max="6404" width="12.7109375" style="9" customWidth="1"/>
    <col min="6405" max="6656" width="11.42578125" style="9"/>
    <col min="6657" max="6657" width="8.7109375" style="9" customWidth="1"/>
    <col min="6658" max="6660" width="12.7109375" style="9" customWidth="1"/>
    <col min="6661" max="6912" width="11.42578125" style="9"/>
    <col min="6913" max="6913" width="8.7109375" style="9" customWidth="1"/>
    <col min="6914" max="6916" width="12.7109375" style="9" customWidth="1"/>
    <col min="6917" max="7168" width="11.42578125" style="9"/>
    <col min="7169" max="7169" width="8.7109375" style="9" customWidth="1"/>
    <col min="7170" max="7172" width="12.7109375" style="9" customWidth="1"/>
    <col min="7173" max="7424" width="11.42578125" style="9"/>
    <col min="7425" max="7425" width="8.7109375" style="9" customWidth="1"/>
    <col min="7426" max="7428" width="12.7109375" style="9" customWidth="1"/>
    <col min="7429" max="7680" width="11.42578125" style="9"/>
    <col min="7681" max="7681" width="8.7109375" style="9" customWidth="1"/>
    <col min="7682" max="7684" width="12.7109375" style="9" customWidth="1"/>
    <col min="7685" max="7936" width="11.42578125" style="9"/>
    <col min="7937" max="7937" width="8.7109375" style="9" customWidth="1"/>
    <col min="7938" max="7940" width="12.7109375" style="9" customWidth="1"/>
    <col min="7941" max="8192" width="11.42578125" style="9"/>
    <col min="8193" max="8193" width="8.7109375" style="9" customWidth="1"/>
    <col min="8194" max="8196" width="12.7109375" style="9" customWidth="1"/>
    <col min="8197" max="8448" width="11.42578125" style="9"/>
    <col min="8449" max="8449" width="8.7109375" style="9" customWidth="1"/>
    <col min="8450" max="8452" width="12.7109375" style="9" customWidth="1"/>
    <col min="8453" max="8704" width="11.42578125" style="9"/>
    <col min="8705" max="8705" width="8.7109375" style="9" customWidth="1"/>
    <col min="8706" max="8708" width="12.7109375" style="9" customWidth="1"/>
    <col min="8709" max="8960" width="11.42578125" style="9"/>
    <col min="8961" max="8961" width="8.7109375" style="9" customWidth="1"/>
    <col min="8962" max="8964" width="12.7109375" style="9" customWidth="1"/>
    <col min="8965" max="9216" width="11.42578125" style="9"/>
    <col min="9217" max="9217" width="8.7109375" style="9" customWidth="1"/>
    <col min="9218" max="9220" width="12.7109375" style="9" customWidth="1"/>
    <col min="9221" max="9472" width="11.42578125" style="9"/>
    <col min="9473" max="9473" width="8.7109375" style="9" customWidth="1"/>
    <col min="9474" max="9476" width="12.7109375" style="9" customWidth="1"/>
    <col min="9477" max="9728" width="11.42578125" style="9"/>
    <col min="9729" max="9729" width="8.7109375" style="9" customWidth="1"/>
    <col min="9730" max="9732" width="12.7109375" style="9" customWidth="1"/>
    <col min="9733" max="9984" width="11.42578125" style="9"/>
    <col min="9985" max="9985" width="8.7109375" style="9" customWidth="1"/>
    <col min="9986" max="9988" width="12.7109375" style="9" customWidth="1"/>
    <col min="9989" max="10240" width="11.42578125" style="9"/>
    <col min="10241" max="10241" width="8.7109375" style="9" customWidth="1"/>
    <col min="10242" max="10244" width="12.7109375" style="9" customWidth="1"/>
    <col min="10245" max="10496" width="11.42578125" style="9"/>
    <col min="10497" max="10497" width="8.7109375" style="9" customWidth="1"/>
    <col min="10498" max="10500" width="12.7109375" style="9" customWidth="1"/>
    <col min="10501" max="10752" width="11.42578125" style="9"/>
    <col min="10753" max="10753" width="8.7109375" style="9" customWidth="1"/>
    <col min="10754" max="10756" width="12.7109375" style="9" customWidth="1"/>
    <col min="10757" max="11008" width="11.42578125" style="9"/>
    <col min="11009" max="11009" width="8.7109375" style="9" customWidth="1"/>
    <col min="11010" max="11012" width="12.7109375" style="9" customWidth="1"/>
    <col min="11013" max="11264" width="11.42578125" style="9"/>
    <col min="11265" max="11265" width="8.7109375" style="9" customWidth="1"/>
    <col min="11266" max="11268" width="12.7109375" style="9" customWidth="1"/>
    <col min="11269" max="11520" width="11.42578125" style="9"/>
    <col min="11521" max="11521" width="8.7109375" style="9" customWidth="1"/>
    <col min="11522" max="11524" width="12.7109375" style="9" customWidth="1"/>
    <col min="11525" max="11776" width="11.42578125" style="9"/>
    <col min="11777" max="11777" width="8.7109375" style="9" customWidth="1"/>
    <col min="11778" max="11780" width="12.7109375" style="9" customWidth="1"/>
    <col min="11781" max="12032" width="11.42578125" style="9"/>
    <col min="12033" max="12033" width="8.7109375" style="9" customWidth="1"/>
    <col min="12034" max="12036" width="12.7109375" style="9" customWidth="1"/>
    <col min="12037" max="12288" width="11.42578125" style="9"/>
    <col min="12289" max="12289" width="8.7109375" style="9" customWidth="1"/>
    <col min="12290" max="12292" width="12.7109375" style="9" customWidth="1"/>
    <col min="12293" max="12544" width="11.42578125" style="9"/>
    <col min="12545" max="12545" width="8.7109375" style="9" customWidth="1"/>
    <col min="12546" max="12548" width="12.7109375" style="9" customWidth="1"/>
    <col min="12549" max="12800" width="11.42578125" style="9"/>
    <col min="12801" max="12801" width="8.7109375" style="9" customWidth="1"/>
    <col min="12802" max="12804" width="12.7109375" style="9" customWidth="1"/>
    <col min="12805" max="13056" width="11.42578125" style="9"/>
    <col min="13057" max="13057" width="8.7109375" style="9" customWidth="1"/>
    <col min="13058" max="13060" width="12.7109375" style="9" customWidth="1"/>
    <col min="13061" max="13312" width="11.42578125" style="9"/>
    <col min="13313" max="13313" width="8.7109375" style="9" customWidth="1"/>
    <col min="13314" max="13316" width="12.7109375" style="9" customWidth="1"/>
    <col min="13317" max="13568" width="11.42578125" style="9"/>
    <col min="13569" max="13569" width="8.7109375" style="9" customWidth="1"/>
    <col min="13570" max="13572" width="12.7109375" style="9" customWidth="1"/>
    <col min="13573" max="13824" width="11.42578125" style="9"/>
    <col min="13825" max="13825" width="8.7109375" style="9" customWidth="1"/>
    <col min="13826" max="13828" width="12.7109375" style="9" customWidth="1"/>
    <col min="13829" max="14080" width="11.42578125" style="9"/>
    <col min="14081" max="14081" width="8.7109375" style="9" customWidth="1"/>
    <col min="14082" max="14084" width="12.7109375" style="9" customWidth="1"/>
    <col min="14085" max="14336" width="11.42578125" style="9"/>
    <col min="14337" max="14337" width="8.7109375" style="9" customWidth="1"/>
    <col min="14338" max="14340" width="12.7109375" style="9" customWidth="1"/>
    <col min="14341" max="14592" width="11.42578125" style="9"/>
    <col min="14593" max="14593" width="8.7109375" style="9" customWidth="1"/>
    <col min="14594" max="14596" width="12.7109375" style="9" customWidth="1"/>
    <col min="14597" max="14848" width="11.42578125" style="9"/>
    <col min="14849" max="14849" width="8.7109375" style="9" customWidth="1"/>
    <col min="14850" max="14852" width="12.7109375" style="9" customWidth="1"/>
    <col min="14853" max="15104" width="11.42578125" style="9"/>
    <col min="15105" max="15105" width="8.7109375" style="9" customWidth="1"/>
    <col min="15106" max="15108" width="12.7109375" style="9" customWidth="1"/>
    <col min="15109" max="15360" width="11.42578125" style="9"/>
    <col min="15361" max="15361" width="8.7109375" style="9" customWidth="1"/>
    <col min="15362" max="15364" width="12.7109375" style="9" customWidth="1"/>
    <col min="15365" max="15616" width="11.42578125" style="9"/>
    <col min="15617" max="15617" width="8.7109375" style="9" customWidth="1"/>
    <col min="15618" max="15620" width="12.7109375" style="9" customWidth="1"/>
    <col min="15621" max="15872" width="11.42578125" style="9"/>
    <col min="15873" max="15873" width="8.7109375" style="9" customWidth="1"/>
    <col min="15874" max="15876" width="12.7109375" style="9" customWidth="1"/>
    <col min="15877" max="16128" width="11.42578125" style="9"/>
    <col min="16129" max="16129" width="8.7109375" style="9" customWidth="1"/>
    <col min="16130" max="16132" width="12.7109375" style="9" customWidth="1"/>
    <col min="16133" max="16384" width="11.42578125" style="9"/>
  </cols>
  <sheetData>
    <row r="2" spans="1:13" x14ac:dyDescent="0.2">
      <c r="G2" s="1"/>
      <c r="H2" s="10"/>
      <c r="I2" s="10"/>
      <c r="J2" s="10"/>
      <c r="K2" s="10"/>
      <c r="L2" s="11"/>
      <c r="M2" s="11"/>
    </row>
    <row r="4" spans="1:13" s="3" customFormat="1" ht="15.75" x14ac:dyDescent="0.25">
      <c r="A4" s="7" t="s">
        <v>40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3" x14ac:dyDescent="0.2">
      <c r="A5" s="12"/>
    </row>
    <row r="6" spans="1:13" s="37" customFormat="1" ht="79.5" customHeight="1" x14ac:dyDescent="0.2">
      <c r="A6" s="48" t="s">
        <v>0</v>
      </c>
      <c r="B6" s="49" t="s">
        <v>29</v>
      </c>
      <c r="C6" s="63" t="s">
        <v>30</v>
      </c>
      <c r="D6" s="64"/>
      <c r="E6" s="50" t="s">
        <v>31</v>
      </c>
      <c r="F6" s="50" t="s">
        <v>32</v>
      </c>
      <c r="G6" s="50" t="s">
        <v>33</v>
      </c>
      <c r="H6" s="49" t="s">
        <v>34</v>
      </c>
      <c r="I6" s="49" t="s">
        <v>35</v>
      </c>
      <c r="J6" s="49" t="s">
        <v>36</v>
      </c>
      <c r="K6" s="49" t="s">
        <v>37</v>
      </c>
      <c r="L6" s="50" t="s">
        <v>38</v>
      </c>
    </row>
    <row r="7" spans="1:13" s="37" customFormat="1" ht="15" customHeight="1" x14ac:dyDescent="0.2">
      <c r="A7" s="51"/>
      <c r="B7" s="52"/>
      <c r="C7" s="53">
        <v>42370</v>
      </c>
      <c r="D7" s="54">
        <v>42736</v>
      </c>
      <c r="E7" s="55" t="s">
        <v>1</v>
      </c>
      <c r="F7" s="55" t="s">
        <v>2</v>
      </c>
      <c r="G7" s="55" t="s">
        <v>3</v>
      </c>
      <c r="H7" s="56" t="s">
        <v>4</v>
      </c>
      <c r="I7" s="56" t="s">
        <v>5</v>
      </c>
      <c r="J7" s="56" t="s">
        <v>6</v>
      </c>
      <c r="K7" s="56" t="s">
        <v>7</v>
      </c>
      <c r="L7" s="55" t="s">
        <v>8</v>
      </c>
    </row>
    <row r="8" spans="1:13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4"/>
    </row>
    <row r="9" spans="1:13" x14ac:dyDescent="0.2">
      <c r="A9" s="15">
        <v>0</v>
      </c>
      <c r="B9" s="45">
        <v>33</v>
      </c>
      <c r="C9" s="46">
        <v>14454</v>
      </c>
      <c r="D9" s="46">
        <v>14085</v>
      </c>
      <c r="E9" s="17">
        <v>8.0299999999999996E-2</v>
      </c>
      <c r="F9" s="18">
        <f>B9/((C9+D9)/2)</f>
        <v>2.3126248291811206E-3</v>
      </c>
      <c r="G9" s="18">
        <f t="shared" ref="G9:G72" si="0">F9/((1+(1-E9)*F9))</f>
        <v>2.3077164983708468E-3</v>
      </c>
      <c r="H9" s="12">
        <v>100000</v>
      </c>
      <c r="I9" s="12">
        <f>H9*G9</f>
        <v>230.77164983708468</v>
      </c>
      <c r="J9" s="12">
        <f t="shared" ref="J9:J72" si="1">H10+I9*E9</f>
        <v>99787.759313644827</v>
      </c>
      <c r="K9" s="12">
        <f t="shared" ref="K9:K72" si="2">K10+J9</f>
        <v>8701815.4855480064</v>
      </c>
      <c r="L9" s="19">
        <f>K9/H9</f>
        <v>87.018154855480063</v>
      </c>
    </row>
    <row r="10" spans="1:13" x14ac:dyDescent="0.2">
      <c r="A10" s="15">
        <v>1</v>
      </c>
      <c r="B10" s="45">
        <v>3</v>
      </c>
      <c r="C10" s="46">
        <v>14361</v>
      </c>
      <c r="D10" s="46">
        <v>14444</v>
      </c>
      <c r="E10" s="17">
        <v>0.3962</v>
      </c>
      <c r="F10" s="18">
        <f t="shared" ref="F10:F73" si="3">B10/((C10+D10)/2)</f>
        <v>2.0829717063009895E-4</v>
      </c>
      <c r="G10" s="18">
        <f t="shared" si="0"/>
        <v>2.0827097642446137E-4</v>
      </c>
      <c r="H10" s="12">
        <f>H9-I9</f>
        <v>99769.228350162914</v>
      </c>
      <c r="I10" s="12">
        <f t="shared" ref="I10:I73" si="4">H10*G10</f>
        <v>20.779034605603481</v>
      </c>
      <c r="J10" s="12">
        <f t="shared" si="1"/>
        <v>99756.681969068057</v>
      </c>
      <c r="K10" s="12">
        <f t="shared" si="2"/>
        <v>8602027.7262343615</v>
      </c>
      <c r="L10" s="20">
        <f t="shared" ref="L10:L73" si="5">K10/H10</f>
        <v>86.219246840755133</v>
      </c>
    </row>
    <row r="11" spans="1:13" x14ac:dyDescent="0.2">
      <c r="A11" s="15">
        <v>2</v>
      </c>
      <c r="B11" s="45">
        <v>2</v>
      </c>
      <c r="C11" s="46">
        <v>13913</v>
      </c>
      <c r="D11" s="46">
        <v>14097</v>
      </c>
      <c r="E11" s="17">
        <v>0.43169999999999997</v>
      </c>
      <c r="F11" s="18">
        <f t="shared" si="3"/>
        <v>1.4280614066404857E-4</v>
      </c>
      <c r="G11" s="18">
        <f t="shared" si="0"/>
        <v>1.427945519251897E-4</v>
      </c>
      <c r="H11" s="12">
        <f t="shared" ref="H11:H74" si="6">H10-I10</f>
        <v>99748.449315557315</v>
      </c>
      <c r="I11" s="12">
        <f t="shared" si="4"/>
        <v>14.243535125247503</v>
      </c>
      <c r="J11" s="12">
        <f t="shared" si="1"/>
        <v>99740.35471454564</v>
      </c>
      <c r="K11" s="12">
        <f t="shared" si="2"/>
        <v>8502271.0442652926</v>
      </c>
      <c r="L11" s="20">
        <f t="shared" si="5"/>
        <v>85.237125014024969</v>
      </c>
    </row>
    <row r="12" spans="1:13" x14ac:dyDescent="0.2">
      <c r="A12" s="15">
        <v>3</v>
      </c>
      <c r="B12" s="45">
        <v>2</v>
      </c>
      <c r="C12" s="46">
        <v>14401</v>
      </c>
      <c r="D12" s="46">
        <v>13830</v>
      </c>
      <c r="E12" s="17">
        <v>0.55869999999999997</v>
      </c>
      <c r="F12" s="18">
        <f t="shared" si="3"/>
        <v>1.4168821508271049E-4</v>
      </c>
      <c r="G12" s="18">
        <f t="shared" si="0"/>
        <v>1.4167935629627948E-4</v>
      </c>
      <c r="H12" s="12">
        <f t="shared" si="6"/>
        <v>99734.205780432065</v>
      </c>
      <c r="I12" s="12">
        <f t="shared" si="4"/>
        <v>14.13027807569229</v>
      </c>
      <c r="J12" s="12">
        <f t="shared" si="1"/>
        <v>99727.970088717251</v>
      </c>
      <c r="K12" s="12">
        <f t="shared" si="2"/>
        <v>8402530.6895507462</v>
      </c>
      <c r="L12" s="20">
        <f t="shared" si="5"/>
        <v>84.249236496144334</v>
      </c>
    </row>
    <row r="13" spans="1:13" x14ac:dyDescent="0.2">
      <c r="A13" s="15">
        <v>4</v>
      </c>
      <c r="B13" s="45">
        <v>3</v>
      </c>
      <c r="C13" s="46">
        <v>14546</v>
      </c>
      <c r="D13" s="46">
        <v>14300</v>
      </c>
      <c r="E13" s="17">
        <v>0.37430000000000002</v>
      </c>
      <c r="F13" s="18">
        <f t="shared" si="3"/>
        <v>2.0800110933924982E-4</v>
      </c>
      <c r="G13" s="18">
        <f t="shared" si="0"/>
        <v>2.0797404228837415E-4</v>
      </c>
      <c r="H13" s="12">
        <f t="shared" si="6"/>
        <v>99720.075502356369</v>
      </c>
      <c r="I13" s="12">
        <f t="shared" si="4"/>
        <v>20.739187199526928</v>
      </c>
      <c r="J13" s="12">
        <f t="shared" si="1"/>
        <v>99707.098992925632</v>
      </c>
      <c r="K13" s="12">
        <f t="shared" si="2"/>
        <v>8302802.7194620296</v>
      </c>
      <c r="L13" s="20">
        <f t="shared" si="5"/>
        <v>83.261095397644738</v>
      </c>
    </row>
    <row r="14" spans="1:13" x14ac:dyDescent="0.2">
      <c r="A14" s="15">
        <v>5</v>
      </c>
      <c r="B14" s="45">
        <v>1</v>
      </c>
      <c r="C14" s="46">
        <v>14514</v>
      </c>
      <c r="D14" s="46">
        <v>14454</v>
      </c>
      <c r="E14" s="17">
        <v>0.53549999999999998</v>
      </c>
      <c r="F14" s="18">
        <f t="shared" si="3"/>
        <v>6.9041701187517261E-5</v>
      </c>
      <c r="G14" s="18">
        <f t="shared" si="0"/>
        <v>6.9039487100127175E-5</v>
      </c>
      <c r="H14" s="12">
        <f t="shared" si="6"/>
        <v>99699.336315156848</v>
      </c>
      <c r="I14" s="12">
        <f t="shared" si="4"/>
        <v>6.8831910434215118</v>
      </c>
      <c r="J14" s="12">
        <f t="shared" si="1"/>
        <v>99696.139072917184</v>
      </c>
      <c r="K14" s="12">
        <f t="shared" si="2"/>
        <v>8203095.6204691036</v>
      </c>
      <c r="L14" s="20">
        <f t="shared" si="5"/>
        <v>82.278337285400994</v>
      </c>
    </row>
    <row r="15" spans="1:13" x14ac:dyDescent="0.2">
      <c r="A15" s="15">
        <v>6</v>
      </c>
      <c r="B15" s="45">
        <v>1</v>
      </c>
      <c r="C15" s="46">
        <v>14646</v>
      </c>
      <c r="D15" s="46">
        <v>14411</v>
      </c>
      <c r="E15" s="17">
        <v>0.92900000000000005</v>
      </c>
      <c r="F15" s="18">
        <f t="shared" si="3"/>
        <v>6.8830230237120144E-5</v>
      </c>
      <c r="G15" s="18">
        <f t="shared" si="0"/>
        <v>6.8829893869121734E-5</v>
      </c>
      <c r="H15" s="12">
        <f t="shared" si="6"/>
        <v>99692.453124113425</v>
      </c>
      <c r="I15" s="12">
        <f t="shared" si="4"/>
        <v>6.8618209680851203</v>
      </c>
      <c r="J15" s="12">
        <f t="shared" si="1"/>
        <v>99691.965934824693</v>
      </c>
      <c r="K15" s="12">
        <f t="shared" si="2"/>
        <v>8103399.4813961862</v>
      </c>
      <c r="L15" s="20">
        <f t="shared" si="5"/>
        <v>81.283981158611397</v>
      </c>
    </row>
    <row r="16" spans="1:13" x14ac:dyDescent="0.2">
      <c r="A16" s="15">
        <v>7</v>
      </c>
      <c r="B16" s="45">
        <v>0</v>
      </c>
      <c r="C16" s="46">
        <v>15122</v>
      </c>
      <c r="D16" s="46">
        <v>14478</v>
      </c>
      <c r="E16" s="17">
        <v>0</v>
      </c>
      <c r="F16" s="18">
        <f t="shared" si="3"/>
        <v>0</v>
      </c>
      <c r="G16" s="18">
        <f t="shared" si="0"/>
        <v>0</v>
      </c>
      <c r="H16" s="12">
        <f t="shared" si="6"/>
        <v>99685.591303145338</v>
      </c>
      <c r="I16" s="12">
        <f t="shared" si="4"/>
        <v>0</v>
      </c>
      <c r="J16" s="12">
        <f t="shared" si="1"/>
        <v>99685.591303145338</v>
      </c>
      <c r="K16" s="12">
        <f t="shared" si="2"/>
        <v>8003707.515461361</v>
      </c>
      <c r="L16" s="20">
        <f t="shared" si="5"/>
        <v>80.289512364148692</v>
      </c>
    </row>
    <row r="17" spans="1:12" x14ac:dyDescent="0.2">
      <c r="A17" s="15">
        <v>8</v>
      </c>
      <c r="B17" s="45">
        <v>2</v>
      </c>
      <c r="C17" s="46">
        <v>14020</v>
      </c>
      <c r="D17" s="46">
        <v>15004</v>
      </c>
      <c r="E17" s="17">
        <v>0.69259999999999999</v>
      </c>
      <c r="F17" s="18">
        <f t="shared" si="3"/>
        <v>1.3781697905181919E-4</v>
      </c>
      <c r="G17" s="18">
        <f t="shared" si="0"/>
        <v>1.3781114069120058E-4</v>
      </c>
      <c r="H17" s="12">
        <f t="shared" si="6"/>
        <v>99685.591303145338</v>
      </c>
      <c r="I17" s="12">
        <f t="shared" si="4"/>
        <v>13.737785047963284</v>
      </c>
      <c r="J17" s="12">
        <f t="shared" si="1"/>
        <v>99681.368308021585</v>
      </c>
      <c r="K17" s="12">
        <f t="shared" si="2"/>
        <v>7904021.9241582155</v>
      </c>
      <c r="L17" s="20">
        <f t="shared" si="5"/>
        <v>79.289512364148692</v>
      </c>
    </row>
    <row r="18" spans="1:12" x14ac:dyDescent="0.2">
      <c r="A18" s="15">
        <v>9</v>
      </c>
      <c r="B18" s="45">
        <v>2</v>
      </c>
      <c r="C18" s="46">
        <v>13936</v>
      </c>
      <c r="D18" s="46">
        <v>13900</v>
      </c>
      <c r="E18" s="17">
        <v>6.5600000000000006E-2</v>
      </c>
      <c r="F18" s="18">
        <f t="shared" si="3"/>
        <v>1.4369880729989942E-4</v>
      </c>
      <c r="G18" s="18">
        <f t="shared" si="0"/>
        <v>1.4367951514025764E-4</v>
      </c>
      <c r="H18" s="12">
        <f t="shared" si="6"/>
        <v>99671.85351809737</v>
      </c>
      <c r="I18" s="12">
        <f t="shared" si="4"/>
        <v>14.320803586611014</v>
      </c>
      <c r="J18" s="12">
        <f t="shared" si="1"/>
        <v>99658.472159226047</v>
      </c>
      <c r="K18" s="12">
        <f t="shared" si="2"/>
        <v>7804340.5558501938</v>
      </c>
      <c r="L18" s="20">
        <f t="shared" si="5"/>
        <v>78.30034538720767</v>
      </c>
    </row>
    <row r="19" spans="1:12" x14ac:dyDescent="0.2">
      <c r="A19" s="15">
        <v>10</v>
      </c>
      <c r="B19" s="45">
        <v>0</v>
      </c>
      <c r="C19" s="46">
        <v>13790</v>
      </c>
      <c r="D19" s="46">
        <v>13937</v>
      </c>
      <c r="E19" s="17">
        <v>0</v>
      </c>
      <c r="F19" s="18">
        <f t="shared" si="3"/>
        <v>0</v>
      </c>
      <c r="G19" s="18">
        <f t="shared" si="0"/>
        <v>0</v>
      </c>
      <c r="H19" s="12">
        <f t="shared" si="6"/>
        <v>99657.532714510759</v>
      </c>
      <c r="I19" s="12">
        <f t="shared" si="4"/>
        <v>0</v>
      </c>
      <c r="J19" s="12">
        <f t="shared" si="1"/>
        <v>99657.532714510759</v>
      </c>
      <c r="K19" s="12">
        <f t="shared" si="2"/>
        <v>7704682.0836909674</v>
      </c>
      <c r="L19" s="20">
        <f t="shared" si="5"/>
        <v>77.311587732786776</v>
      </c>
    </row>
    <row r="20" spans="1:12" x14ac:dyDescent="0.2">
      <c r="A20" s="15">
        <v>11</v>
      </c>
      <c r="B20" s="45">
        <v>0</v>
      </c>
      <c r="C20" s="46">
        <v>13647</v>
      </c>
      <c r="D20" s="46">
        <v>13781</v>
      </c>
      <c r="E20" s="17">
        <v>0</v>
      </c>
      <c r="F20" s="18">
        <f t="shared" si="3"/>
        <v>0</v>
      </c>
      <c r="G20" s="18">
        <f t="shared" si="0"/>
        <v>0</v>
      </c>
      <c r="H20" s="12">
        <f t="shared" si="6"/>
        <v>99657.532714510759</v>
      </c>
      <c r="I20" s="12">
        <f t="shared" si="4"/>
        <v>0</v>
      </c>
      <c r="J20" s="12">
        <f t="shared" si="1"/>
        <v>99657.532714510759</v>
      </c>
      <c r="K20" s="12">
        <f t="shared" si="2"/>
        <v>7605024.5509764571</v>
      </c>
      <c r="L20" s="20">
        <f t="shared" si="5"/>
        <v>76.311587732786791</v>
      </c>
    </row>
    <row r="21" spans="1:12" x14ac:dyDescent="0.2">
      <c r="A21" s="15">
        <v>12</v>
      </c>
      <c r="B21" s="45">
        <v>4</v>
      </c>
      <c r="C21" s="46">
        <v>13675</v>
      </c>
      <c r="D21" s="46">
        <v>13747</v>
      </c>
      <c r="E21" s="17">
        <v>0.45629999999999998</v>
      </c>
      <c r="F21" s="18">
        <f t="shared" si="3"/>
        <v>2.9173656188461817E-4</v>
      </c>
      <c r="G21" s="18">
        <f t="shared" si="0"/>
        <v>2.9169029479592134E-4</v>
      </c>
      <c r="H21" s="12">
        <f t="shared" si="6"/>
        <v>99657.532714510759</v>
      </c>
      <c r="I21" s="12">
        <f t="shared" si="4"/>
        <v>29.069135096129816</v>
      </c>
      <c r="J21" s="12">
        <f t="shared" si="1"/>
        <v>99641.727825758993</v>
      </c>
      <c r="K21" s="12">
        <f t="shared" si="2"/>
        <v>7505367.0182619467</v>
      </c>
      <c r="L21" s="20">
        <f t="shared" si="5"/>
        <v>75.311587732786791</v>
      </c>
    </row>
    <row r="22" spans="1:12" x14ac:dyDescent="0.2">
      <c r="A22" s="15">
        <v>13</v>
      </c>
      <c r="B22" s="45">
        <v>2</v>
      </c>
      <c r="C22" s="46">
        <v>13288</v>
      </c>
      <c r="D22" s="46">
        <v>13782</v>
      </c>
      <c r="E22" s="17">
        <v>0.2445</v>
      </c>
      <c r="F22" s="18">
        <f t="shared" si="3"/>
        <v>1.4776505356483191E-4</v>
      </c>
      <c r="G22" s="18">
        <f t="shared" si="0"/>
        <v>1.4774855943307694E-4</v>
      </c>
      <c r="H22" s="12">
        <f t="shared" si="6"/>
        <v>99628.463579414631</v>
      </c>
      <c r="I22" s="12">
        <f t="shared" si="4"/>
        <v>14.719961972389283</v>
      </c>
      <c r="J22" s="12">
        <f t="shared" si="1"/>
        <v>99617.342648144491</v>
      </c>
      <c r="K22" s="12">
        <f t="shared" si="2"/>
        <v>7405725.2904361878</v>
      </c>
      <c r="L22" s="20">
        <f t="shared" si="5"/>
        <v>74.333428664520412</v>
      </c>
    </row>
    <row r="23" spans="1:12" x14ac:dyDescent="0.2">
      <c r="A23" s="15">
        <v>14</v>
      </c>
      <c r="B23" s="45">
        <v>2</v>
      </c>
      <c r="C23" s="46">
        <v>13318</v>
      </c>
      <c r="D23" s="46">
        <v>13411</v>
      </c>
      <c r="E23" s="17">
        <v>0.54779999999999995</v>
      </c>
      <c r="F23" s="18">
        <f t="shared" si="3"/>
        <v>1.4965019267462306E-4</v>
      </c>
      <c r="G23" s="18">
        <f t="shared" si="0"/>
        <v>1.496400662594242E-4</v>
      </c>
      <c r="H23" s="12">
        <f t="shared" si="6"/>
        <v>99613.743617442247</v>
      </c>
      <c r="I23" s="12">
        <f t="shared" si="4"/>
        <v>14.906207195263352</v>
      </c>
      <c r="J23" s="12">
        <f t="shared" si="1"/>
        <v>99607.003030548542</v>
      </c>
      <c r="K23" s="12">
        <f t="shared" si="2"/>
        <v>7306107.9477880429</v>
      </c>
      <c r="L23" s="20">
        <f t="shared" si="5"/>
        <v>73.344376814573934</v>
      </c>
    </row>
    <row r="24" spans="1:12" x14ac:dyDescent="0.2">
      <c r="A24" s="15">
        <v>15</v>
      </c>
      <c r="B24" s="45">
        <v>2</v>
      </c>
      <c r="C24" s="46">
        <v>13107</v>
      </c>
      <c r="D24" s="46">
        <v>13438</v>
      </c>
      <c r="E24" s="17">
        <v>0.13250000000000001</v>
      </c>
      <c r="F24" s="18">
        <f t="shared" si="3"/>
        <v>1.5068751177246185E-4</v>
      </c>
      <c r="G24" s="18">
        <f t="shared" si="0"/>
        <v>1.5066781626210476E-4</v>
      </c>
      <c r="H24" s="12">
        <f t="shared" si="6"/>
        <v>99598.837410246982</v>
      </c>
      <c r="I24" s="12">
        <f t="shared" si="4"/>
        <v>15.006339334846338</v>
      </c>
      <c r="J24" s="12">
        <f t="shared" si="1"/>
        <v>99585.819410874014</v>
      </c>
      <c r="K24" s="12">
        <f t="shared" si="2"/>
        <v>7206500.9447574941</v>
      </c>
      <c r="L24" s="20">
        <f t="shared" si="5"/>
        <v>72.355271729467702</v>
      </c>
    </row>
    <row r="25" spans="1:12" x14ac:dyDescent="0.2">
      <c r="A25" s="15">
        <v>16</v>
      </c>
      <c r="B25" s="45">
        <v>1</v>
      </c>
      <c r="C25" s="46">
        <v>12763</v>
      </c>
      <c r="D25" s="46">
        <v>13256</v>
      </c>
      <c r="E25" s="17">
        <v>0.84699999999999998</v>
      </c>
      <c r="F25" s="18">
        <f t="shared" si="3"/>
        <v>7.6866904954072025E-5</v>
      </c>
      <c r="G25" s="18">
        <f t="shared" si="0"/>
        <v>7.6866000960978739E-5</v>
      </c>
      <c r="H25" s="12">
        <f t="shared" si="6"/>
        <v>99583.831070912143</v>
      </c>
      <c r="I25" s="12">
        <f t="shared" si="4"/>
        <v>7.6546108547946776</v>
      </c>
      <c r="J25" s="12">
        <f t="shared" si="1"/>
        <v>99582.659915451368</v>
      </c>
      <c r="K25" s="12">
        <f t="shared" si="2"/>
        <v>7106915.1253466206</v>
      </c>
      <c r="L25" s="20">
        <f t="shared" si="5"/>
        <v>71.366155016529675</v>
      </c>
    </row>
    <row r="26" spans="1:12" x14ac:dyDescent="0.2">
      <c r="A26" s="15">
        <v>17</v>
      </c>
      <c r="B26" s="45">
        <v>2</v>
      </c>
      <c r="C26" s="46">
        <v>12466</v>
      </c>
      <c r="D26" s="46">
        <v>12942</v>
      </c>
      <c r="E26" s="17">
        <v>0.68579999999999997</v>
      </c>
      <c r="F26" s="18">
        <f t="shared" si="3"/>
        <v>1.5743073047858942E-4</v>
      </c>
      <c r="G26" s="18">
        <f t="shared" si="0"/>
        <v>1.574229435943203E-4</v>
      </c>
      <c r="H26" s="12">
        <f t="shared" si="6"/>
        <v>99576.176460057352</v>
      </c>
      <c r="I26" s="12">
        <f t="shared" si="4"/>
        <v>15.675574810209692</v>
      </c>
      <c r="J26" s="12">
        <f t="shared" si="1"/>
        <v>99571.251194451979</v>
      </c>
      <c r="K26" s="12">
        <f t="shared" si="2"/>
        <v>7007332.4654311696</v>
      </c>
      <c r="L26" s="20">
        <f t="shared" si="5"/>
        <v>70.371575958653096</v>
      </c>
    </row>
    <row r="27" spans="1:12" x14ac:dyDescent="0.2">
      <c r="A27" s="15">
        <v>18</v>
      </c>
      <c r="B27" s="45">
        <v>2</v>
      </c>
      <c r="C27" s="46">
        <v>13119</v>
      </c>
      <c r="D27" s="46">
        <v>12963</v>
      </c>
      <c r="E27" s="17">
        <v>0.1749</v>
      </c>
      <c r="F27" s="18">
        <f t="shared" si="3"/>
        <v>1.533624722030519E-4</v>
      </c>
      <c r="G27" s="18">
        <f t="shared" si="0"/>
        <v>1.533430682669079E-4</v>
      </c>
      <c r="H27" s="12">
        <f t="shared" si="6"/>
        <v>99560.500885247136</v>
      </c>
      <c r="I27" s="12">
        <f t="shared" si="4"/>
        <v>15.266912683933995</v>
      </c>
      <c r="J27" s="12">
        <f t="shared" si="1"/>
        <v>99547.904155591619</v>
      </c>
      <c r="K27" s="12">
        <f t="shared" si="2"/>
        <v>6907761.2142367177</v>
      </c>
      <c r="L27" s="20">
        <f t="shared" si="5"/>
        <v>69.382547825854786</v>
      </c>
    </row>
    <row r="28" spans="1:12" x14ac:dyDescent="0.2">
      <c r="A28" s="15">
        <v>19</v>
      </c>
      <c r="B28" s="45">
        <v>3</v>
      </c>
      <c r="C28" s="46">
        <v>13467</v>
      </c>
      <c r="D28" s="46">
        <v>13782</v>
      </c>
      <c r="E28" s="17">
        <v>0.32150000000000001</v>
      </c>
      <c r="F28" s="18">
        <f t="shared" si="3"/>
        <v>2.2019156666299681E-4</v>
      </c>
      <c r="G28" s="18">
        <f t="shared" si="0"/>
        <v>2.201586749618052E-4</v>
      </c>
      <c r="H28" s="12">
        <f t="shared" si="6"/>
        <v>99545.233972563205</v>
      </c>
      <c r="I28" s="12">
        <f t="shared" si="4"/>
        <v>21.915746810162393</v>
      </c>
      <c r="J28" s="12">
        <f t="shared" si="1"/>
        <v>99530.36413835251</v>
      </c>
      <c r="K28" s="12">
        <f t="shared" si="2"/>
        <v>6808213.3100811262</v>
      </c>
      <c r="L28" s="20">
        <f t="shared" si="5"/>
        <v>68.393161966524843</v>
      </c>
    </row>
    <row r="29" spans="1:12" x14ac:dyDescent="0.2">
      <c r="A29" s="15">
        <v>20</v>
      </c>
      <c r="B29" s="45">
        <v>0</v>
      </c>
      <c r="C29" s="46">
        <v>13581</v>
      </c>
      <c r="D29" s="46">
        <v>14181</v>
      </c>
      <c r="E29" s="17">
        <v>0</v>
      </c>
      <c r="F29" s="18">
        <f t="shared" si="3"/>
        <v>0</v>
      </c>
      <c r="G29" s="18">
        <f t="shared" si="0"/>
        <v>0</v>
      </c>
      <c r="H29" s="12">
        <f t="shared" si="6"/>
        <v>99523.318225753042</v>
      </c>
      <c r="I29" s="12">
        <f t="shared" si="4"/>
        <v>0</v>
      </c>
      <c r="J29" s="12">
        <f t="shared" si="1"/>
        <v>99523.318225753042</v>
      </c>
      <c r="K29" s="12">
        <f t="shared" si="2"/>
        <v>6708682.9459427735</v>
      </c>
      <c r="L29" s="20">
        <f t="shared" si="5"/>
        <v>67.408151833575104</v>
      </c>
    </row>
    <row r="30" spans="1:12" x14ac:dyDescent="0.2">
      <c r="A30" s="15">
        <v>21</v>
      </c>
      <c r="B30" s="45">
        <v>2</v>
      </c>
      <c r="C30" s="46">
        <v>14307</v>
      </c>
      <c r="D30" s="46">
        <v>14119</v>
      </c>
      <c r="E30" s="17">
        <v>0.70899999999999996</v>
      </c>
      <c r="F30" s="18">
        <f t="shared" si="3"/>
        <v>1.4071624569056497E-4</v>
      </c>
      <c r="G30" s="18">
        <f t="shared" si="0"/>
        <v>1.4071048381752044E-4</v>
      </c>
      <c r="H30" s="12">
        <f t="shared" si="6"/>
        <v>99523.318225753042</v>
      </c>
      <c r="I30" s="12">
        <f t="shared" si="4"/>
        <v>14.003974258670761</v>
      </c>
      <c r="J30" s="12">
        <f t="shared" si="1"/>
        <v>99519.243069243777</v>
      </c>
      <c r="K30" s="12">
        <f t="shared" si="2"/>
        <v>6609159.62771702</v>
      </c>
      <c r="L30" s="20">
        <f t="shared" si="5"/>
        <v>66.408151833575104</v>
      </c>
    </row>
    <row r="31" spans="1:12" x14ac:dyDescent="0.2">
      <c r="A31" s="15">
        <v>22</v>
      </c>
      <c r="B31" s="45">
        <v>5</v>
      </c>
      <c r="C31" s="46">
        <v>15301</v>
      </c>
      <c r="D31" s="46">
        <v>15115</v>
      </c>
      <c r="E31" s="17">
        <v>0.39129999999999998</v>
      </c>
      <c r="F31" s="18">
        <f t="shared" si="3"/>
        <v>3.2877432930036822E-4</v>
      </c>
      <c r="G31" s="18">
        <f t="shared" si="0"/>
        <v>3.2870854652410926E-4</v>
      </c>
      <c r="H31" s="12">
        <f t="shared" si="6"/>
        <v>99509.314251494376</v>
      </c>
      <c r="I31" s="12">
        <f t="shared" si="4"/>
        <v>32.70956205321955</v>
      </c>
      <c r="J31" s="12">
        <f t="shared" si="1"/>
        <v>99489.403941072582</v>
      </c>
      <c r="K31" s="12">
        <f t="shared" si="2"/>
        <v>6509640.3846477764</v>
      </c>
      <c r="L31" s="20">
        <f t="shared" si="5"/>
        <v>65.417397694005501</v>
      </c>
    </row>
    <row r="32" spans="1:12" x14ac:dyDescent="0.2">
      <c r="A32" s="15">
        <v>23</v>
      </c>
      <c r="B32" s="45">
        <v>1</v>
      </c>
      <c r="C32" s="46">
        <v>16245</v>
      </c>
      <c r="D32" s="46">
        <v>16369</v>
      </c>
      <c r="E32" s="17">
        <v>0.47270000000000001</v>
      </c>
      <c r="F32" s="18">
        <f t="shared" si="3"/>
        <v>6.1323358067087749E-5</v>
      </c>
      <c r="G32" s="18">
        <f t="shared" si="0"/>
        <v>6.1321375190952462E-5</v>
      </c>
      <c r="H32" s="12">
        <f t="shared" si="6"/>
        <v>99476.604689441156</v>
      </c>
      <c r="I32" s="12">
        <f t="shared" si="4"/>
        <v>6.1000421988832825</v>
      </c>
      <c r="J32" s="12">
        <f t="shared" si="1"/>
        <v>99473.388137189686</v>
      </c>
      <c r="K32" s="12">
        <f t="shared" si="2"/>
        <v>6410150.9807067038</v>
      </c>
      <c r="L32" s="20">
        <f t="shared" si="5"/>
        <v>64.438779356399792</v>
      </c>
    </row>
    <row r="33" spans="1:12" x14ac:dyDescent="0.2">
      <c r="A33" s="15">
        <v>24</v>
      </c>
      <c r="B33" s="45">
        <v>4</v>
      </c>
      <c r="C33" s="46">
        <v>16798</v>
      </c>
      <c r="D33" s="46">
        <v>17339</v>
      </c>
      <c r="E33" s="17">
        <v>0.30259999999999998</v>
      </c>
      <c r="F33" s="18">
        <f t="shared" si="3"/>
        <v>2.3434982570231714E-4</v>
      </c>
      <c r="G33" s="18">
        <f t="shared" si="0"/>
        <v>2.3431153086407721E-4</v>
      </c>
      <c r="H33" s="12">
        <f t="shared" si="6"/>
        <v>99470.504647242269</v>
      </c>
      <c r="I33" s="12">
        <f t="shared" si="4"/>
        <v>23.307086219717643</v>
      </c>
      <c r="J33" s="12">
        <f t="shared" si="1"/>
        <v>99454.250285312635</v>
      </c>
      <c r="K33" s="12">
        <f t="shared" si="2"/>
        <v>6310677.5925695142</v>
      </c>
      <c r="L33" s="20">
        <f t="shared" si="5"/>
        <v>63.442702084898613</v>
      </c>
    </row>
    <row r="34" spans="1:12" x14ac:dyDescent="0.2">
      <c r="A34" s="15">
        <v>25</v>
      </c>
      <c r="B34" s="45">
        <v>3</v>
      </c>
      <c r="C34" s="46">
        <v>17865</v>
      </c>
      <c r="D34" s="46">
        <v>17934</v>
      </c>
      <c r="E34" s="17">
        <v>0.62019999999999997</v>
      </c>
      <c r="F34" s="18">
        <f t="shared" si="3"/>
        <v>1.6760244699572614E-4</v>
      </c>
      <c r="G34" s="18">
        <f t="shared" si="0"/>
        <v>1.6759177887243516E-4</v>
      </c>
      <c r="H34" s="12">
        <f t="shared" si="6"/>
        <v>99447.197561022549</v>
      </c>
      <c r="I34" s="12">
        <f t="shared" si="4"/>
        <v>16.666532743130265</v>
      </c>
      <c r="J34" s="12">
        <f t="shared" si="1"/>
        <v>99440.867611886715</v>
      </c>
      <c r="K34" s="12">
        <f t="shared" si="2"/>
        <v>6211223.3422842016</v>
      </c>
      <c r="L34" s="20">
        <f t="shared" si="5"/>
        <v>62.457500006200632</v>
      </c>
    </row>
    <row r="35" spans="1:12" x14ac:dyDescent="0.2">
      <c r="A35" s="15">
        <v>26</v>
      </c>
      <c r="B35" s="45">
        <v>0</v>
      </c>
      <c r="C35" s="46">
        <v>19047</v>
      </c>
      <c r="D35" s="46">
        <v>19035</v>
      </c>
      <c r="E35" s="17">
        <v>0</v>
      </c>
      <c r="F35" s="18">
        <f t="shared" si="3"/>
        <v>0</v>
      </c>
      <c r="G35" s="18">
        <f t="shared" si="0"/>
        <v>0</v>
      </c>
      <c r="H35" s="12">
        <f t="shared" si="6"/>
        <v>99430.531028279423</v>
      </c>
      <c r="I35" s="12">
        <f t="shared" si="4"/>
        <v>0</v>
      </c>
      <c r="J35" s="12">
        <f t="shared" si="1"/>
        <v>99430.531028279423</v>
      </c>
      <c r="K35" s="12">
        <f t="shared" si="2"/>
        <v>6111782.4746723147</v>
      </c>
      <c r="L35" s="20">
        <f t="shared" si="5"/>
        <v>61.467865166424978</v>
      </c>
    </row>
    <row r="36" spans="1:12" x14ac:dyDescent="0.2">
      <c r="A36" s="15">
        <v>27</v>
      </c>
      <c r="B36" s="45">
        <v>2</v>
      </c>
      <c r="C36" s="46">
        <v>19778</v>
      </c>
      <c r="D36" s="46">
        <v>20076</v>
      </c>
      <c r="E36" s="17">
        <v>0.19670000000000001</v>
      </c>
      <c r="F36" s="18">
        <f t="shared" si="3"/>
        <v>1.0036633713052642E-4</v>
      </c>
      <c r="G36" s="18">
        <f t="shared" si="0"/>
        <v>1.0035824581935398E-4</v>
      </c>
      <c r="H36" s="12">
        <f t="shared" si="6"/>
        <v>99430.531028279423</v>
      </c>
      <c r="I36" s="12">
        <f t="shared" si="4"/>
        <v>9.9786736748849698</v>
      </c>
      <c r="J36" s="12">
        <f t="shared" si="1"/>
        <v>99422.515159716393</v>
      </c>
      <c r="K36" s="12">
        <f t="shared" si="2"/>
        <v>6012351.9436440356</v>
      </c>
      <c r="L36" s="20">
        <f t="shared" si="5"/>
        <v>60.467865166424978</v>
      </c>
    </row>
    <row r="37" spans="1:12" x14ac:dyDescent="0.2">
      <c r="A37" s="15">
        <v>28</v>
      </c>
      <c r="B37" s="45">
        <v>1</v>
      </c>
      <c r="C37" s="46">
        <v>20638</v>
      </c>
      <c r="D37" s="46">
        <v>20598</v>
      </c>
      <c r="E37" s="17">
        <v>0.68310000000000004</v>
      </c>
      <c r="F37" s="18">
        <f t="shared" si="3"/>
        <v>4.8501309535357458E-5</v>
      </c>
      <c r="G37" s="18">
        <f t="shared" si="0"/>
        <v>4.8500564078535427E-5</v>
      </c>
      <c r="H37" s="12">
        <f t="shared" si="6"/>
        <v>99420.552354604544</v>
      </c>
      <c r="I37" s="12">
        <f t="shared" si="4"/>
        <v>4.821952870197884</v>
      </c>
      <c r="J37" s="12">
        <f t="shared" si="1"/>
        <v>99419.024277739969</v>
      </c>
      <c r="K37" s="12">
        <f t="shared" si="2"/>
        <v>5912929.4284843188</v>
      </c>
      <c r="L37" s="20">
        <f t="shared" si="5"/>
        <v>59.473914481933257</v>
      </c>
    </row>
    <row r="38" spans="1:12" x14ac:dyDescent="0.2">
      <c r="A38" s="15">
        <v>29</v>
      </c>
      <c r="B38" s="45">
        <v>5</v>
      </c>
      <c r="C38" s="46">
        <v>21243</v>
      </c>
      <c r="D38" s="46">
        <v>21306</v>
      </c>
      <c r="E38" s="17">
        <v>0.68959999999999999</v>
      </c>
      <c r="F38" s="18">
        <f t="shared" si="3"/>
        <v>2.3502314978025336E-4</v>
      </c>
      <c r="G38" s="18">
        <f t="shared" si="0"/>
        <v>2.3500600581348457E-4</v>
      </c>
      <c r="H38" s="12">
        <f t="shared" si="6"/>
        <v>99415.730401734341</v>
      </c>
      <c r="I38" s="12">
        <f t="shared" si="4"/>
        <v>23.363293716741797</v>
      </c>
      <c r="J38" s="12">
        <f t="shared" si="1"/>
        <v>99408.478435364668</v>
      </c>
      <c r="K38" s="12">
        <f t="shared" si="2"/>
        <v>5813510.4042065786</v>
      </c>
      <c r="L38" s="20">
        <f t="shared" si="5"/>
        <v>58.476766007898888</v>
      </c>
    </row>
    <row r="39" spans="1:12" x14ac:dyDescent="0.2">
      <c r="A39" s="15">
        <v>30</v>
      </c>
      <c r="B39" s="45">
        <v>4</v>
      </c>
      <c r="C39" s="46">
        <v>22328</v>
      </c>
      <c r="D39" s="46">
        <v>21810</v>
      </c>
      <c r="E39" s="17">
        <v>0.59079999999999999</v>
      </c>
      <c r="F39" s="18">
        <f t="shared" si="3"/>
        <v>1.8124971679731749E-4</v>
      </c>
      <c r="G39" s="18">
        <f t="shared" si="0"/>
        <v>1.81236274976896E-4</v>
      </c>
      <c r="H39" s="12">
        <f t="shared" si="6"/>
        <v>99392.367108017599</v>
      </c>
      <c r="I39" s="12">
        <f t="shared" si="4"/>
        <v>18.013502375793273</v>
      </c>
      <c r="J39" s="12">
        <f t="shared" si="1"/>
        <v>99384.99598284543</v>
      </c>
      <c r="K39" s="12">
        <f t="shared" si="2"/>
        <v>5714101.9257712141</v>
      </c>
      <c r="L39" s="20">
        <f t="shared" si="5"/>
        <v>57.490349531179234</v>
      </c>
    </row>
    <row r="40" spans="1:12" x14ac:dyDescent="0.2">
      <c r="A40" s="15">
        <v>31</v>
      </c>
      <c r="B40" s="45">
        <v>3</v>
      </c>
      <c r="C40" s="46">
        <v>23266</v>
      </c>
      <c r="D40" s="46">
        <v>22881</v>
      </c>
      <c r="E40" s="17">
        <v>0.42349999999999999</v>
      </c>
      <c r="F40" s="18">
        <f t="shared" si="3"/>
        <v>1.3001928619411879E-4</v>
      </c>
      <c r="G40" s="18">
        <f t="shared" si="0"/>
        <v>1.3000954118354489E-4</v>
      </c>
      <c r="H40" s="12">
        <f t="shared" si="6"/>
        <v>99374.353605641809</v>
      </c>
      <c r="I40" s="12">
        <f t="shared" si="4"/>
        <v>12.91961411768084</v>
      </c>
      <c r="J40" s="12">
        <f t="shared" si="1"/>
        <v>99366.90544810296</v>
      </c>
      <c r="K40" s="12">
        <f t="shared" si="2"/>
        <v>5614716.9297883688</v>
      </c>
      <c r="L40" s="20">
        <f t="shared" si="5"/>
        <v>56.500663662878935</v>
      </c>
    </row>
    <row r="41" spans="1:12" x14ac:dyDescent="0.2">
      <c r="A41" s="15">
        <v>32</v>
      </c>
      <c r="B41" s="45">
        <v>4</v>
      </c>
      <c r="C41" s="46">
        <v>23302</v>
      </c>
      <c r="D41" s="46">
        <v>23560</v>
      </c>
      <c r="E41" s="17">
        <v>0.21110000000000001</v>
      </c>
      <c r="F41" s="18">
        <f t="shared" si="3"/>
        <v>1.7071401135248176E-4</v>
      </c>
      <c r="G41" s="18">
        <f t="shared" si="0"/>
        <v>1.7069102331982469E-4</v>
      </c>
      <c r="H41" s="12">
        <f t="shared" si="6"/>
        <v>99361.433991524129</v>
      </c>
      <c r="I41" s="12">
        <f t="shared" si="4"/>
        <v>16.960104846538467</v>
      </c>
      <c r="J41" s="12">
        <f t="shared" si="1"/>
        <v>99348.054164810688</v>
      </c>
      <c r="K41" s="12">
        <f t="shared" si="2"/>
        <v>5515350.0243402654</v>
      </c>
      <c r="L41" s="20">
        <f t="shared" si="5"/>
        <v>55.50795517716405</v>
      </c>
    </row>
    <row r="42" spans="1:12" x14ac:dyDescent="0.2">
      <c r="A42" s="15">
        <v>33</v>
      </c>
      <c r="B42" s="45">
        <v>8</v>
      </c>
      <c r="C42" s="46">
        <v>24832</v>
      </c>
      <c r="D42" s="46">
        <v>23443</v>
      </c>
      <c r="E42" s="17">
        <v>0.50380000000000003</v>
      </c>
      <c r="F42" s="18">
        <f t="shared" si="3"/>
        <v>3.3143448990160537E-4</v>
      </c>
      <c r="G42" s="18">
        <f t="shared" si="0"/>
        <v>3.3137999187920195E-4</v>
      </c>
      <c r="H42" s="12">
        <f t="shared" si="6"/>
        <v>99344.473886677588</v>
      </c>
      <c r="I42" s="12">
        <f t="shared" si="4"/>
        <v>32.920770949810809</v>
      </c>
      <c r="J42" s="12">
        <f t="shared" si="1"/>
        <v>99328.138600132283</v>
      </c>
      <c r="K42" s="12">
        <f t="shared" si="2"/>
        <v>5416001.9701754544</v>
      </c>
      <c r="L42" s="20">
        <f t="shared" si="5"/>
        <v>54.517395465333053</v>
      </c>
    </row>
    <row r="43" spans="1:12" x14ac:dyDescent="0.2">
      <c r="A43" s="15">
        <v>34</v>
      </c>
      <c r="B43" s="45">
        <v>7</v>
      </c>
      <c r="C43" s="46">
        <v>25234</v>
      </c>
      <c r="D43" s="46">
        <v>24767</v>
      </c>
      <c r="E43" s="17">
        <v>0.56440000000000001</v>
      </c>
      <c r="F43" s="18">
        <f t="shared" si="3"/>
        <v>2.7999440011199778E-4</v>
      </c>
      <c r="G43" s="18">
        <f t="shared" si="0"/>
        <v>2.7996025460257459E-4</v>
      </c>
      <c r="H43" s="12">
        <f t="shared" si="6"/>
        <v>99311.553115727773</v>
      </c>
      <c r="I43" s="12">
        <f t="shared" si="4"/>
        <v>27.803287695256255</v>
      </c>
      <c r="J43" s="12">
        <f t="shared" si="1"/>
        <v>99299.442003607721</v>
      </c>
      <c r="K43" s="12">
        <f t="shared" si="2"/>
        <v>5316673.831575322</v>
      </c>
      <c r="L43" s="20">
        <f t="shared" si="5"/>
        <v>53.535300423504616</v>
      </c>
    </row>
    <row r="44" spans="1:12" x14ac:dyDescent="0.2">
      <c r="A44" s="15">
        <v>35</v>
      </c>
      <c r="B44" s="45">
        <v>2</v>
      </c>
      <c r="C44" s="46">
        <v>25599</v>
      </c>
      <c r="D44" s="46">
        <v>25310</v>
      </c>
      <c r="E44" s="17">
        <v>0.55600000000000005</v>
      </c>
      <c r="F44" s="18">
        <f t="shared" si="3"/>
        <v>7.8571568877801572E-5</v>
      </c>
      <c r="G44" s="18">
        <f t="shared" si="0"/>
        <v>7.8568827943223662E-5</v>
      </c>
      <c r="H44" s="12">
        <f t="shared" si="6"/>
        <v>99283.749828032524</v>
      </c>
      <c r="I44" s="12">
        <f t="shared" si="4"/>
        <v>7.8006078577967495</v>
      </c>
      <c r="J44" s="12">
        <f t="shared" si="1"/>
        <v>99280.286358143654</v>
      </c>
      <c r="K44" s="12">
        <f t="shared" si="2"/>
        <v>5217374.3895717142</v>
      </c>
      <c r="L44" s="20">
        <f t="shared" si="5"/>
        <v>52.550134323176032</v>
      </c>
    </row>
    <row r="45" spans="1:12" x14ac:dyDescent="0.2">
      <c r="A45" s="15">
        <v>36</v>
      </c>
      <c r="B45" s="45">
        <v>8</v>
      </c>
      <c r="C45" s="46">
        <v>25947</v>
      </c>
      <c r="D45" s="46">
        <v>25569</v>
      </c>
      <c r="E45" s="17">
        <v>0.4546</v>
      </c>
      <c r="F45" s="18">
        <f t="shared" si="3"/>
        <v>3.1058311980743846E-4</v>
      </c>
      <c r="G45" s="18">
        <f t="shared" si="0"/>
        <v>3.1053051841144756E-4</v>
      </c>
      <c r="H45" s="12">
        <f t="shared" si="6"/>
        <v>99275.94922017472</v>
      </c>
      <c r="I45" s="12">
        <f t="shared" si="4"/>
        <v>30.828211977129399</v>
      </c>
      <c r="J45" s="12">
        <f t="shared" si="1"/>
        <v>99259.135513362387</v>
      </c>
      <c r="K45" s="12">
        <f t="shared" si="2"/>
        <v>5118094.103213571</v>
      </c>
      <c r="L45" s="20">
        <f t="shared" si="5"/>
        <v>51.554219762357903</v>
      </c>
    </row>
    <row r="46" spans="1:12" x14ac:dyDescent="0.2">
      <c r="A46" s="15">
        <v>37</v>
      </c>
      <c r="B46" s="45">
        <v>7</v>
      </c>
      <c r="C46" s="46">
        <v>26845</v>
      </c>
      <c r="D46" s="46">
        <v>25957</v>
      </c>
      <c r="E46" s="17">
        <v>0.56710000000000005</v>
      </c>
      <c r="F46" s="18">
        <f t="shared" si="3"/>
        <v>2.6514147191394264E-4</v>
      </c>
      <c r="G46" s="18">
        <f t="shared" si="0"/>
        <v>2.6511104253656309E-4</v>
      </c>
      <c r="H46" s="12">
        <f t="shared" si="6"/>
        <v>99245.121008197588</v>
      </c>
      <c r="I46" s="12">
        <f t="shared" si="4"/>
        <v>26.310977497150621</v>
      </c>
      <c r="J46" s="12">
        <f t="shared" si="1"/>
        <v>99233.730986039067</v>
      </c>
      <c r="K46" s="12">
        <f t="shared" si="2"/>
        <v>5018834.9677002085</v>
      </c>
      <c r="L46" s="20">
        <f t="shared" si="5"/>
        <v>50.570092682799547</v>
      </c>
    </row>
    <row r="47" spans="1:12" x14ac:dyDescent="0.2">
      <c r="A47" s="15">
        <v>38</v>
      </c>
      <c r="B47" s="45">
        <v>10</v>
      </c>
      <c r="C47" s="46">
        <v>27323</v>
      </c>
      <c r="D47" s="46">
        <v>26864</v>
      </c>
      <c r="E47" s="17">
        <v>0.43280000000000002</v>
      </c>
      <c r="F47" s="18">
        <f t="shared" si="3"/>
        <v>3.6909221769059001E-4</v>
      </c>
      <c r="G47" s="18">
        <f t="shared" si="0"/>
        <v>3.6901496473766804E-4</v>
      </c>
      <c r="H47" s="12">
        <f t="shared" si="6"/>
        <v>99218.810030700435</v>
      </c>
      <c r="I47" s="12">
        <f t="shared" si="4"/>
        <v>36.613225684792305</v>
      </c>
      <c r="J47" s="12">
        <f t="shared" si="1"/>
        <v>99198.043009092027</v>
      </c>
      <c r="K47" s="12">
        <f t="shared" si="2"/>
        <v>4919601.2367141694</v>
      </c>
      <c r="L47" s="20">
        <f t="shared" si="5"/>
        <v>49.583352543655167</v>
      </c>
    </row>
    <row r="48" spans="1:12" x14ac:dyDescent="0.2">
      <c r="A48" s="15">
        <v>39</v>
      </c>
      <c r="B48" s="45">
        <v>10</v>
      </c>
      <c r="C48" s="46">
        <v>28280</v>
      </c>
      <c r="D48" s="46">
        <v>27183</v>
      </c>
      <c r="E48" s="17">
        <v>0.435</v>
      </c>
      <c r="F48" s="18">
        <f t="shared" si="3"/>
        <v>3.6060076086760545E-4</v>
      </c>
      <c r="G48" s="18">
        <f t="shared" si="0"/>
        <v>3.6052730723956861E-4</v>
      </c>
      <c r="H48" s="12">
        <f t="shared" si="6"/>
        <v>99182.196805015643</v>
      </c>
      <c r="I48" s="12">
        <f t="shared" si="4"/>
        <v>35.757890340217237</v>
      </c>
      <c r="J48" s="12">
        <f t="shared" si="1"/>
        <v>99161.993596973422</v>
      </c>
      <c r="K48" s="12">
        <f t="shared" si="2"/>
        <v>4820403.1937050773</v>
      </c>
      <c r="L48" s="20">
        <f t="shared" si="5"/>
        <v>48.601496528470818</v>
      </c>
    </row>
    <row r="49" spans="1:12" x14ac:dyDescent="0.2">
      <c r="A49" s="15">
        <v>40</v>
      </c>
      <c r="B49" s="45">
        <v>10</v>
      </c>
      <c r="C49" s="46">
        <v>27773</v>
      </c>
      <c r="D49" s="46">
        <v>28203</v>
      </c>
      <c r="E49" s="17">
        <v>0.25850000000000001</v>
      </c>
      <c r="F49" s="18">
        <f t="shared" si="3"/>
        <v>3.5729598399313994E-4</v>
      </c>
      <c r="G49" s="18">
        <f t="shared" si="0"/>
        <v>3.5720134886373361E-4</v>
      </c>
      <c r="H49" s="12">
        <f t="shared" si="6"/>
        <v>99146.438914675426</v>
      </c>
      <c r="I49" s="12">
        <f t="shared" si="4"/>
        <v>35.41524171535783</v>
      </c>
      <c r="J49" s="12">
        <f t="shared" si="1"/>
        <v>99120.178512943487</v>
      </c>
      <c r="K49" s="12">
        <f t="shared" si="2"/>
        <v>4721241.2001081035</v>
      </c>
      <c r="L49" s="20">
        <f t="shared" si="5"/>
        <v>47.618868128699638</v>
      </c>
    </row>
    <row r="50" spans="1:12" x14ac:dyDescent="0.2">
      <c r="A50" s="15">
        <v>41</v>
      </c>
      <c r="B50" s="45">
        <v>16</v>
      </c>
      <c r="C50" s="46">
        <v>28087</v>
      </c>
      <c r="D50" s="46">
        <v>27670</v>
      </c>
      <c r="E50" s="17">
        <v>0.56930000000000003</v>
      </c>
      <c r="F50" s="18">
        <f t="shared" si="3"/>
        <v>5.7391896981544917E-4</v>
      </c>
      <c r="G50" s="18">
        <f t="shared" si="0"/>
        <v>5.7377713962284305E-4</v>
      </c>
      <c r="H50" s="12">
        <f t="shared" si="6"/>
        <v>99111.023672960073</v>
      </c>
      <c r="I50" s="12">
        <f t="shared" si="4"/>
        <v>56.867639668162916</v>
      </c>
      <c r="J50" s="12">
        <f t="shared" si="1"/>
        <v>99086.530780554982</v>
      </c>
      <c r="K50" s="12">
        <f t="shared" si="2"/>
        <v>4622121.0215951595</v>
      </c>
      <c r="L50" s="20">
        <f t="shared" si="5"/>
        <v>46.63579136107932</v>
      </c>
    </row>
    <row r="51" spans="1:12" x14ac:dyDescent="0.2">
      <c r="A51" s="15">
        <v>42</v>
      </c>
      <c r="B51" s="45">
        <v>16</v>
      </c>
      <c r="C51" s="46">
        <v>26939</v>
      </c>
      <c r="D51" s="46">
        <v>27985</v>
      </c>
      <c r="E51" s="17">
        <v>0.4103</v>
      </c>
      <c r="F51" s="18">
        <f t="shared" si="3"/>
        <v>5.826232612337048E-4</v>
      </c>
      <c r="G51" s="18">
        <f t="shared" si="0"/>
        <v>5.8242315639919686E-4</v>
      </c>
      <c r="H51" s="12">
        <f t="shared" si="6"/>
        <v>99054.156033291903</v>
      </c>
      <c r="I51" s="12">
        <f t="shared" si="4"/>
        <v>57.691434211368417</v>
      </c>
      <c r="J51" s="12">
        <f t="shared" si="1"/>
        <v>99020.135394537458</v>
      </c>
      <c r="K51" s="12">
        <f t="shared" si="2"/>
        <v>4523034.4908146048</v>
      </c>
      <c r="L51" s="20">
        <f t="shared" si="5"/>
        <v>45.662238435451634</v>
      </c>
    </row>
    <row r="52" spans="1:12" x14ac:dyDescent="0.2">
      <c r="A52" s="15">
        <v>43</v>
      </c>
      <c r="B52" s="45">
        <v>14</v>
      </c>
      <c r="C52" s="46">
        <v>26772</v>
      </c>
      <c r="D52" s="46">
        <v>26840</v>
      </c>
      <c r="E52" s="17">
        <v>0.46939999999999998</v>
      </c>
      <c r="F52" s="18">
        <f t="shared" si="3"/>
        <v>5.2227113332835935E-4</v>
      </c>
      <c r="G52" s="18">
        <f t="shared" si="0"/>
        <v>5.2212644318173061E-4</v>
      </c>
      <c r="H52" s="12">
        <f t="shared" si="6"/>
        <v>98996.464599080529</v>
      </c>
      <c r="I52" s="12">
        <f t="shared" si="4"/>
        <v>51.688671948684025</v>
      </c>
      <c r="J52" s="12">
        <f t="shared" si="1"/>
        <v>98969.038589744567</v>
      </c>
      <c r="K52" s="12">
        <f t="shared" si="2"/>
        <v>4424014.355420067</v>
      </c>
      <c r="L52" s="20">
        <f t="shared" si="5"/>
        <v>44.688609571428643</v>
      </c>
    </row>
    <row r="53" spans="1:12" x14ac:dyDescent="0.2">
      <c r="A53" s="15">
        <v>44</v>
      </c>
      <c r="B53" s="45">
        <v>21</v>
      </c>
      <c r="C53" s="46">
        <v>26609</v>
      </c>
      <c r="D53" s="46">
        <v>26708</v>
      </c>
      <c r="E53" s="17">
        <v>0.4995</v>
      </c>
      <c r="F53" s="18">
        <f t="shared" si="3"/>
        <v>7.8774124575651291E-4</v>
      </c>
      <c r="G53" s="18">
        <f t="shared" si="0"/>
        <v>7.8743078975502298E-4</v>
      </c>
      <c r="H53" s="12">
        <f t="shared" si="6"/>
        <v>98944.77592713185</v>
      </c>
      <c r="I53" s="12">
        <f t="shared" si="4"/>
        <v>77.912163050435225</v>
      </c>
      <c r="J53" s="12">
        <f t="shared" si="1"/>
        <v>98905.780889525107</v>
      </c>
      <c r="K53" s="12">
        <f t="shared" si="2"/>
        <v>4325045.3168303221</v>
      </c>
      <c r="L53" s="20">
        <f t="shared" si="5"/>
        <v>43.71170965120497</v>
      </c>
    </row>
    <row r="54" spans="1:12" x14ac:dyDescent="0.2">
      <c r="A54" s="15">
        <v>45</v>
      </c>
      <c r="B54" s="45">
        <v>24</v>
      </c>
      <c r="C54" s="46">
        <v>25739</v>
      </c>
      <c r="D54" s="46">
        <v>26502</v>
      </c>
      <c r="E54" s="17">
        <v>0.52969999999999995</v>
      </c>
      <c r="F54" s="18">
        <f t="shared" si="3"/>
        <v>9.1881855247793879E-4</v>
      </c>
      <c r="G54" s="18">
        <f t="shared" si="0"/>
        <v>9.1842168376451495E-4</v>
      </c>
      <c r="H54" s="12">
        <f t="shared" si="6"/>
        <v>98866.863764081412</v>
      </c>
      <c r="I54" s="12">
        <f t="shared" si="4"/>
        <v>90.801471486724566</v>
      </c>
      <c r="J54" s="12">
        <f t="shared" si="1"/>
        <v>98824.159832041201</v>
      </c>
      <c r="K54" s="12">
        <f t="shared" si="2"/>
        <v>4226139.5359407971</v>
      </c>
      <c r="L54" s="20">
        <f t="shared" si="5"/>
        <v>42.745763090304116</v>
      </c>
    </row>
    <row r="55" spans="1:12" x14ac:dyDescent="0.2">
      <c r="A55" s="15">
        <v>46</v>
      </c>
      <c r="B55" s="45">
        <v>35</v>
      </c>
      <c r="C55" s="46">
        <v>25741</v>
      </c>
      <c r="D55" s="46">
        <v>25598</v>
      </c>
      <c r="E55" s="17">
        <v>0.57750000000000001</v>
      </c>
      <c r="F55" s="18">
        <f t="shared" si="3"/>
        <v>1.3634858489647247E-3</v>
      </c>
      <c r="G55" s="18">
        <f t="shared" si="0"/>
        <v>1.362700834118914E-3</v>
      </c>
      <c r="H55" s="12">
        <f t="shared" si="6"/>
        <v>98776.062292594681</v>
      </c>
      <c r="I55" s="12">
        <f t="shared" si="4"/>
        <v>134.60222247710058</v>
      </c>
      <c r="J55" s="12">
        <f t="shared" si="1"/>
        <v>98719.192853598113</v>
      </c>
      <c r="K55" s="12">
        <f t="shared" si="2"/>
        <v>4127315.3761087558</v>
      </c>
      <c r="L55" s="20">
        <f t="shared" si="5"/>
        <v>41.784570879964953</v>
      </c>
    </row>
    <row r="56" spans="1:12" x14ac:dyDescent="0.2">
      <c r="A56" s="15">
        <v>47</v>
      </c>
      <c r="B56" s="45">
        <v>25</v>
      </c>
      <c r="C56" s="46">
        <v>25923</v>
      </c>
      <c r="D56" s="46">
        <v>25717</v>
      </c>
      <c r="E56" s="17">
        <v>0.50700000000000001</v>
      </c>
      <c r="F56" s="18">
        <f t="shared" si="3"/>
        <v>9.6824167312161119E-4</v>
      </c>
      <c r="G56" s="18">
        <f t="shared" si="0"/>
        <v>9.6777971011126557E-4</v>
      </c>
      <c r="H56" s="12">
        <f t="shared" si="6"/>
        <v>98641.46007011758</v>
      </c>
      <c r="I56" s="12">
        <f t="shared" si="4"/>
        <v>95.463203631610369</v>
      </c>
      <c r="J56" s="12">
        <f t="shared" si="1"/>
        <v>98594.396710727204</v>
      </c>
      <c r="K56" s="12">
        <f t="shared" si="2"/>
        <v>4028596.1832551579</v>
      </c>
      <c r="L56" s="20">
        <f t="shared" si="5"/>
        <v>40.840800413857416</v>
      </c>
    </row>
    <row r="57" spans="1:12" x14ac:dyDescent="0.2">
      <c r="A57" s="15">
        <v>48</v>
      </c>
      <c r="B57" s="45">
        <v>29</v>
      </c>
      <c r="C57" s="46">
        <v>26050</v>
      </c>
      <c r="D57" s="46">
        <v>25876</v>
      </c>
      <c r="E57" s="17">
        <v>0.4899</v>
      </c>
      <c r="F57" s="18">
        <f t="shared" si="3"/>
        <v>1.1169741555290221E-3</v>
      </c>
      <c r="G57" s="18">
        <f t="shared" si="0"/>
        <v>1.1163381012249121E-3</v>
      </c>
      <c r="H57" s="12">
        <f t="shared" si="6"/>
        <v>98545.996866485977</v>
      </c>
      <c r="I57" s="12">
        <f t="shared" si="4"/>
        <v>110.01065102524909</v>
      </c>
      <c r="J57" s="12">
        <f t="shared" si="1"/>
        <v>98489.880433397993</v>
      </c>
      <c r="K57" s="12">
        <f t="shared" si="2"/>
        <v>3930001.7865444305</v>
      </c>
      <c r="L57" s="20">
        <f t="shared" si="5"/>
        <v>39.879872460663755</v>
      </c>
    </row>
    <row r="58" spans="1:12" x14ac:dyDescent="0.2">
      <c r="A58" s="15">
        <v>49</v>
      </c>
      <c r="B58" s="45">
        <v>38</v>
      </c>
      <c r="C58" s="46">
        <v>25863</v>
      </c>
      <c r="D58" s="46">
        <v>25963</v>
      </c>
      <c r="E58" s="17">
        <v>0.48499999999999999</v>
      </c>
      <c r="F58" s="18">
        <f t="shared" si="3"/>
        <v>1.4664454134990159E-3</v>
      </c>
      <c r="G58" s="18">
        <f t="shared" si="0"/>
        <v>1.4653387612565971E-3</v>
      </c>
      <c r="H58" s="12">
        <f t="shared" si="6"/>
        <v>98435.986215460725</v>
      </c>
      <c r="I58" s="12">
        <f t="shared" si="4"/>
        <v>144.24206610403468</v>
      </c>
      <c r="J58" s="12">
        <f t="shared" si="1"/>
        <v>98361.701551417151</v>
      </c>
      <c r="K58" s="12">
        <f t="shared" si="2"/>
        <v>3831511.9061110327</v>
      </c>
      <c r="L58" s="20">
        <f t="shared" si="5"/>
        <v>38.923894130795439</v>
      </c>
    </row>
    <row r="59" spans="1:12" x14ac:dyDescent="0.2">
      <c r="A59" s="15">
        <v>50</v>
      </c>
      <c r="B59" s="45">
        <v>46</v>
      </c>
      <c r="C59" s="46">
        <v>26116</v>
      </c>
      <c r="D59" s="46">
        <v>25860</v>
      </c>
      <c r="E59" s="17">
        <v>0.5615</v>
      </c>
      <c r="F59" s="18">
        <f t="shared" si="3"/>
        <v>1.7700477143296905E-3</v>
      </c>
      <c r="G59" s="18">
        <f t="shared" si="0"/>
        <v>1.7686749291213131E-3</v>
      </c>
      <c r="H59" s="12">
        <f t="shared" si="6"/>
        <v>98291.744149356688</v>
      </c>
      <c r="I59" s="12">
        <f t="shared" si="4"/>
        <v>173.84614361657367</v>
      </c>
      <c r="J59" s="12">
        <f t="shared" si="1"/>
        <v>98215.512615380823</v>
      </c>
      <c r="K59" s="12">
        <f t="shared" si="2"/>
        <v>3733150.2045596153</v>
      </c>
      <c r="L59" s="20">
        <f t="shared" si="5"/>
        <v>37.980302790100083</v>
      </c>
    </row>
    <row r="60" spans="1:12" x14ac:dyDescent="0.2">
      <c r="A60" s="15">
        <v>51</v>
      </c>
      <c r="B60" s="45">
        <v>39</v>
      </c>
      <c r="C60" s="46">
        <v>26380</v>
      </c>
      <c r="D60" s="46">
        <v>26117</v>
      </c>
      <c r="E60" s="17">
        <v>0.47210000000000002</v>
      </c>
      <c r="F60" s="18">
        <f t="shared" si="3"/>
        <v>1.4857991885250585E-3</v>
      </c>
      <c r="G60" s="18">
        <f t="shared" si="0"/>
        <v>1.4846347102547501E-3</v>
      </c>
      <c r="H60" s="12">
        <f t="shared" si="6"/>
        <v>98117.89800574012</v>
      </c>
      <c r="I60" s="12">
        <f t="shared" si="4"/>
        <v>145.6692370765571</v>
      </c>
      <c r="J60" s="12">
        <f t="shared" si="1"/>
        <v>98040.999215487405</v>
      </c>
      <c r="K60" s="12">
        <f t="shared" si="2"/>
        <v>3634934.6919442345</v>
      </c>
      <c r="L60" s="20">
        <f t="shared" si="5"/>
        <v>37.046601749780478</v>
      </c>
    </row>
    <row r="61" spans="1:12" x14ac:dyDescent="0.2">
      <c r="A61" s="15">
        <v>52</v>
      </c>
      <c r="B61" s="45">
        <v>41</v>
      </c>
      <c r="C61" s="46">
        <v>25376</v>
      </c>
      <c r="D61" s="46">
        <v>26386</v>
      </c>
      <c r="E61" s="17">
        <v>0.43490000000000001</v>
      </c>
      <c r="F61" s="18">
        <f t="shared" si="3"/>
        <v>1.5841737181716317E-3</v>
      </c>
      <c r="G61" s="18">
        <f t="shared" si="0"/>
        <v>1.5827568080537275E-3</v>
      </c>
      <c r="H61" s="12">
        <f t="shared" si="6"/>
        <v>97972.228768663568</v>
      </c>
      <c r="I61" s="12">
        <f t="shared" si="4"/>
        <v>155.06621208379951</v>
      </c>
      <c r="J61" s="12">
        <f t="shared" si="1"/>
        <v>97884.600852215022</v>
      </c>
      <c r="K61" s="12">
        <f t="shared" si="2"/>
        <v>3536893.6927287471</v>
      </c>
      <c r="L61" s="20">
        <f t="shared" si="5"/>
        <v>36.100982259781183</v>
      </c>
    </row>
    <row r="62" spans="1:12" x14ac:dyDescent="0.2">
      <c r="A62" s="15">
        <v>53</v>
      </c>
      <c r="B62" s="45">
        <v>49</v>
      </c>
      <c r="C62" s="46">
        <v>24628</v>
      </c>
      <c r="D62" s="46">
        <v>25447</v>
      </c>
      <c r="E62" s="17">
        <v>0.46789999999999998</v>
      </c>
      <c r="F62" s="18">
        <f t="shared" si="3"/>
        <v>1.9570644033949074E-3</v>
      </c>
      <c r="G62" s="18">
        <f t="shared" si="0"/>
        <v>1.9550285266790512E-3</v>
      </c>
      <c r="H62" s="12">
        <f t="shared" si="6"/>
        <v>97817.162556579773</v>
      </c>
      <c r="I62" s="12">
        <f t="shared" si="4"/>
        <v>191.23534319691541</v>
      </c>
      <c r="J62" s="12">
        <f t="shared" si="1"/>
        <v>97715.406230464694</v>
      </c>
      <c r="K62" s="12">
        <f t="shared" si="2"/>
        <v>3439009.091876532</v>
      </c>
      <c r="L62" s="20">
        <f t="shared" si="5"/>
        <v>35.157522483718822</v>
      </c>
    </row>
    <row r="63" spans="1:12" x14ac:dyDescent="0.2">
      <c r="A63" s="15">
        <v>54</v>
      </c>
      <c r="B63" s="45">
        <v>58</v>
      </c>
      <c r="C63" s="46">
        <v>23552</v>
      </c>
      <c r="D63" s="46">
        <v>24650</v>
      </c>
      <c r="E63" s="17">
        <v>0.46379999999999999</v>
      </c>
      <c r="F63" s="18">
        <f t="shared" si="3"/>
        <v>2.4065391477532051E-3</v>
      </c>
      <c r="G63" s="18">
        <f t="shared" si="0"/>
        <v>2.4034377845846451E-3</v>
      </c>
      <c r="H63" s="12">
        <f t="shared" si="6"/>
        <v>97625.927213382864</v>
      </c>
      <c r="I63" s="12">
        <f t="shared" si="4"/>
        <v>234.63784221975473</v>
      </c>
      <c r="J63" s="12">
        <f t="shared" si="1"/>
        <v>97500.114402384628</v>
      </c>
      <c r="K63" s="12">
        <f t="shared" si="2"/>
        <v>3341293.6856460674</v>
      </c>
      <c r="L63" s="20">
        <f t="shared" si="5"/>
        <v>34.225474533449884</v>
      </c>
    </row>
    <row r="64" spans="1:12" x14ac:dyDescent="0.2">
      <c r="A64" s="15">
        <v>55</v>
      </c>
      <c r="B64" s="45">
        <v>50</v>
      </c>
      <c r="C64" s="46">
        <v>23392</v>
      </c>
      <c r="D64" s="46">
        <v>23548</v>
      </c>
      <c r="E64" s="17">
        <v>0.46379999999999999</v>
      </c>
      <c r="F64" s="18">
        <f t="shared" si="3"/>
        <v>2.1303792074989347E-3</v>
      </c>
      <c r="G64" s="18">
        <f t="shared" si="0"/>
        <v>2.1279484321488746E-3</v>
      </c>
      <c r="H64" s="12">
        <f t="shared" si="6"/>
        <v>97391.289371163104</v>
      </c>
      <c r="I64" s="12">
        <f t="shared" si="4"/>
        <v>207.24364152232388</v>
      </c>
      <c r="J64" s="12">
        <f t="shared" si="1"/>
        <v>97280.165330578835</v>
      </c>
      <c r="K64" s="12">
        <f t="shared" si="2"/>
        <v>3243793.5712436829</v>
      </c>
      <c r="L64" s="20">
        <f t="shared" si="5"/>
        <v>33.306814112311649</v>
      </c>
    </row>
    <row r="65" spans="1:12" x14ac:dyDescent="0.2">
      <c r="A65" s="15">
        <v>56</v>
      </c>
      <c r="B65" s="45">
        <v>70</v>
      </c>
      <c r="C65" s="46">
        <v>22842</v>
      </c>
      <c r="D65" s="46">
        <v>23357</v>
      </c>
      <c r="E65" s="17">
        <v>0.50390000000000001</v>
      </c>
      <c r="F65" s="18">
        <f t="shared" si="3"/>
        <v>3.0303686226974612E-3</v>
      </c>
      <c r="G65" s="18">
        <f t="shared" si="0"/>
        <v>3.0258197086075107E-3</v>
      </c>
      <c r="H65" s="12">
        <f t="shared" si="6"/>
        <v>97184.045729640784</v>
      </c>
      <c r="I65" s="12">
        <f t="shared" si="4"/>
        <v>294.06140093096064</v>
      </c>
      <c r="J65" s="12">
        <f t="shared" si="1"/>
        <v>97038.161868638927</v>
      </c>
      <c r="K65" s="12">
        <f t="shared" si="2"/>
        <v>3146513.4059131038</v>
      </c>
      <c r="L65" s="20">
        <f t="shared" si="5"/>
        <v>32.376851388410849</v>
      </c>
    </row>
    <row r="66" spans="1:12" x14ac:dyDescent="0.2">
      <c r="A66" s="15">
        <v>57</v>
      </c>
      <c r="B66" s="45">
        <v>65</v>
      </c>
      <c r="C66" s="46">
        <v>22132</v>
      </c>
      <c r="D66" s="46">
        <v>22791</v>
      </c>
      <c r="E66" s="17">
        <v>0.5202</v>
      </c>
      <c r="F66" s="18">
        <f t="shared" si="3"/>
        <v>2.8938405716448143E-3</v>
      </c>
      <c r="G66" s="18">
        <f t="shared" si="0"/>
        <v>2.88982814725515E-3</v>
      </c>
      <c r="H66" s="12">
        <f t="shared" si="6"/>
        <v>96889.984328709819</v>
      </c>
      <c r="I66" s="12">
        <f t="shared" si="4"/>
        <v>279.99540390021599</v>
      </c>
      <c r="J66" s="12">
        <f t="shared" si="1"/>
        <v>96755.642533918493</v>
      </c>
      <c r="K66" s="12">
        <f t="shared" si="2"/>
        <v>3049475.244044465</v>
      </c>
      <c r="L66" s="20">
        <f t="shared" si="5"/>
        <v>31.473585894067114</v>
      </c>
    </row>
    <row r="67" spans="1:12" x14ac:dyDescent="0.2">
      <c r="A67" s="15">
        <v>58</v>
      </c>
      <c r="B67" s="45">
        <v>60</v>
      </c>
      <c r="C67" s="46">
        <v>22005</v>
      </c>
      <c r="D67" s="46">
        <v>22107</v>
      </c>
      <c r="E67" s="17">
        <v>0.4909</v>
      </c>
      <c r="F67" s="18">
        <f t="shared" si="3"/>
        <v>2.720348204570185E-3</v>
      </c>
      <c r="G67" s="18">
        <f t="shared" si="0"/>
        <v>2.7165859252053265E-3</v>
      </c>
      <c r="H67" s="12">
        <f t="shared" si="6"/>
        <v>96609.988924809601</v>
      </c>
      <c r="I67" s="12">
        <f t="shared" si="4"/>
        <v>262.44933614738022</v>
      </c>
      <c r="J67" s="12">
        <f t="shared" si="1"/>
        <v>96476.375967776956</v>
      </c>
      <c r="K67" s="12">
        <f t="shared" si="2"/>
        <v>2952719.6015105466</v>
      </c>
      <c r="L67" s="20">
        <f t="shared" si="5"/>
        <v>30.563295104076794</v>
      </c>
    </row>
    <row r="68" spans="1:12" x14ac:dyDescent="0.2">
      <c r="A68" s="15">
        <v>59</v>
      </c>
      <c r="B68" s="45">
        <v>66</v>
      </c>
      <c r="C68" s="46">
        <v>20107</v>
      </c>
      <c r="D68" s="46">
        <v>21937</v>
      </c>
      <c r="E68" s="17">
        <v>0.49790000000000001</v>
      </c>
      <c r="F68" s="18">
        <f t="shared" si="3"/>
        <v>3.1395680715440967E-3</v>
      </c>
      <c r="G68" s="18">
        <f t="shared" si="0"/>
        <v>3.1346267176792656E-3</v>
      </c>
      <c r="H68" s="12">
        <f t="shared" si="6"/>
        <v>96347.539588662214</v>
      </c>
      <c r="I68" s="12">
        <f t="shared" si="4"/>
        <v>302.01357177728136</v>
      </c>
      <c r="J68" s="12">
        <f t="shared" si="1"/>
        <v>96195.89857427284</v>
      </c>
      <c r="K68" s="12">
        <f t="shared" si="2"/>
        <v>2856243.2255427698</v>
      </c>
      <c r="L68" s="20">
        <f t="shared" si="5"/>
        <v>29.645211883323284</v>
      </c>
    </row>
    <row r="69" spans="1:12" x14ac:dyDescent="0.2">
      <c r="A69" s="15">
        <v>60</v>
      </c>
      <c r="B69" s="45">
        <v>66</v>
      </c>
      <c r="C69" s="46">
        <v>19764</v>
      </c>
      <c r="D69" s="46">
        <v>20104</v>
      </c>
      <c r="E69" s="17">
        <v>0.50649999999999995</v>
      </c>
      <c r="F69" s="18">
        <f t="shared" si="3"/>
        <v>3.3109260559847499E-3</v>
      </c>
      <c r="G69" s="18">
        <f t="shared" si="0"/>
        <v>3.3055250197943356E-3</v>
      </c>
      <c r="H69" s="12">
        <f t="shared" si="6"/>
        <v>96045.526016884935</v>
      </c>
      <c r="I69" s="12">
        <f t="shared" si="4"/>
        <v>317.48088928812092</v>
      </c>
      <c r="J69" s="12">
        <f t="shared" si="1"/>
        <v>95888.849198021242</v>
      </c>
      <c r="K69" s="12">
        <f t="shared" si="2"/>
        <v>2760047.3269684971</v>
      </c>
      <c r="L69" s="20">
        <f t="shared" si="5"/>
        <v>28.736865124600151</v>
      </c>
    </row>
    <row r="70" spans="1:12" x14ac:dyDescent="0.2">
      <c r="A70" s="15">
        <v>61</v>
      </c>
      <c r="B70" s="45">
        <v>70</v>
      </c>
      <c r="C70" s="46">
        <v>18661</v>
      </c>
      <c r="D70" s="46">
        <v>19672</v>
      </c>
      <c r="E70" s="17">
        <v>0.50439999999999996</v>
      </c>
      <c r="F70" s="18">
        <f t="shared" si="3"/>
        <v>3.652205671353664E-3</v>
      </c>
      <c r="G70" s="18">
        <f t="shared" si="0"/>
        <v>3.6456070018986322E-3</v>
      </c>
      <c r="H70" s="12">
        <f t="shared" si="6"/>
        <v>95728.045127596808</v>
      </c>
      <c r="I70" s="12">
        <f t="shared" si="4"/>
        <v>348.98683159523517</v>
      </c>
      <c r="J70" s="12">
        <f t="shared" si="1"/>
        <v>95555.087253858204</v>
      </c>
      <c r="K70" s="12">
        <f t="shared" si="2"/>
        <v>2664158.4777704757</v>
      </c>
      <c r="L70" s="20">
        <f t="shared" si="5"/>
        <v>27.830490784799728</v>
      </c>
    </row>
    <row r="71" spans="1:12" x14ac:dyDescent="0.2">
      <c r="A71" s="15">
        <v>62</v>
      </c>
      <c r="B71" s="45">
        <v>64</v>
      </c>
      <c r="C71" s="46">
        <v>18194</v>
      </c>
      <c r="D71" s="46">
        <v>18580</v>
      </c>
      <c r="E71" s="17">
        <v>0.5786</v>
      </c>
      <c r="F71" s="18">
        <f t="shared" si="3"/>
        <v>3.4807200739653014E-3</v>
      </c>
      <c r="G71" s="18">
        <f t="shared" si="0"/>
        <v>3.475622116808534E-3</v>
      </c>
      <c r="H71" s="12">
        <f t="shared" si="6"/>
        <v>95379.058296001574</v>
      </c>
      <c r="I71" s="12">
        <f t="shared" si="4"/>
        <v>331.50156449395354</v>
      </c>
      <c r="J71" s="12">
        <f t="shared" si="1"/>
        <v>95239.363536723817</v>
      </c>
      <c r="K71" s="12">
        <f t="shared" si="2"/>
        <v>2568603.3905166173</v>
      </c>
      <c r="L71" s="20">
        <f t="shared" si="5"/>
        <v>26.930475477595451</v>
      </c>
    </row>
    <row r="72" spans="1:12" x14ac:dyDescent="0.2">
      <c r="A72" s="15">
        <v>63</v>
      </c>
      <c r="B72" s="45">
        <v>72</v>
      </c>
      <c r="C72" s="46">
        <v>18102</v>
      </c>
      <c r="D72" s="46">
        <v>18107</v>
      </c>
      <c r="E72" s="17">
        <v>0.48549999999999999</v>
      </c>
      <c r="F72" s="18">
        <f t="shared" si="3"/>
        <v>3.9769118175039357E-3</v>
      </c>
      <c r="G72" s="18">
        <f t="shared" si="0"/>
        <v>3.9687911899891218E-3</v>
      </c>
      <c r="H72" s="12">
        <f t="shared" si="6"/>
        <v>95047.556731507619</v>
      </c>
      <c r="I72" s="12">
        <f t="shared" si="4"/>
        <v>377.22390578599868</v>
      </c>
      <c r="J72" s="12">
        <f t="shared" si="1"/>
        <v>94853.475031980721</v>
      </c>
      <c r="K72" s="12">
        <f t="shared" si="2"/>
        <v>2473364.0269798934</v>
      </c>
      <c r="L72" s="20">
        <f t="shared" si="5"/>
        <v>26.022384078390413</v>
      </c>
    </row>
    <row r="73" spans="1:12" x14ac:dyDescent="0.2">
      <c r="A73" s="15">
        <v>64</v>
      </c>
      <c r="B73" s="45">
        <v>75</v>
      </c>
      <c r="C73" s="46">
        <v>16993</v>
      </c>
      <c r="D73" s="46">
        <v>17989</v>
      </c>
      <c r="E73" s="17">
        <v>0.46860000000000002</v>
      </c>
      <c r="F73" s="18">
        <f t="shared" si="3"/>
        <v>4.2879195014578928E-3</v>
      </c>
      <c r="G73" s="18">
        <f t="shared" ref="G73:G108" si="7">F73/((1+(1-E73)*F73))</f>
        <v>4.2781712586180192E-3</v>
      </c>
      <c r="H73" s="12">
        <f t="shared" si="6"/>
        <v>94670.33282572162</v>
      </c>
      <c r="I73" s="12">
        <f t="shared" si="4"/>
        <v>405.01589693880425</v>
      </c>
      <c r="J73" s="12">
        <f t="shared" ref="J73:J108" si="8">H74+I73*E73</f>
        <v>94455.107378088345</v>
      </c>
      <c r="K73" s="12">
        <f t="shared" ref="K73:K97" si="9">K74+J73</f>
        <v>2378510.5519479127</v>
      </c>
      <c r="L73" s="20">
        <f t="shared" si="5"/>
        <v>25.124138480916791</v>
      </c>
    </row>
    <row r="74" spans="1:12" x14ac:dyDescent="0.2">
      <c r="A74" s="15">
        <v>65</v>
      </c>
      <c r="B74" s="45">
        <v>84</v>
      </c>
      <c r="C74" s="46">
        <v>17084</v>
      </c>
      <c r="D74" s="46">
        <v>16959</v>
      </c>
      <c r="E74" s="17">
        <v>0.49080000000000001</v>
      </c>
      <c r="F74" s="18">
        <f t="shared" ref="F74:F108" si="10">B74/((C74+D74)/2)</f>
        <v>4.9349352289751198E-3</v>
      </c>
      <c r="G74" s="18">
        <f t="shared" si="7"/>
        <v>4.9225654667217934E-3</v>
      </c>
      <c r="H74" s="12">
        <f t="shared" si="6"/>
        <v>94265.31692878282</v>
      </c>
      <c r="I74" s="12">
        <f t="shared" ref="I74:I108" si="11">H74*G74</f>
        <v>464.02719382321158</v>
      </c>
      <c r="J74" s="12">
        <f t="shared" si="8"/>
        <v>94029.034281688029</v>
      </c>
      <c r="K74" s="12">
        <f t="shared" si="9"/>
        <v>2284055.4445698243</v>
      </c>
      <c r="L74" s="20">
        <f t="shared" ref="L74:L108" si="12">K74/H74</f>
        <v>24.230072300031853</v>
      </c>
    </row>
    <row r="75" spans="1:12" x14ac:dyDescent="0.2">
      <c r="A75" s="15">
        <v>66</v>
      </c>
      <c r="B75" s="45">
        <v>87</v>
      </c>
      <c r="C75" s="46">
        <v>18102</v>
      </c>
      <c r="D75" s="46">
        <v>16978</v>
      </c>
      <c r="E75" s="17">
        <v>0.47189999999999999</v>
      </c>
      <c r="F75" s="18">
        <f t="shared" si="10"/>
        <v>4.9600912200684147E-3</v>
      </c>
      <c r="G75" s="18">
        <f t="shared" si="7"/>
        <v>4.9471325813960961E-3</v>
      </c>
      <c r="H75" s="12">
        <f t="shared" ref="H75:H108" si="13">H74-I74</f>
        <v>93801.289734959602</v>
      </c>
      <c r="I75" s="12">
        <f t="shared" si="11"/>
        <v>464.04741662479381</v>
      </c>
      <c r="J75" s="12">
        <f t="shared" si="8"/>
        <v>93556.226294240056</v>
      </c>
      <c r="K75" s="12">
        <f t="shared" si="9"/>
        <v>2190026.4102881365</v>
      </c>
      <c r="L75" s="20">
        <f t="shared" si="12"/>
        <v>23.347508509490321</v>
      </c>
    </row>
    <row r="76" spans="1:12" x14ac:dyDescent="0.2">
      <c r="A76" s="15">
        <v>67</v>
      </c>
      <c r="B76" s="45">
        <v>108</v>
      </c>
      <c r="C76" s="46">
        <v>18770</v>
      </c>
      <c r="D76" s="46">
        <v>17999</v>
      </c>
      <c r="E76" s="17">
        <v>0.5857</v>
      </c>
      <c r="F76" s="18">
        <f t="shared" si="10"/>
        <v>5.8745138567815281E-3</v>
      </c>
      <c r="G76" s="18">
        <f t="shared" si="7"/>
        <v>5.8602511126283618E-3</v>
      </c>
      <c r="H76" s="12">
        <f t="shared" si="13"/>
        <v>93337.242318334815</v>
      </c>
      <c r="I76" s="12">
        <f t="shared" si="11"/>
        <v>546.9796781456846</v>
      </c>
      <c r="J76" s="12">
        <f t="shared" si="8"/>
        <v>93110.628637679067</v>
      </c>
      <c r="K76" s="12">
        <f t="shared" si="9"/>
        <v>2096470.1839938965</v>
      </c>
      <c r="L76" s="20">
        <f t="shared" si="12"/>
        <v>22.461239821546279</v>
      </c>
    </row>
    <row r="77" spans="1:12" x14ac:dyDescent="0.2">
      <c r="A77" s="15">
        <v>68</v>
      </c>
      <c r="B77" s="45">
        <v>105</v>
      </c>
      <c r="C77" s="46">
        <v>17378</v>
      </c>
      <c r="D77" s="46">
        <v>18635</v>
      </c>
      <c r="E77" s="17">
        <v>0.44950000000000001</v>
      </c>
      <c r="F77" s="18">
        <f t="shared" si="10"/>
        <v>5.8312276122511313E-3</v>
      </c>
      <c r="G77" s="18">
        <f t="shared" si="7"/>
        <v>5.8125687388151295E-3</v>
      </c>
      <c r="H77" s="12">
        <f t="shared" si="13"/>
        <v>92790.262640189132</v>
      </c>
      <c r="I77" s="12">
        <f t="shared" si="11"/>
        <v>539.34977988880871</v>
      </c>
      <c r="J77" s="12">
        <f t="shared" si="8"/>
        <v>92493.350586360335</v>
      </c>
      <c r="K77" s="12">
        <f t="shared" si="9"/>
        <v>2003359.5553562173</v>
      </c>
      <c r="L77" s="20">
        <f t="shared" si="12"/>
        <v>21.590191668328419</v>
      </c>
    </row>
    <row r="78" spans="1:12" x14ac:dyDescent="0.2">
      <c r="A78" s="15">
        <v>69</v>
      </c>
      <c r="B78" s="45">
        <v>87</v>
      </c>
      <c r="C78" s="46">
        <v>16979</v>
      </c>
      <c r="D78" s="46">
        <v>17286</v>
      </c>
      <c r="E78" s="17">
        <v>0.4985</v>
      </c>
      <c r="F78" s="18">
        <f t="shared" si="10"/>
        <v>5.0780679994163139E-3</v>
      </c>
      <c r="G78" s="18">
        <f t="shared" si="7"/>
        <v>5.0651687817579163E-3</v>
      </c>
      <c r="H78" s="12">
        <f t="shared" si="13"/>
        <v>92250.912860300319</v>
      </c>
      <c r="I78" s="12">
        <f t="shared" si="11"/>
        <v>467.26644390866306</v>
      </c>
      <c r="J78" s="12">
        <f t="shared" si="8"/>
        <v>92016.578738680124</v>
      </c>
      <c r="K78" s="12">
        <f t="shared" si="9"/>
        <v>1910866.204769857</v>
      </c>
      <c r="L78" s="20">
        <f t="shared" si="12"/>
        <v>20.713791826250731</v>
      </c>
    </row>
    <row r="79" spans="1:12" x14ac:dyDescent="0.2">
      <c r="A79" s="15">
        <v>70</v>
      </c>
      <c r="B79" s="45">
        <v>128</v>
      </c>
      <c r="C79" s="46">
        <v>17780</v>
      </c>
      <c r="D79" s="46">
        <v>16845</v>
      </c>
      <c r="E79" s="17">
        <v>0.49180000000000001</v>
      </c>
      <c r="F79" s="18">
        <f t="shared" si="10"/>
        <v>7.3935018050541521E-3</v>
      </c>
      <c r="G79" s="18">
        <f t="shared" si="7"/>
        <v>7.365825616748636E-3</v>
      </c>
      <c r="H79" s="12">
        <f t="shared" si="13"/>
        <v>91783.646416391653</v>
      </c>
      <c r="I79" s="12">
        <f t="shared" si="11"/>
        <v>676.06233397245683</v>
      </c>
      <c r="J79" s="12">
        <f t="shared" si="8"/>
        <v>91440.071538266857</v>
      </c>
      <c r="K79" s="12">
        <f t="shared" si="9"/>
        <v>1818849.6260311769</v>
      </c>
      <c r="L79" s="20">
        <f t="shared" si="12"/>
        <v>19.816706973916308</v>
      </c>
    </row>
    <row r="80" spans="1:12" x14ac:dyDescent="0.2">
      <c r="A80" s="15">
        <v>71</v>
      </c>
      <c r="B80" s="45">
        <v>139</v>
      </c>
      <c r="C80" s="46">
        <v>17615</v>
      </c>
      <c r="D80" s="46">
        <v>17649</v>
      </c>
      <c r="E80" s="17">
        <v>0.53720000000000001</v>
      </c>
      <c r="F80" s="18">
        <f t="shared" si="10"/>
        <v>7.8833938294010884E-3</v>
      </c>
      <c r="G80" s="18">
        <f t="shared" si="7"/>
        <v>7.8547363370704004E-3</v>
      </c>
      <c r="H80" s="12">
        <f t="shared" si="13"/>
        <v>91107.584082419198</v>
      </c>
      <c r="I80" s="12">
        <f t="shared" si="11"/>
        <v>715.62605127487484</v>
      </c>
      <c r="J80" s="12">
        <f t="shared" si="8"/>
        <v>90776.392345889195</v>
      </c>
      <c r="K80" s="12">
        <f t="shared" si="9"/>
        <v>1727409.5544929099</v>
      </c>
      <c r="L80" s="20">
        <f t="shared" si="12"/>
        <v>18.960107129283916</v>
      </c>
    </row>
    <row r="81" spans="1:12" x14ac:dyDescent="0.2">
      <c r="A81" s="15">
        <v>72</v>
      </c>
      <c r="B81" s="45">
        <v>149</v>
      </c>
      <c r="C81" s="46">
        <v>17318</v>
      </c>
      <c r="D81" s="46">
        <v>17479</v>
      </c>
      <c r="E81" s="17">
        <v>0.52949999999999997</v>
      </c>
      <c r="F81" s="18">
        <f t="shared" si="10"/>
        <v>8.5639566629307131E-3</v>
      </c>
      <c r="G81" s="18">
        <f t="shared" si="7"/>
        <v>8.5295880389300704E-3</v>
      </c>
      <c r="H81" s="12">
        <f t="shared" si="13"/>
        <v>90391.958031144328</v>
      </c>
      <c r="I81" s="12">
        <f t="shared" si="11"/>
        <v>771.00616403791753</v>
      </c>
      <c r="J81" s="12">
        <f t="shared" si="8"/>
        <v>90029.199630964489</v>
      </c>
      <c r="K81" s="12">
        <f t="shared" si="9"/>
        <v>1636633.1621470207</v>
      </c>
      <c r="L81" s="20">
        <f t="shared" si="12"/>
        <v>18.105959841948803</v>
      </c>
    </row>
    <row r="82" spans="1:12" x14ac:dyDescent="0.2">
      <c r="A82" s="15">
        <v>73</v>
      </c>
      <c r="B82" s="45">
        <v>153</v>
      </c>
      <c r="C82" s="46">
        <v>15095</v>
      </c>
      <c r="D82" s="46">
        <v>17143</v>
      </c>
      <c r="E82" s="17">
        <v>0.47660000000000002</v>
      </c>
      <c r="F82" s="18">
        <f t="shared" si="10"/>
        <v>9.4919039642657726E-3</v>
      </c>
      <c r="G82" s="18">
        <f t="shared" si="7"/>
        <v>9.4449807094602808E-3</v>
      </c>
      <c r="H82" s="12">
        <f t="shared" si="13"/>
        <v>89620.951867106414</v>
      </c>
      <c r="I82" s="12">
        <f t="shared" si="11"/>
        <v>846.46816154828844</v>
      </c>
      <c r="J82" s="12">
        <f t="shared" si="8"/>
        <v>89177.910431352051</v>
      </c>
      <c r="K82" s="12">
        <f t="shared" si="9"/>
        <v>1546603.9625160561</v>
      </c>
      <c r="L82" s="20">
        <f t="shared" si="12"/>
        <v>17.257169560187481</v>
      </c>
    </row>
    <row r="83" spans="1:12" x14ac:dyDescent="0.2">
      <c r="A83" s="15">
        <v>74</v>
      </c>
      <c r="B83" s="45">
        <v>119</v>
      </c>
      <c r="C83" s="46">
        <v>14001</v>
      </c>
      <c r="D83" s="46">
        <v>14929</v>
      </c>
      <c r="E83" s="17">
        <v>0.50719999999999998</v>
      </c>
      <c r="F83" s="18">
        <f t="shared" si="10"/>
        <v>8.2267542343587973E-3</v>
      </c>
      <c r="G83" s="18">
        <f t="shared" si="7"/>
        <v>8.193536453718446E-3</v>
      </c>
      <c r="H83" s="12">
        <f t="shared" si="13"/>
        <v>88774.48370555813</v>
      </c>
      <c r="I83" s="12">
        <f t="shared" si="11"/>
        <v>727.37696840152478</v>
      </c>
      <c r="J83" s="12">
        <f t="shared" si="8"/>
        <v>88416.032335529861</v>
      </c>
      <c r="K83" s="12">
        <f t="shared" si="9"/>
        <v>1457426.0520847042</v>
      </c>
      <c r="L83" s="20">
        <f t="shared" si="12"/>
        <v>16.417172944858876</v>
      </c>
    </row>
    <row r="84" spans="1:12" x14ac:dyDescent="0.2">
      <c r="A84" s="15">
        <v>75</v>
      </c>
      <c r="B84" s="45">
        <v>158</v>
      </c>
      <c r="C84" s="46">
        <v>18013</v>
      </c>
      <c r="D84" s="46">
        <v>13862</v>
      </c>
      <c r="E84" s="17">
        <v>0.52370000000000005</v>
      </c>
      <c r="F84" s="18">
        <f t="shared" si="10"/>
        <v>9.9137254901960781E-3</v>
      </c>
      <c r="G84" s="18">
        <f t="shared" si="7"/>
        <v>9.8671337975973824E-3</v>
      </c>
      <c r="H84" s="12">
        <f t="shared" si="13"/>
        <v>88047.106737156602</v>
      </c>
      <c r="I84" s="12">
        <f t="shared" si="11"/>
        <v>868.77258266686215</v>
      </c>
      <c r="J84" s="12">
        <f t="shared" si="8"/>
        <v>87633.31035603238</v>
      </c>
      <c r="K84" s="12">
        <f t="shared" si="9"/>
        <v>1369010.0197491744</v>
      </c>
      <c r="L84" s="20">
        <f t="shared" si="12"/>
        <v>15.548608812735022</v>
      </c>
    </row>
    <row r="85" spans="1:12" x14ac:dyDescent="0.2">
      <c r="A85" s="15">
        <v>76</v>
      </c>
      <c r="B85" s="45">
        <v>190</v>
      </c>
      <c r="C85" s="46">
        <v>11525</v>
      </c>
      <c r="D85" s="46">
        <v>17787</v>
      </c>
      <c r="E85" s="17">
        <v>0.48</v>
      </c>
      <c r="F85" s="18">
        <f t="shared" si="10"/>
        <v>1.2963973799126638E-2</v>
      </c>
      <c r="G85" s="18">
        <f t="shared" si="7"/>
        <v>1.2877165397023341E-2</v>
      </c>
      <c r="H85" s="12">
        <f t="shared" si="13"/>
        <v>87178.334154489741</v>
      </c>
      <c r="I85" s="12">
        <f t="shared" si="11"/>
        <v>1122.6098279443333</v>
      </c>
      <c r="J85" s="12">
        <f t="shared" si="8"/>
        <v>86594.577043958678</v>
      </c>
      <c r="K85" s="12">
        <f t="shared" si="9"/>
        <v>1281376.709393142</v>
      </c>
      <c r="L85" s="20">
        <f t="shared" si="12"/>
        <v>14.698339006138836</v>
      </c>
    </row>
    <row r="86" spans="1:12" x14ac:dyDescent="0.2">
      <c r="A86" s="15">
        <v>77</v>
      </c>
      <c r="B86" s="45">
        <v>202</v>
      </c>
      <c r="C86" s="46">
        <v>13453</v>
      </c>
      <c r="D86" s="46">
        <v>11363</v>
      </c>
      <c r="E86" s="17">
        <v>0.54259999999999997</v>
      </c>
      <c r="F86" s="18">
        <f t="shared" si="10"/>
        <v>1.6279819471308833E-2</v>
      </c>
      <c r="G86" s="18">
        <f t="shared" si="7"/>
        <v>1.6159489618679884E-2</v>
      </c>
      <c r="H86" s="12">
        <f t="shared" si="13"/>
        <v>86055.724326545402</v>
      </c>
      <c r="I86" s="12">
        <f t="shared" si="11"/>
        <v>1390.6165838827883</v>
      </c>
      <c r="J86" s="12">
        <f t="shared" si="8"/>
        <v>85419.656301077412</v>
      </c>
      <c r="K86" s="12">
        <f t="shared" si="9"/>
        <v>1194782.1323491833</v>
      </c>
      <c r="L86" s="20">
        <f t="shared" si="12"/>
        <v>13.883819370521895</v>
      </c>
    </row>
    <row r="87" spans="1:12" x14ac:dyDescent="0.2">
      <c r="A87" s="15">
        <v>78</v>
      </c>
      <c r="B87" s="45">
        <v>227</v>
      </c>
      <c r="C87" s="46">
        <v>14766</v>
      </c>
      <c r="D87" s="46">
        <v>13218</v>
      </c>
      <c r="E87" s="17">
        <v>0.52980000000000005</v>
      </c>
      <c r="F87" s="18">
        <f t="shared" si="10"/>
        <v>1.6223556317895939E-2</v>
      </c>
      <c r="G87" s="18">
        <f t="shared" si="7"/>
        <v>1.6100734821933034E-2</v>
      </c>
      <c r="H87" s="12">
        <f t="shared" si="13"/>
        <v>84665.107742662614</v>
      </c>
      <c r="I87" s="12">
        <f t="shared" si="11"/>
        <v>1363.170448435</v>
      </c>
      <c r="J87" s="12">
        <f t="shared" si="8"/>
        <v>84024.144997808471</v>
      </c>
      <c r="K87" s="12">
        <f t="shared" si="9"/>
        <v>1109362.4760481059</v>
      </c>
      <c r="L87" s="20">
        <f t="shared" si="12"/>
        <v>13.1029476678868</v>
      </c>
    </row>
    <row r="88" spans="1:12" x14ac:dyDescent="0.2">
      <c r="A88" s="15">
        <v>79</v>
      </c>
      <c r="B88" s="45">
        <v>291</v>
      </c>
      <c r="C88" s="46">
        <v>16005</v>
      </c>
      <c r="D88" s="46">
        <v>14472</v>
      </c>
      <c r="E88" s="17">
        <v>0.4995</v>
      </c>
      <c r="F88" s="18">
        <f t="shared" si="10"/>
        <v>1.9096367752731568E-2</v>
      </c>
      <c r="G88" s="18">
        <f t="shared" si="7"/>
        <v>1.8915577729032788E-2</v>
      </c>
      <c r="H88" s="12">
        <f t="shared" si="13"/>
        <v>83301.93729422761</v>
      </c>
      <c r="I88" s="12">
        <f t="shared" si="11"/>
        <v>1575.7042698679777</v>
      </c>
      <c r="J88" s="12">
        <f t="shared" si="8"/>
        <v>82513.297307158689</v>
      </c>
      <c r="K88" s="12">
        <f t="shared" si="9"/>
        <v>1025338.3310502974</v>
      </c>
      <c r="L88" s="20">
        <f t="shared" si="12"/>
        <v>12.308697304706598</v>
      </c>
    </row>
    <row r="89" spans="1:12" x14ac:dyDescent="0.2">
      <c r="A89" s="15">
        <v>80</v>
      </c>
      <c r="B89" s="45">
        <v>330</v>
      </c>
      <c r="C89" s="46">
        <v>15001</v>
      </c>
      <c r="D89" s="46">
        <v>15606</v>
      </c>
      <c r="E89" s="17">
        <v>0.4975</v>
      </c>
      <c r="F89" s="18">
        <f t="shared" si="10"/>
        <v>2.1563694579671316E-2</v>
      </c>
      <c r="G89" s="18">
        <f t="shared" si="7"/>
        <v>2.1332540366176284E-2</v>
      </c>
      <c r="H89" s="12">
        <f t="shared" si="13"/>
        <v>81726.233024359637</v>
      </c>
      <c r="I89" s="12">
        <f t="shared" si="11"/>
        <v>1743.4281649676814</v>
      </c>
      <c r="J89" s="12">
        <f t="shared" si="8"/>
        <v>80850.160371463367</v>
      </c>
      <c r="K89" s="12">
        <f t="shared" si="9"/>
        <v>942825.03374313866</v>
      </c>
      <c r="L89" s="20">
        <f t="shared" si="12"/>
        <v>11.536381879513725</v>
      </c>
    </row>
    <row r="90" spans="1:12" x14ac:dyDescent="0.2">
      <c r="A90" s="15">
        <v>81</v>
      </c>
      <c r="B90" s="45">
        <v>402</v>
      </c>
      <c r="C90" s="46">
        <v>14837</v>
      </c>
      <c r="D90" s="46">
        <v>14559</v>
      </c>
      <c r="E90" s="17">
        <v>0.48849999999999999</v>
      </c>
      <c r="F90" s="18">
        <f t="shared" si="10"/>
        <v>2.7350659953735201E-2</v>
      </c>
      <c r="G90" s="18">
        <f t="shared" si="7"/>
        <v>2.6973307094523259E-2</v>
      </c>
      <c r="H90" s="12">
        <f t="shared" si="13"/>
        <v>79982.804859391952</v>
      </c>
      <c r="I90" s="12">
        <f t="shared" si="11"/>
        <v>2157.4007577537063</v>
      </c>
      <c r="J90" s="12">
        <f t="shared" si="8"/>
        <v>78879.294371800919</v>
      </c>
      <c r="K90" s="12">
        <f t="shared" si="9"/>
        <v>861974.87337167526</v>
      </c>
      <c r="L90" s="20">
        <f t="shared" si="12"/>
        <v>10.777002318023337</v>
      </c>
    </row>
    <row r="91" spans="1:12" x14ac:dyDescent="0.2">
      <c r="A91" s="15">
        <v>82</v>
      </c>
      <c r="B91" s="45">
        <v>426</v>
      </c>
      <c r="C91" s="46">
        <v>14947</v>
      </c>
      <c r="D91" s="46">
        <v>14331</v>
      </c>
      <c r="E91" s="17">
        <v>0.4844</v>
      </c>
      <c r="F91" s="18">
        <f t="shared" si="10"/>
        <v>2.9100348384452489E-2</v>
      </c>
      <c r="G91" s="18">
        <f t="shared" si="7"/>
        <v>2.8670177044938738E-2</v>
      </c>
      <c r="H91" s="12">
        <f t="shared" si="13"/>
        <v>77825.40410163824</v>
      </c>
      <c r="I91" s="12">
        <f t="shared" si="11"/>
        <v>2231.2681141878697</v>
      </c>
      <c r="J91" s="12">
        <f t="shared" si="8"/>
        <v>76674.962261962966</v>
      </c>
      <c r="K91" s="12">
        <f t="shared" si="9"/>
        <v>783095.5789998743</v>
      </c>
      <c r="L91" s="20">
        <f t="shared" si="12"/>
        <v>10.062210251772918</v>
      </c>
    </row>
    <row r="92" spans="1:12" x14ac:dyDescent="0.2">
      <c r="A92" s="15">
        <v>83</v>
      </c>
      <c r="B92" s="45">
        <v>499</v>
      </c>
      <c r="C92" s="46">
        <v>14017</v>
      </c>
      <c r="D92" s="46">
        <v>14361</v>
      </c>
      <c r="E92" s="17">
        <v>0.51280000000000003</v>
      </c>
      <c r="F92" s="18">
        <f t="shared" si="10"/>
        <v>3.5168087955458456E-2</v>
      </c>
      <c r="G92" s="18">
        <f t="shared" si="7"/>
        <v>3.4575672108106033E-2</v>
      </c>
      <c r="H92" s="12">
        <f t="shared" si="13"/>
        <v>75594.135987450369</v>
      </c>
      <c r="I92" s="12">
        <f t="shared" si="11"/>
        <v>2613.7180591976621</v>
      </c>
      <c r="J92" s="12">
        <f t="shared" si="8"/>
        <v>74320.732549009263</v>
      </c>
      <c r="K92" s="12">
        <f t="shared" si="9"/>
        <v>706420.61673791136</v>
      </c>
      <c r="L92" s="20">
        <f t="shared" si="12"/>
        <v>9.3449129024397681</v>
      </c>
    </row>
    <row r="93" spans="1:12" x14ac:dyDescent="0.2">
      <c r="A93" s="15">
        <v>84</v>
      </c>
      <c r="B93" s="45">
        <v>544</v>
      </c>
      <c r="C93" s="46">
        <v>12879</v>
      </c>
      <c r="D93" s="46">
        <v>13381</v>
      </c>
      <c r="E93" s="17">
        <v>0.48609999999999998</v>
      </c>
      <c r="F93" s="18">
        <f t="shared" si="10"/>
        <v>4.143183549124143E-2</v>
      </c>
      <c r="G93" s="18">
        <f t="shared" si="7"/>
        <v>4.0568067489991616E-2</v>
      </c>
      <c r="H93" s="12">
        <f t="shared" si="13"/>
        <v>72980.417928252704</v>
      </c>
      <c r="I93" s="12">
        <f t="shared" si="11"/>
        <v>2960.6745199611496</v>
      </c>
      <c r="J93" s="12">
        <f t="shared" si="8"/>
        <v>71458.92729244467</v>
      </c>
      <c r="K93" s="12">
        <f t="shared" si="9"/>
        <v>632099.8841889021</v>
      </c>
      <c r="L93" s="20">
        <f t="shared" si="12"/>
        <v>8.6612258758277001</v>
      </c>
    </row>
    <row r="94" spans="1:12" x14ac:dyDescent="0.2">
      <c r="A94" s="15">
        <v>85</v>
      </c>
      <c r="B94" s="45">
        <v>627</v>
      </c>
      <c r="C94" s="46">
        <v>12274</v>
      </c>
      <c r="D94" s="46">
        <v>12209</v>
      </c>
      <c r="E94" s="17">
        <v>0.51039999999999996</v>
      </c>
      <c r="F94" s="18">
        <f t="shared" si="10"/>
        <v>5.1219213331699549E-2</v>
      </c>
      <c r="G94" s="18">
        <f t="shared" si="7"/>
        <v>4.9966214232558155E-2</v>
      </c>
      <c r="H94" s="12">
        <f t="shared" si="13"/>
        <v>70019.743408291557</v>
      </c>
      <c r="I94" s="12">
        <f t="shared" si="11"/>
        <v>3498.6214996474478</v>
      </c>
      <c r="J94" s="12">
        <f t="shared" si="8"/>
        <v>68306.818322064166</v>
      </c>
      <c r="K94" s="12">
        <f t="shared" si="9"/>
        <v>560640.95689645747</v>
      </c>
      <c r="L94" s="20">
        <f t="shared" si="12"/>
        <v>8.0068981919472133</v>
      </c>
    </row>
    <row r="95" spans="1:12" x14ac:dyDescent="0.2">
      <c r="A95" s="15">
        <v>86</v>
      </c>
      <c r="B95" s="45">
        <v>648</v>
      </c>
      <c r="C95" s="46">
        <v>11058</v>
      </c>
      <c r="D95" s="46">
        <v>11489</v>
      </c>
      <c r="E95" s="17">
        <v>0.51</v>
      </c>
      <c r="F95" s="18">
        <f t="shared" si="10"/>
        <v>5.7479930811194395E-2</v>
      </c>
      <c r="G95" s="18">
        <f t="shared" si="7"/>
        <v>5.590534741549924E-2</v>
      </c>
      <c r="H95" s="12">
        <f t="shared" si="13"/>
        <v>66521.121908644112</v>
      </c>
      <c r="I95" s="12">
        <f t="shared" si="11"/>
        <v>3718.8864307715271</v>
      </c>
      <c r="J95" s="12">
        <f t="shared" si="8"/>
        <v>64698.867557566067</v>
      </c>
      <c r="K95" s="12">
        <f t="shared" si="9"/>
        <v>492334.13857439335</v>
      </c>
      <c r="L95" s="20">
        <f t="shared" si="12"/>
        <v>7.4011701012880362</v>
      </c>
    </row>
    <row r="96" spans="1:12" x14ac:dyDescent="0.2">
      <c r="A96" s="15">
        <v>87</v>
      </c>
      <c r="B96" s="45">
        <v>716</v>
      </c>
      <c r="C96" s="46">
        <v>10189</v>
      </c>
      <c r="D96" s="46">
        <v>10180</v>
      </c>
      <c r="E96" s="17">
        <v>0.48020000000000002</v>
      </c>
      <c r="F96" s="18">
        <f t="shared" si="10"/>
        <v>7.0302911286759293E-2</v>
      </c>
      <c r="G96" s="18">
        <f t="shared" si="7"/>
        <v>6.7824374428134437E-2</v>
      </c>
      <c r="H96" s="12">
        <f t="shared" si="13"/>
        <v>62802.235477872586</v>
      </c>
      <c r="I96" s="12">
        <f t="shared" si="11"/>
        <v>4259.5223339750992</v>
      </c>
      <c r="J96" s="12">
        <f t="shared" si="8"/>
        <v>60588.135768672335</v>
      </c>
      <c r="K96" s="12">
        <f t="shared" si="9"/>
        <v>427635.27101682726</v>
      </c>
      <c r="L96" s="20">
        <f t="shared" si="12"/>
        <v>6.8092364509460506</v>
      </c>
    </row>
    <row r="97" spans="1:12" x14ac:dyDescent="0.2">
      <c r="A97" s="15">
        <v>88</v>
      </c>
      <c r="B97" s="45">
        <v>767</v>
      </c>
      <c r="C97" s="46">
        <v>8596</v>
      </c>
      <c r="D97" s="46">
        <v>9324</v>
      </c>
      <c r="E97" s="17">
        <v>0.4844</v>
      </c>
      <c r="F97" s="18">
        <f t="shared" si="10"/>
        <v>8.5602678571428573E-2</v>
      </c>
      <c r="G97" s="18">
        <f t="shared" si="7"/>
        <v>8.1984164721172814E-2</v>
      </c>
      <c r="H97" s="12">
        <f t="shared" si="13"/>
        <v>58542.71314389749</v>
      </c>
      <c r="I97" s="12">
        <f t="shared" si="11"/>
        <v>4799.5754376136611</v>
      </c>
      <c r="J97" s="12">
        <f t="shared" si="8"/>
        <v>56068.052048263889</v>
      </c>
      <c r="K97" s="12">
        <f t="shared" si="9"/>
        <v>367047.13524815493</v>
      </c>
      <c r="L97" s="20">
        <f t="shared" si="12"/>
        <v>6.2697322268948517</v>
      </c>
    </row>
    <row r="98" spans="1:12" x14ac:dyDescent="0.2">
      <c r="A98" s="15">
        <v>89</v>
      </c>
      <c r="B98" s="45">
        <v>719</v>
      </c>
      <c r="C98" s="46">
        <v>7641</v>
      </c>
      <c r="D98" s="46">
        <v>7788</v>
      </c>
      <c r="E98" s="17">
        <v>0.51359999999999995</v>
      </c>
      <c r="F98" s="18">
        <f t="shared" si="10"/>
        <v>9.3201114783848599E-2</v>
      </c>
      <c r="G98" s="18">
        <f t="shared" si="7"/>
        <v>8.9159256238692655E-2</v>
      </c>
      <c r="H98" s="12">
        <f t="shared" si="13"/>
        <v>53743.137706283829</v>
      </c>
      <c r="I98" s="12">
        <f t="shared" si="11"/>
        <v>4791.6981858259051</v>
      </c>
      <c r="J98" s="12">
        <f t="shared" si="8"/>
        <v>51412.455708698108</v>
      </c>
      <c r="K98" s="12">
        <f>K99+J98</f>
        <v>310979.08319989103</v>
      </c>
      <c r="L98" s="20">
        <f t="shared" si="12"/>
        <v>5.7863961144109064</v>
      </c>
    </row>
    <row r="99" spans="1:12" x14ac:dyDescent="0.2">
      <c r="A99" s="15">
        <v>90</v>
      </c>
      <c r="B99" s="45">
        <v>751</v>
      </c>
      <c r="C99" s="46">
        <v>6503</v>
      </c>
      <c r="D99" s="46">
        <v>6755</v>
      </c>
      <c r="E99" s="21">
        <v>0.48549999999999999</v>
      </c>
      <c r="F99" s="22">
        <f t="shared" si="10"/>
        <v>0.11329008900286619</v>
      </c>
      <c r="G99" s="22">
        <f t="shared" si="7"/>
        <v>0.10705036406032765</v>
      </c>
      <c r="H99" s="23">
        <f t="shared" si="13"/>
        <v>48951.439520457927</v>
      </c>
      <c r="I99" s="23">
        <f t="shared" si="11"/>
        <v>5240.2694219421319</v>
      </c>
      <c r="J99" s="23">
        <f t="shared" si="8"/>
        <v>46255.320902868698</v>
      </c>
      <c r="K99" s="23">
        <f t="shared" ref="K99:K108" si="14">K100+J99</f>
        <v>259566.62749119295</v>
      </c>
      <c r="L99" s="24">
        <f t="shared" si="12"/>
        <v>5.3025330824584662</v>
      </c>
    </row>
    <row r="100" spans="1:12" x14ac:dyDescent="0.2">
      <c r="A100" s="15">
        <v>91</v>
      </c>
      <c r="B100" s="45">
        <v>711</v>
      </c>
      <c r="C100" s="46">
        <v>5410</v>
      </c>
      <c r="D100" s="46">
        <v>5670</v>
      </c>
      <c r="E100" s="21">
        <v>0.4819</v>
      </c>
      <c r="F100" s="22">
        <f t="shared" si="10"/>
        <v>0.12833935018050541</v>
      </c>
      <c r="G100" s="22">
        <f t="shared" si="7"/>
        <v>0.12033777646017409</v>
      </c>
      <c r="H100" s="23">
        <f t="shared" si="13"/>
        <v>43711.170098515795</v>
      </c>
      <c r="I100" s="23">
        <f t="shared" si="11"/>
        <v>5260.105016127839</v>
      </c>
      <c r="J100" s="23">
        <f t="shared" si="8"/>
        <v>40985.909689659959</v>
      </c>
      <c r="K100" s="23">
        <f t="shared" si="14"/>
        <v>213311.30658832425</v>
      </c>
      <c r="L100" s="24">
        <f t="shared" si="12"/>
        <v>4.8800182220600679</v>
      </c>
    </row>
    <row r="101" spans="1:12" x14ac:dyDescent="0.2">
      <c r="A101" s="15">
        <v>92</v>
      </c>
      <c r="B101" s="45">
        <v>757</v>
      </c>
      <c r="C101" s="46">
        <v>4531</v>
      </c>
      <c r="D101" s="46">
        <v>4614</v>
      </c>
      <c r="E101" s="21">
        <v>0.48870000000000002</v>
      </c>
      <c r="F101" s="22">
        <f t="shared" si="10"/>
        <v>0.16555494805904866</v>
      </c>
      <c r="G101" s="22">
        <f t="shared" si="7"/>
        <v>0.152634689477427</v>
      </c>
      <c r="H101" s="23">
        <f t="shared" si="13"/>
        <v>38451.065082387955</v>
      </c>
      <c r="I101" s="23">
        <f t="shared" si="11"/>
        <v>5868.9663789266215</v>
      </c>
      <c r="J101" s="23">
        <f t="shared" si="8"/>
        <v>35450.262572842774</v>
      </c>
      <c r="K101" s="23">
        <f t="shared" si="14"/>
        <v>172325.3968986643</v>
      </c>
      <c r="L101" s="24">
        <f t="shared" si="12"/>
        <v>4.4816807162409624</v>
      </c>
    </row>
    <row r="102" spans="1:12" x14ac:dyDescent="0.2">
      <c r="A102" s="15">
        <v>93</v>
      </c>
      <c r="B102" s="45">
        <v>635</v>
      </c>
      <c r="C102" s="46">
        <v>3776</v>
      </c>
      <c r="D102" s="46">
        <v>3803</v>
      </c>
      <c r="E102" s="21">
        <v>0.49380000000000002</v>
      </c>
      <c r="F102" s="22">
        <f t="shared" si="10"/>
        <v>0.16756828077582794</v>
      </c>
      <c r="G102" s="22">
        <f t="shared" si="7"/>
        <v>0.15446600130335247</v>
      </c>
      <c r="H102" s="23">
        <f t="shared" si="13"/>
        <v>32582.098703461335</v>
      </c>
      <c r="I102" s="23">
        <f t="shared" si="11"/>
        <v>5032.8265007948175</v>
      </c>
      <c r="J102" s="23">
        <f t="shared" si="8"/>
        <v>30034.481928759</v>
      </c>
      <c r="K102" s="23">
        <f t="shared" si="14"/>
        <v>136875.13432582153</v>
      </c>
      <c r="L102" s="24">
        <f t="shared" si="12"/>
        <v>4.2009305653254527</v>
      </c>
    </row>
    <row r="103" spans="1:12" x14ac:dyDescent="0.2">
      <c r="A103" s="15">
        <v>94</v>
      </c>
      <c r="B103" s="45">
        <v>590</v>
      </c>
      <c r="C103" s="46">
        <v>2855</v>
      </c>
      <c r="D103" s="46">
        <v>3106</v>
      </c>
      <c r="E103" s="21">
        <v>0.49220000000000003</v>
      </c>
      <c r="F103" s="22">
        <f t="shared" si="10"/>
        <v>0.19795336352960913</v>
      </c>
      <c r="G103" s="22">
        <f t="shared" si="7"/>
        <v>0.17987245518584483</v>
      </c>
      <c r="H103" s="23">
        <f t="shared" si="13"/>
        <v>27549.272202666518</v>
      </c>
      <c r="I103" s="23">
        <f t="shared" si="11"/>
        <v>4955.3552296767739</v>
      </c>
      <c r="J103" s="23">
        <f t="shared" si="8"/>
        <v>25032.942817036652</v>
      </c>
      <c r="K103" s="23">
        <f t="shared" si="14"/>
        <v>106840.65239706254</v>
      </c>
      <c r="L103" s="24">
        <f t="shared" si="12"/>
        <v>3.8781660586562188</v>
      </c>
    </row>
    <row r="104" spans="1:12" x14ac:dyDescent="0.2">
      <c r="A104" s="15">
        <v>95</v>
      </c>
      <c r="B104" s="45">
        <v>474</v>
      </c>
      <c r="C104" s="46">
        <v>2101</v>
      </c>
      <c r="D104" s="46">
        <v>2301</v>
      </c>
      <c r="E104" s="21">
        <v>0.47689999999999999</v>
      </c>
      <c r="F104" s="22">
        <f t="shared" si="10"/>
        <v>0.21535665606542481</v>
      </c>
      <c r="G104" s="22">
        <f t="shared" si="7"/>
        <v>0.19355238617833428</v>
      </c>
      <c r="H104" s="23">
        <f t="shared" si="13"/>
        <v>22593.916972989744</v>
      </c>
      <c r="I104" s="23">
        <f t="shared" si="11"/>
        <v>4373.1065432373325</v>
      </c>
      <c r="J104" s="23">
        <f t="shared" si="8"/>
        <v>20306.344940222294</v>
      </c>
      <c r="K104" s="23">
        <f t="shared" si="14"/>
        <v>81807.709580025898</v>
      </c>
      <c r="L104" s="24">
        <f t="shared" si="12"/>
        <v>3.6207847305902834</v>
      </c>
    </row>
    <row r="105" spans="1:12" x14ac:dyDescent="0.2">
      <c r="A105" s="15">
        <v>96</v>
      </c>
      <c r="B105" s="45">
        <v>411</v>
      </c>
      <c r="C105" s="46">
        <v>1428</v>
      </c>
      <c r="D105" s="46">
        <v>1616</v>
      </c>
      <c r="E105" s="21">
        <v>0.44969999999999999</v>
      </c>
      <c r="F105" s="22">
        <f t="shared" si="10"/>
        <v>0.2700394218134034</v>
      </c>
      <c r="G105" s="22">
        <f t="shared" si="7"/>
        <v>0.23510254961564733</v>
      </c>
      <c r="H105" s="23">
        <f t="shared" si="13"/>
        <v>18220.810429752411</v>
      </c>
      <c r="I105" s="23">
        <f t="shared" si="11"/>
        <v>4283.7589880981704</v>
      </c>
      <c r="J105" s="23">
        <f t="shared" si="8"/>
        <v>15863.457858601989</v>
      </c>
      <c r="K105" s="23">
        <f t="shared" si="14"/>
        <v>61501.364639803607</v>
      </c>
      <c r="L105" s="24">
        <f t="shared" si="12"/>
        <v>3.3753363977366897</v>
      </c>
    </row>
    <row r="106" spans="1:12" x14ac:dyDescent="0.2">
      <c r="A106" s="15">
        <v>97</v>
      </c>
      <c r="B106" s="45">
        <v>283</v>
      </c>
      <c r="C106" s="46">
        <v>993</v>
      </c>
      <c r="D106" s="46">
        <v>1081</v>
      </c>
      <c r="E106" s="21">
        <v>0.46089999999999998</v>
      </c>
      <c r="F106" s="22">
        <f t="shared" si="10"/>
        <v>0.2729026036644166</v>
      </c>
      <c r="G106" s="22">
        <f t="shared" si="7"/>
        <v>0.23790203026265141</v>
      </c>
      <c r="H106" s="23">
        <f t="shared" si="13"/>
        <v>13937.051441654241</v>
      </c>
      <c r="I106" s="23">
        <f t="shared" si="11"/>
        <v>3315.6528338445569</v>
      </c>
      <c r="J106" s="23">
        <f t="shared" si="8"/>
        <v>12149.582998928639</v>
      </c>
      <c r="K106" s="23">
        <f t="shared" si="14"/>
        <v>45637.906781201615</v>
      </c>
      <c r="L106" s="24">
        <f t="shared" si="12"/>
        <v>3.2745740354234267</v>
      </c>
    </row>
    <row r="107" spans="1:12" x14ac:dyDescent="0.2">
      <c r="A107" s="15">
        <v>98</v>
      </c>
      <c r="B107" s="45">
        <v>192</v>
      </c>
      <c r="C107" s="46">
        <v>749</v>
      </c>
      <c r="D107" s="46">
        <v>733</v>
      </c>
      <c r="E107" s="21">
        <v>0.49809999999999999</v>
      </c>
      <c r="F107" s="22">
        <f t="shared" si="10"/>
        <v>0.25910931174089069</v>
      </c>
      <c r="G107" s="22">
        <f t="shared" si="7"/>
        <v>0.22929074639870223</v>
      </c>
      <c r="H107" s="23">
        <f t="shared" si="13"/>
        <v>10621.398607809684</v>
      </c>
      <c r="I107" s="23">
        <f t="shared" si="11"/>
        <v>2435.3884145828192</v>
      </c>
      <c r="J107" s="23">
        <f t="shared" si="8"/>
        <v>9399.0771625305661</v>
      </c>
      <c r="K107" s="23">
        <f t="shared" si="14"/>
        <v>33488.323782272972</v>
      </c>
      <c r="L107" s="24">
        <f t="shared" si="12"/>
        <v>3.1529109318663302</v>
      </c>
    </row>
    <row r="108" spans="1:12" x14ac:dyDescent="0.2">
      <c r="A108" s="15">
        <v>99</v>
      </c>
      <c r="B108" s="45">
        <v>160</v>
      </c>
      <c r="C108" s="46">
        <v>581</v>
      </c>
      <c r="D108" s="46">
        <v>578</v>
      </c>
      <c r="E108" s="21">
        <v>0.4748</v>
      </c>
      <c r="F108" s="22">
        <f t="shared" si="10"/>
        <v>0.27610008628127697</v>
      </c>
      <c r="G108" s="22">
        <f t="shared" si="7"/>
        <v>0.24113381118016916</v>
      </c>
      <c r="H108" s="23">
        <f t="shared" si="13"/>
        <v>8186.0101932268644</v>
      </c>
      <c r="I108" s="23">
        <f t="shared" si="11"/>
        <v>1973.9238362525068</v>
      </c>
      <c r="J108" s="23">
        <f t="shared" si="8"/>
        <v>7149.3053944270478</v>
      </c>
      <c r="K108" s="23">
        <f t="shared" si="14"/>
        <v>24089.246619742407</v>
      </c>
      <c r="L108" s="24">
        <f t="shared" si="12"/>
        <v>2.9427335235514294</v>
      </c>
    </row>
    <row r="109" spans="1:12" x14ac:dyDescent="0.2">
      <c r="A109" s="15" t="s">
        <v>22</v>
      </c>
      <c r="B109" s="23">
        <v>401</v>
      </c>
      <c r="C109" s="46">
        <v>1067</v>
      </c>
      <c r="D109" s="46">
        <v>1120</v>
      </c>
      <c r="E109" s="21"/>
      <c r="F109" s="22">
        <f>B109/((C109+D109)/2)</f>
        <v>0.36671239140374945</v>
      </c>
      <c r="G109" s="22">
        <v>1</v>
      </c>
      <c r="H109" s="23">
        <f>H108-I108</f>
        <v>6212.0863569743578</v>
      </c>
      <c r="I109" s="23">
        <f>H109*G109</f>
        <v>6212.0863569743578</v>
      </c>
      <c r="J109" s="23">
        <f>H109/F109</f>
        <v>16939.94122531536</v>
      </c>
      <c r="K109" s="23">
        <f>J109</f>
        <v>16939.94122531536</v>
      </c>
      <c r="L109" s="24">
        <f>K109/H109</f>
        <v>2.7269326683291766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2"/>
      <c r="B111" s="12"/>
      <c r="C111" s="12"/>
      <c r="D111" s="12"/>
      <c r="E111" s="13"/>
      <c r="F111" s="13"/>
      <c r="G111" s="13"/>
      <c r="H111" s="12"/>
      <c r="I111" s="12"/>
      <c r="J111" s="12"/>
      <c r="K111" s="12"/>
      <c r="L111" s="13"/>
    </row>
    <row r="112" spans="1:12" s="30" customFormat="1" x14ac:dyDescent="0.2">
      <c r="A112" s="43" t="s">
        <v>27</v>
      </c>
      <c r="B112" s="12"/>
      <c r="C112" s="12"/>
      <c r="D112" s="12"/>
      <c r="E112" s="29"/>
      <c r="F112" s="29"/>
      <c r="G112" s="29"/>
      <c r="H112" s="28"/>
      <c r="I112" s="28"/>
      <c r="J112" s="28"/>
      <c r="K112" s="28"/>
      <c r="L112" s="29"/>
    </row>
    <row r="113" spans="1:12" s="30" customFormat="1" x14ac:dyDescent="0.2">
      <c r="A113" s="33" t="s">
        <v>10</v>
      </c>
      <c r="B113" s="8"/>
      <c r="C113" s="8"/>
      <c r="D113" s="8"/>
      <c r="H113" s="32"/>
      <c r="I113" s="32"/>
      <c r="J113" s="32"/>
      <c r="K113" s="32"/>
      <c r="L113" s="29"/>
    </row>
    <row r="114" spans="1:12" s="30" customFormat="1" x14ac:dyDescent="0.2">
      <c r="A114" s="31" t="s">
        <v>11</v>
      </c>
      <c r="B114" s="47"/>
      <c r="C114" s="47"/>
      <c r="D114" s="47"/>
      <c r="E114" s="35"/>
      <c r="F114" s="35"/>
      <c r="G114" s="35"/>
      <c r="H114" s="34"/>
      <c r="I114" s="34"/>
      <c r="J114" s="34"/>
      <c r="K114" s="34"/>
      <c r="L114" s="29"/>
    </row>
    <row r="115" spans="1:12" s="30" customFormat="1" x14ac:dyDescent="0.2">
      <c r="A115" s="31" t="s">
        <v>12</v>
      </c>
      <c r="B115" s="47"/>
      <c r="C115" s="47"/>
      <c r="D115" s="47"/>
      <c r="E115" s="35"/>
      <c r="F115" s="35"/>
      <c r="G115" s="35"/>
      <c r="H115" s="34"/>
      <c r="I115" s="34"/>
      <c r="J115" s="34"/>
      <c r="K115" s="34"/>
      <c r="L115" s="29"/>
    </row>
    <row r="116" spans="1:12" s="30" customFormat="1" x14ac:dyDescent="0.2">
      <c r="A116" s="31" t="s">
        <v>13</v>
      </c>
      <c r="B116" s="47"/>
      <c r="C116" s="47"/>
      <c r="D116" s="47"/>
      <c r="E116" s="35"/>
      <c r="F116" s="35"/>
      <c r="G116" s="35"/>
      <c r="H116" s="34"/>
      <c r="I116" s="34"/>
      <c r="J116" s="34"/>
      <c r="K116" s="34"/>
      <c r="L116" s="29"/>
    </row>
    <row r="117" spans="1:12" s="30" customFormat="1" x14ac:dyDescent="0.2">
      <c r="A117" s="31" t="s">
        <v>14</v>
      </c>
      <c r="B117" s="47"/>
      <c r="C117" s="47"/>
      <c r="D117" s="47"/>
      <c r="E117" s="35"/>
      <c r="F117" s="35"/>
      <c r="G117" s="35"/>
      <c r="H117" s="34"/>
      <c r="I117" s="34"/>
      <c r="J117" s="34"/>
      <c r="K117" s="34"/>
      <c r="L117" s="29"/>
    </row>
    <row r="118" spans="1:12" s="30" customFormat="1" x14ac:dyDescent="0.2">
      <c r="A118" s="31" t="s">
        <v>15</v>
      </c>
      <c r="B118" s="47"/>
      <c r="C118" s="47"/>
      <c r="D118" s="47"/>
      <c r="E118" s="35"/>
      <c r="F118" s="35"/>
      <c r="G118" s="35"/>
      <c r="H118" s="34"/>
      <c r="I118" s="34"/>
      <c r="J118" s="34"/>
      <c r="K118" s="34"/>
      <c r="L118" s="29"/>
    </row>
    <row r="119" spans="1:12" s="30" customFormat="1" x14ac:dyDescent="0.2">
      <c r="A119" s="31" t="s">
        <v>16</v>
      </c>
      <c r="B119" s="47"/>
      <c r="C119" s="47"/>
      <c r="D119" s="47"/>
      <c r="E119" s="35"/>
      <c r="F119" s="35"/>
      <c r="G119" s="35"/>
      <c r="H119" s="34"/>
      <c r="I119" s="34"/>
      <c r="J119" s="34"/>
      <c r="K119" s="34"/>
      <c r="L119" s="29"/>
    </row>
    <row r="120" spans="1:12" s="30" customFormat="1" x14ac:dyDescent="0.2">
      <c r="A120" s="31" t="s">
        <v>17</v>
      </c>
      <c r="B120" s="47"/>
      <c r="C120" s="47"/>
      <c r="D120" s="47"/>
      <c r="E120" s="35"/>
      <c r="F120" s="35"/>
      <c r="G120" s="35"/>
      <c r="H120" s="34"/>
      <c r="I120" s="34"/>
      <c r="J120" s="34"/>
      <c r="K120" s="34"/>
      <c r="L120" s="29"/>
    </row>
    <row r="121" spans="1:12" s="30" customFormat="1" x14ac:dyDescent="0.2">
      <c r="A121" s="31" t="s">
        <v>18</v>
      </c>
      <c r="B121" s="47"/>
      <c r="C121" s="47"/>
      <c r="D121" s="47"/>
      <c r="E121" s="35"/>
      <c r="F121" s="35"/>
      <c r="G121" s="35"/>
      <c r="H121" s="34"/>
      <c r="I121" s="34"/>
      <c r="J121" s="34"/>
      <c r="K121" s="34"/>
      <c r="L121" s="29"/>
    </row>
    <row r="122" spans="1:12" s="30" customFormat="1" x14ac:dyDescent="0.2">
      <c r="A122" s="31" t="s">
        <v>19</v>
      </c>
      <c r="B122" s="47"/>
      <c r="C122" s="47"/>
      <c r="D122" s="47"/>
      <c r="E122" s="35"/>
      <c r="F122" s="35"/>
      <c r="G122" s="35"/>
      <c r="H122" s="34"/>
      <c r="I122" s="34"/>
      <c r="J122" s="34"/>
      <c r="K122" s="34"/>
      <c r="L122" s="29"/>
    </row>
    <row r="123" spans="1:12" s="30" customFormat="1" x14ac:dyDescent="0.2">
      <c r="A123" s="31" t="s">
        <v>20</v>
      </c>
      <c r="B123" s="47"/>
      <c r="C123" s="47"/>
      <c r="D123" s="47"/>
      <c r="E123" s="35"/>
      <c r="F123" s="35"/>
      <c r="G123" s="35"/>
      <c r="H123" s="34"/>
      <c r="I123" s="34"/>
      <c r="J123" s="34"/>
      <c r="K123" s="34"/>
      <c r="L123" s="29"/>
    </row>
    <row r="124" spans="1:12" s="30" customFormat="1" x14ac:dyDescent="0.2">
      <c r="A124" s="28"/>
      <c r="B124" s="47"/>
      <c r="C124" s="47"/>
      <c r="D124" s="47"/>
      <c r="E124" s="35"/>
      <c r="F124" s="35"/>
      <c r="G124" s="35"/>
      <c r="H124" s="34"/>
      <c r="I124" s="34"/>
      <c r="J124" s="34"/>
      <c r="K124" s="34"/>
      <c r="L124" s="29"/>
    </row>
    <row r="125" spans="1:12" s="30" customFormat="1" x14ac:dyDescent="0.2">
      <c r="A125" s="4" t="s">
        <v>46</v>
      </c>
      <c r="B125" s="12"/>
      <c r="C125" s="12"/>
      <c r="D125" s="12"/>
      <c r="E125" s="29"/>
      <c r="F125" s="29"/>
      <c r="G125" s="29"/>
      <c r="H125" s="28"/>
      <c r="I125" s="28"/>
      <c r="J125" s="28"/>
      <c r="K125" s="28"/>
      <c r="L125" s="29"/>
    </row>
    <row r="126" spans="1:12" s="30" customFormat="1" x14ac:dyDescent="0.2">
      <c r="A126" s="32"/>
      <c r="B126" s="8"/>
      <c r="C126" s="8"/>
      <c r="D126" s="8"/>
      <c r="H126" s="32"/>
      <c r="I126" s="32"/>
      <c r="J126" s="32"/>
      <c r="K126" s="32"/>
      <c r="L126" s="29"/>
    </row>
    <row r="127" spans="1:12" s="30" customFormat="1" x14ac:dyDescent="0.2">
      <c r="A127" s="8"/>
      <c r="B127" s="8"/>
      <c r="C127" s="8"/>
      <c r="D127" s="8"/>
      <c r="H127" s="32"/>
      <c r="I127" s="32"/>
      <c r="J127" s="32"/>
      <c r="K127" s="32"/>
      <c r="L127" s="29"/>
    </row>
    <row r="128" spans="1:12" x14ac:dyDescent="0.2">
      <c r="L128" s="13"/>
    </row>
    <row r="129" spans="12:12" x14ac:dyDescent="0.2">
      <c r="L129" s="13"/>
    </row>
    <row r="130" spans="12:12" x14ac:dyDescent="0.2">
      <c r="L130" s="13"/>
    </row>
    <row r="131" spans="12:12" x14ac:dyDescent="0.2">
      <c r="L131" s="13"/>
    </row>
    <row r="132" spans="12:12" x14ac:dyDescent="0.2">
      <c r="L132" s="13"/>
    </row>
    <row r="133" spans="12:12" x14ac:dyDescent="0.2">
      <c r="L133" s="13"/>
    </row>
    <row r="134" spans="12:12" x14ac:dyDescent="0.2">
      <c r="L134" s="13"/>
    </row>
    <row r="135" spans="12:12" x14ac:dyDescent="0.2">
      <c r="L135" s="13"/>
    </row>
    <row r="136" spans="12:12" x14ac:dyDescent="0.2">
      <c r="L136" s="13"/>
    </row>
    <row r="137" spans="12:12" x14ac:dyDescent="0.2">
      <c r="L137" s="13"/>
    </row>
    <row r="138" spans="12:12" x14ac:dyDescent="0.2">
      <c r="L138" s="13"/>
    </row>
    <row r="139" spans="12:12" x14ac:dyDescent="0.2">
      <c r="L139" s="13"/>
    </row>
    <row r="140" spans="12:12" x14ac:dyDescent="0.2">
      <c r="L140" s="13"/>
    </row>
    <row r="141" spans="12:12" x14ac:dyDescent="0.2">
      <c r="L141" s="13"/>
    </row>
    <row r="142" spans="12:12" x14ac:dyDescent="0.2">
      <c r="L142" s="13"/>
    </row>
    <row r="143" spans="12:12" x14ac:dyDescent="0.2">
      <c r="L143" s="13"/>
    </row>
    <row r="144" spans="12:12" x14ac:dyDescent="0.2">
      <c r="L144" s="13"/>
    </row>
    <row r="145" spans="12:12" x14ac:dyDescent="0.2">
      <c r="L145" s="13"/>
    </row>
    <row r="146" spans="12:12" x14ac:dyDescent="0.2">
      <c r="L146" s="13"/>
    </row>
    <row r="147" spans="12:12" x14ac:dyDescent="0.2">
      <c r="L147" s="13"/>
    </row>
    <row r="148" spans="12:12" x14ac:dyDescent="0.2">
      <c r="L148" s="13"/>
    </row>
    <row r="149" spans="12:12" x14ac:dyDescent="0.2">
      <c r="L149" s="13"/>
    </row>
    <row r="150" spans="12:12" x14ac:dyDescent="0.2">
      <c r="L150" s="13"/>
    </row>
    <row r="151" spans="12:12" x14ac:dyDescent="0.2">
      <c r="L151" s="13"/>
    </row>
    <row r="152" spans="12:12" x14ac:dyDescent="0.2">
      <c r="L152" s="13"/>
    </row>
    <row r="153" spans="12:12" x14ac:dyDescent="0.2">
      <c r="L153" s="13"/>
    </row>
    <row r="154" spans="12:12" x14ac:dyDescent="0.2">
      <c r="L154" s="13"/>
    </row>
    <row r="155" spans="12:12" x14ac:dyDescent="0.2">
      <c r="L155" s="13"/>
    </row>
    <row r="156" spans="12:12" x14ac:dyDescent="0.2">
      <c r="L156" s="13"/>
    </row>
    <row r="157" spans="12:12" x14ac:dyDescent="0.2">
      <c r="L157" s="13"/>
    </row>
    <row r="158" spans="12:12" x14ac:dyDescent="0.2">
      <c r="L158" s="13"/>
    </row>
    <row r="159" spans="12:12" x14ac:dyDescent="0.2">
      <c r="L159" s="13"/>
    </row>
    <row r="160" spans="12:12" x14ac:dyDescent="0.2">
      <c r="L160" s="13"/>
    </row>
    <row r="161" spans="12:12" x14ac:dyDescent="0.2">
      <c r="L161" s="13"/>
    </row>
    <row r="162" spans="12:12" x14ac:dyDescent="0.2">
      <c r="L162" s="13"/>
    </row>
    <row r="163" spans="12:12" x14ac:dyDescent="0.2">
      <c r="L163" s="13"/>
    </row>
    <row r="164" spans="12:12" x14ac:dyDescent="0.2">
      <c r="L164" s="13"/>
    </row>
    <row r="165" spans="12:12" x14ac:dyDescent="0.2">
      <c r="L165" s="13"/>
    </row>
    <row r="166" spans="12:12" x14ac:dyDescent="0.2">
      <c r="L166" s="13"/>
    </row>
    <row r="167" spans="12:12" x14ac:dyDescent="0.2">
      <c r="L167" s="13"/>
    </row>
    <row r="168" spans="12:12" x14ac:dyDescent="0.2">
      <c r="L168" s="13"/>
    </row>
    <row r="169" spans="12:12" x14ac:dyDescent="0.2">
      <c r="L169" s="13"/>
    </row>
    <row r="170" spans="12:12" x14ac:dyDescent="0.2">
      <c r="L170" s="13"/>
    </row>
    <row r="171" spans="12:12" x14ac:dyDescent="0.2">
      <c r="L171" s="13"/>
    </row>
    <row r="172" spans="12:12" x14ac:dyDescent="0.2">
      <c r="L172" s="13"/>
    </row>
    <row r="173" spans="12:12" x14ac:dyDescent="0.2">
      <c r="L173" s="13"/>
    </row>
    <row r="174" spans="12:12" x14ac:dyDescent="0.2">
      <c r="L174" s="13"/>
    </row>
    <row r="175" spans="12:12" x14ac:dyDescent="0.2">
      <c r="L175" s="13"/>
    </row>
    <row r="176" spans="12:12" x14ac:dyDescent="0.2">
      <c r="L176" s="13"/>
    </row>
    <row r="177" spans="12:12" x14ac:dyDescent="0.2">
      <c r="L177" s="13"/>
    </row>
    <row r="178" spans="12:12" x14ac:dyDescent="0.2">
      <c r="L178" s="13"/>
    </row>
    <row r="179" spans="12:12" x14ac:dyDescent="0.2">
      <c r="L179" s="13"/>
    </row>
    <row r="180" spans="12:12" x14ac:dyDescent="0.2">
      <c r="L180" s="13"/>
    </row>
    <row r="181" spans="12:12" x14ac:dyDescent="0.2">
      <c r="L181" s="13"/>
    </row>
    <row r="182" spans="12:12" x14ac:dyDescent="0.2">
      <c r="L182" s="13"/>
    </row>
    <row r="183" spans="12:12" x14ac:dyDescent="0.2">
      <c r="L183" s="13"/>
    </row>
    <row r="184" spans="12:12" x14ac:dyDescent="0.2">
      <c r="L184" s="13"/>
    </row>
    <row r="185" spans="12:12" x14ac:dyDescent="0.2">
      <c r="L185" s="13"/>
    </row>
    <row r="186" spans="12:12" x14ac:dyDescent="0.2">
      <c r="L186" s="13"/>
    </row>
    <row r="187" spans="12:12" x14ac:dyDescent="0.2">
      <c r="L187" s="13"/>
    </row>
    <row r="188" spans="12:12" x14ac:dyDescent="0.2">
      <c r="L188" s="13"/>
    </row>
    <row r="189" spans="12:12" x14ac:dyDescent="0.2">
      <c r="L189" s="13"/>
    </row>
    <row r="190" spans="12:12" x14ac:dyDescent="0.2">
      <c r="L190" s="13"/>
    </row>
    <row r="191" spans="12:12" x14ac:dyDescent="0.2">
      <c r="L191" s="13"/>
    </row>
    <row r="192" spans="12:12" x14ac:dyDescent="0.2">
      <c r="L192" s="13"/>
    </row>
    <row r="193" spans="12:12" x14ac:dyDescent="0.2">
      <c r="L193" s="13"/>
    </row>
    <row r="194" spans="12:12" x14ac:dyDescent="0.2">
      <c r="L194" s="13"/>
    </row>
    <row r="195" spans="12:12" x14ac:dyDescent="0.2">
      <c r="L195" s="13"/>
    </row>
    <row r="196" spans="12:12" x14ac:dyDescent="0.2">
      <c r="L196" s="13"/>
    </row>
    <row r="197" spans="12:12" x14ac:dyDescent="0.2">
      <c r="L197" s="13"/>
    </row>
    <row r="198" spans="12:12" x14ac:dyDescent="0.2">
      <c r="L198" s="13"/>
    </row>
    <row r="199" spans="12:12" x14ac:dyDescent="0.2">
      <c r="L199" s="13"/>
    </row>
    <row r="200" spans="12:12" x14ac:dyDescent="0.2">
      <c r="L200" s="13"/>
    </row>
    <row r="201" spans="12:12" x14ac:dyDescent="0.2">
      <c r="L201" s="13"/>
    </row>
    <row r="202" spans="12:12" x14ac:dyDescent="0.2">
      <c r="L202" s="13"/>
    </row>
    <row r="203" spans="12:12" x14ac:dyDescent="0.2">
      <c r="L203" s="13"/>
    </row>
    <row r="204" spans="12:12" x14ac:dyDescent="0.2">
      <c r="L204" s="13"/>
    </row>
    <row r="205" spans="12:12" x14ac:dyDescent="0.2">
      <c r="L205" s="13"/>
    </row>
    <row r="206" spans="12:12" x14ac:dyDescent="0.2">
      <c r="L206" s="13"/>
    </row>
    <row r="207" spans="12:12" x14ac:dyDescent="0.2">
      <c r="L207" s="13"/>
    </row>
    <row r="208" spans="12:12" x14ac:dyDescent="0.2">
      <c r="L208" s="13"/>
    </row>
    <row r="209" spans="12:12" x14ac:dyDescent="0.2">
      <c r="L209" s="13"/>
    </row>
    <row r="210" spans="12:12" x14ac:dyDescent="0.2">
      <c r="L210" s="13"/>
    </row>
    <row r="211" spans="12:12" x14ac:dyDescent="0.2">
      <c r="L211" s="13"/>
    </row>
    <row r="212" spans="12:12" x14ac:dyDescent="0.2">
      <c r="L212" s="13"/>
    </row>
    <row r="213" spans="12:12" x14ac:dyDescent="0.2">
      <c r="L213" s="13"/>
    </row>
    <row r="214" spans="12:12" x14ac:dyDescent="0.2">
      <c r="L214" s="13"/>
    </row>
    <row r="215" spans="12:12" x14ac:dyDescent="0.2">
      <c r="L215" s="13"/>
    </row>
    <row r="216" spans="12:12" x14ac:dyDescent="0.2">
      <c r="L216" s="13"/>
    </row>
    <row r="217" spans="12:12" x14ac:dyDescent="0.2">
      <c r="L217" s="13"/>
    </row>
    <row r="218" spans="12:12" x14ac:dyDescent="0.2">
      <c r="L218" s="13"/>
    </row>
    <row r="219" spans="12:12" x14ac:dyDescent="0.2">
      <c r="L219" s="13"/>
    </row>
    <row r="220" spans="12:12" x14ac:dyDescent="0.2">
      <c r="L220" s="13"/>
    </row>
    <row r="221" spans="12:12" x14ac:dyDescent="0.2">
      <c r="L221" s="13"/>
    </row>
    <row r="222" spans="12:12" x14ac:dyDescent="0.2">
      <c r="L222" s="13"/>
    </row>
    <row r="223" spans="12:12" x14ac:dyDescent="0.2">
      <c r="L223" s="13"/>
    </row>
    <row r="224" spans="12:12" x14ac:dyDescent="0.2">
      <c r="L224" s="13"/>
    </row>
    <row r="225" spans="12:12" x14ac:dyDescent="0.2">
      <c r="L225" s="13"/>
    </row>
    <row r="226" spans="12:12" x14ac:dyDescent="0.2">
      <c r="L226" s="13"/>
    </row>
    <row r="227" spans="12:12" x14ac:dyDescent="0.2">
      <c r="L227" s="13"/>
    </row>
    <row r="228" spans="12:12" x14ac:dyDescent="0.2">
      <c r="L228" s="13"/>
    </row>
    <row r="229" spans="12:12" x14ac:dyDescent="0.2">
      <c r="L229" s="13"/>
    </row>
    <row r="230" spans="12:12" x14ac:dyDescent="0.2">
      <c r="L230" s="13"/>
    </row>
    <row r="231" spans="12:12" x14ac:dyDescent="0.2">
      <c r="L231" s="13"/>
    </row>
    <row r="232" spans="12:12" x14ac:dyDescent="0.2">
      <c r="L232" s="13"/>
    </row>
    <row r="233" spans="12:12" x14ac:dyDescent="0.2">
      <c r="L233" s="13"/>
    </row>
    <row r="234" spans="12:12" x14ac:dyDescent="0.2">
      <c r="L234" s="13"/>
    </row>
    <row r="235" spans="12:12" x14ac:dyDescent="0.2">
      <c r="L235" s="13"/>
    </row>
    <row r="236" spans="12:12" x14ac:dyDescent="0.2">
      <c r="L236" s="13"/>
    </row>
    <row r="237" spans="12:12" x14ac:dyDescent="0.2">
      <c r="L237" s="13"/>
    </row>
    <row r="238" spans="12:12" x14ac:dyDescent="0.2">
      <c r="L238" s="13"/>
    </row>
    <row r="239" spans="12:12" x14ac:dyDescent="0.2">
      <c r="L239" s="13"/>
    </row>
    <row r="240" spans="12:12" x14ac:dyDescent="0.2">
      <c r="L240" s="13"/>
    </row>
    <row r="241" spans="12:12" x14ac:dyDescent="0.2">
      <c r="L241" s="13"/>
    </row>
    <row r="242" spans="12:12" x14ac:dyDescent="0.2">
      <c r="L242" s="13"/>
    </row>
    <row r="243" spans="12:12" x14ac:dyDescent="0.2">
      <c r="L243" s="13"/>
    </row>
    <row r="244" spans="12:12" x14ac:dyDescent="0.2">
      <c r="L244" s="13"/>
    </row>
    <row r="245" spans="12:12" x14ac:dyDescent="0.2">
      <c r="L245" s="13"/>
    </row>
    <row r="246" spans="12:12" x14ac:dyDescent="0.2">
      <c r="L246" s="13"/>
    </row>
    <row r="247" spans="12:12" x14ac:dyDescent="0.2">
      <c r="L247" s="13"/>
    </row>
    <row r="248" spans="12:12" x14ac:dyDescent="0.2">
      <c r="L248" s="13"/>
    </row>
    <row r="249" spans="12:12" x14ac:dyDescent="0.2">
      <c r="L249" s="13"/>
    </row>
    <row r="250" spans="12:12" x14ac:dyDescent="0.2">
      <c r="L250" s="13"/>
    </row>
    <row r="251" spans="12:12" x14ac:dyDescent="0.2">
      <c r="L251" s="13"/>
    </row>
    <row r="252" spans="12:12" x14ac:dyDescent="0.2">
      <c r="L252" s="13"/>
    </row>
    <row r="253" spans="12:12" x14ac:dyDescent="0.2">
      <c r="L253" s="13"/>
    </row>
    <row r="254" spans="12:12" x14ac:dyDescent="0.2">
      <c r="L254" s="13"/>
    </row>
    <row r="255" spans="12:12" x14ac:dyDescent="0.2">
      <c r="L255" s="13"/>
    </row>
    <row r="256" spans="12:12" x14ac:dyDescent="0.2">
      <c r="L256" s="13"/>
    </row>
    <row r="257" spans="12:12" x14ac:dyDescent="0.2">
      <c r="L257" s="13"/>
    </row>
    <row r="258" spans="12:12" x14ac:dyDescent="0.2">
      <c r="L258" s="13"/>
    </row>
    <row r="259" spans="12:12" x14ac:dyDescent="0.2">
      <c r="L259" s="13"/>
    </row>
    <row r="260" spans="12:12" x14ac:dyDescent="0.2">
      <c r="L260" s="13"/>
    </row>
    <row r="261" spans="12:12" x14ac:dyDescent="0.2">
      <c r="L261" s="13"/>
    </row>
    <row r="262" spans="12:12" x14ac:dyDescent="0.2">
      <c r="L262" s="13"/>
    </row>
    <row r="263" spans="12:12" x14ac:dyDescent="0.2">
      <c r="L263" s="13"/>
    </row>
    <row r="264" spans="12:12" x14ac:dyDescent="0.2">
      <c r="L264" s="13"/>
    </row>
    <row r="265" spans="12:12" x14ac:dyDescent="0.2">
      <c r="L265" s="13"/>
    </row>
    <row r="266" spans="12:12" x14ac:dyDescent="0.2">
      <c r="L266" s="13"/>
    </row>
    <row r="267" spans="12:12" x14ac:dyDescent="0.2">
      <c r="L267" s="13"/>
    </row>
    <row r="268" spans="12:12" x14ac:dyDescent="0.2">
      <c r="L268" s="13"/>
    </row>
    <row r="269" spans="12:12" x14ac:dyDescent="0.2">
      <c r="L269" s="13"/>
    </row>
    <row r="270" spans="12:12" x14ac:dyDescent="0.2">
      <c r="L270" s="13"/>
    </row>
    <row r="271" spans="12:12" x14ac:dyDescent="0.2">
      <c r="L271" s="13"/>
    </row>
    <row r="272" spans="12:12" x14ac:dyDescent="0.2">
      <c r="L272" s="13"/>
    </row>
    <row r="273" spans="12:12" x14ac:dyDescent="0.2">
      <c r="L273" s="13"/>
    </row>
    <row r="274" spans="12:12" x14ac:dyDescent="0.2">
      <c r="L274" s="13"/>
    </row>
    <row r="275" spans="12:12" x14ac:dyDescent="0.2">
      <c r="L275" s="13"/>
    </row>
    <row r="276" spans="12:12" x14ac:dyDescent="0.2">
      <c r="L276" s="13"/>
    </row>
    <row r="277" spans="12:12" x14ac:dyDescent="0.2">
      <c r="L277" s="13"/>
    </row>
    <row r="278" spans="12:12" x14ac:dyDescent="0.2">
      <c r="L278" s="13"/>
    </row>
    <row r="279" spans="12:12" x14ac:dyDescent="0.2">
      <c r="L279" s="13"/>
    </row>
    <row r="280" spans="12:12" x14ac:dyDescent="0.2">
      <c r="L280" s="13"/>
    </row>
    <row r="281" spans="12:12" x14ac:dyDescent="0.2">
      <c r="L281" s="13"/>
    </row>
    <row r="282" spans="12:12" x14ac:dyDescent="0.2">
      <c r="L282" s="13"/>
    </row>
    <row r="283" spans="12:12" x14ac:dyDescent="0.2">
      <c r="L283" s="13"/>
    </row>
    <row r="284" spans="12:12" x14ac:dyDescent="0.2">
      <c r="L284" s="13"/>
    </row>
    <row r="285" spans="12:12" x14ac:dyDescent="0.2">
      <c r="L285" s="13"/>
    </row>
    <row r="286" spans="12:12" x14ac:dyDescent="0.2">
      <c r="L286" s="13"/>
    </row>
    <row r="287" spans="12:12" x14ac:dyDescent="0.2">
      <c r="L287" s="13"/>
    </row>
    <row r="288" spans="12:12" x14ac:dyDescent="0.2">
      <c r="L288" s="13"/>
    </row>
    <row r="289" spans="12:12" x14ac:dyDescent="0.2">
      <c r="L289" s="13"/>
    </row>
    <row r="290" spans="12:12" x14ac:dyDescent="0.2">
      <c r="L290" s="13"/>
    </row>
    <row r="291" spans="12:12" x14ac:dyDescent="0.2">
      <c r="L291" s="13"/>
    </row>
    <row r="292" spans="12:12" x14ac:dyDescent="0.2">
      <c r="L292" s="13"/>
    </row>
    <row r="293" spans="12:12" x14ac:dyDescent="0.2">
      <c r="L293" s="13"/>
    </row>
    <row r="294" spans="12:12" x14ac:dyDescent="0.2">
      <c r="L294" s="13"/>
    </row>
    <row r="295" spans="12:12" x14ac:dyDescent="0.2">
      <c r="L295" s="13"/>
    </row>
    <row r="296" spans="12:12" x14ac:dyDescent="0.2">
      <c r="L296" s="13"/>
    </row>
    <row r="297" spans="12:12" x14ac:dyDescent="0.2">
      <c r="L297" s="13"/>
    </row>
    <row r="298" spans="12:12" x14ac:dyDescent="0.2">
      <c r="L298" s="13"/>
    </row>
    <row r="299" spans="12:12" x14ac:dyDescent="0.2">
      <c r="L299" s="13"/>
    </row>
    <row r="300" spans="12:12" x14ac:dyDescent="0.2">
      <c r="L300" s="13"/>
    </row>
    <row r="301" spans="12:12" x14ac:dyDescent="0.2">
      <c r="L301" s="13"/>
    </row>
    <row r="302" spans="12:12" x14ac:dyDescent="0.2">
      <c r="L302" s="13"/>
    </row>
    <row r="303" spans="12:12" x14ac:dyDescent="0.2">
      <c r="L303" s="13"/>
    </row>
    <row r="304" spans="12:12" x14ac:dyDescent="0.2">
      <c r="L304" s="13"/>
    </row>
    <row r="305" spans="12:12" x14ac:dyDescent="0.2">
      <c r="L305" s="13"/>
    </row>
    <row r="306" spans="12:12" x14ac:dyDescent="0.2">
      <c r="L306" s="13"/>
    </row>
    <row r="307" spans="12:12" x14ac:dyDescent="0.2">
      <c r="L307" s="13"/>
    </row>
    <row r="308" spans="12:12" x14ac:dyDescent="0.2">
      <c r="L308" s="13"/>
    </row>
    <row r="309" spans="12:12" x14ac:dyDescent="0.2">
      <c r="L309" s="13"/>
    </row>
    <row r="310" spans="12:12" x14ac:dyDescent="0.2">
      <c r="L310" s="13"/>
    </row>
    <row r="311" spans="12:12" x14ac:dyDescent="0.2">
      <c r="L311" s="13"/>
    </row>
    <row r="312" spans="12:12" x14ac:dyDescent="0.2">
      <c r="L312" s="13"/>
    </row>
    <row r="313" spans="12:12" x14ac:dyDescent="0.2">
      <c r="L313" s="13"/>
    </row>
    <row r="314" spans="12:12" x14ac:dyDescent="0.2">
      <c r="L314" s="13"/>
    </row>
    <row r="315" spans="12:12" x14ac:dyDescent="0.2">
      <c r="L315" s="13"/>
    </row>
    <row r="316" spans="12:12" x14ac:dyDescent="0.2">
      <c r="L316" s="13"/>
    </row>
    <row r="317" spans="12:12" x14ac:dyDescent="0.2">
      <c r="L317" s="13"/>
    </row>
    <row r="318" spans="12:12" x14ac:dyDescent="0.2">
      <c r="L318" s="13"/>
    </row>
    <row r="319" spans="12:12" x14ac:dyDescent="0.2">
      <c r="L319" s="13"/>
    </row>
    <row r="320" spans="12:12" x14ac:dyDescent="0.2">
      <c r="L320" s="13"/>
    </row>
    <row r="321" spans="12:12" x14ac:dyDescent="0.2">
      <c r="L321" s="13"/>
    </row>
    <row r="322" spans="12:12" x14ac:dyDescent="0.2">
      <c r="L322" s="13"/>
    </row>
    <row r="323" spans="12:12" x14ac:dyDescent="0.2">
      <c r="L323" s="13"/>
    </row>
    <row r="324" spans="12:12" x14ac:dyDescent="0.2">
      <c r="L324" s="13"/>
    </row>
    <row r="325" spans="12:12" x14ac:dyDescent="0.2">
      <c r="L325" s="13"/>
    </row>
    <row r="326" spans="12:12" x14ac:dyDescent="0.2">
      <c r="L326" s="13"/>
    </row>
    <row r="327" spans="12:12" x14ac:dyDescent="0.2">
      <c r="L327" s="13"/>
    </row>
    <row r="328" spans="12:12" x14ac:dyDescent="0.2">
      <c r="L328" s="13"/>
    </row>
    <row r="329" spans="12:12" x14ac:dyDescent="0.2">
      <c r="L329" s="13"/>
    </row>
    <row r="330" spans="12:12" x14ac:dyDescent="0.2">
      <c r="L330" s="13"/>
    </row>
    <row r="331" spans="12:12" x14ac:dyDescent="0.2">
      <c r="L331" s="13"/>
    </row>
    <row r="332" spans="12:12" x14ac:dyDescent="0.2">
      <c r="L332" s="13"/>
    </row>
    <row r="333" spans="12:12" x14ac:dyDescent="0.2">
      <c r="L333" s="13"/>
    </row>
    <row r="334" spans="12:12" x14ac:dyDescent="0.2">
      <c r="L334" s="13"/>
    </row>
    <row r="335" spans="12:12" x14ac:dyDescent="0.2">
      <c r="L335" s="13"/>
    </row>
    <row r="336" spans="12:12" x14ac:dyDescent="0.2">
      <c r="L336" s="13"/>
    </row>
    <row r="337" spans="12:12" x14ac:dyDescent="0.2">
      <c r="L337" s="13"/>
    </row>
    <row r="338" spans="12:12" x14ac:dyDescent="0.2">
      <c r="L338" s="13"/>
    </row>
    <row r="339" spans="12:12" x14ac:dyDescent="0.2">
      <c r="L339" s="13"/>
    </row>
    <row r="340" spans="12:12" x14ac:dyDescent="0.2">
      <c r="L340" s="13"/>
    </row>
    <row r="341" spans="12:12" x14ac:dyDescent="0.2">
      <c r="L341" s="13"/>
    </row>
    <row r="342" spans="12:12" x14ac:dyDescent="0.2">
      <c r="L342" s="13"/>
    </row>
    <row r="343" spans="12:12" x14ac:dyDescent="0.2">
      <c r="L343" s="13"/>
    </row>
    <row r="344" spans="12:12" x14ac:dyDescent="0.2">
      <c r="L344" s="13"/>
    </row>
    <row r="345" spans="12:12" x14ac:dyDescent="0.2">
      <c r="L345" s="13"/>
    </row>
    <row r="346" spans="12:12" x14ac:dyDescent="0.2">
      <c r="L346" s="13"/>
    </row>
    <row r="347" spans="12:12" x14ac:dyDescent="0.2">
      <c r="L347" s="13"/>
    </row>
    <row r="348" spans="12:12" x14ac:dyDescent="0.2">
      <c r="L348" s="13"/>
    </row>
    <row r="349" spans="12:12" x14ac:dyDescent="0.2">
      <c r="L349" s="13"/>
    </row>
    <row r="350" spans="12:12" x14ac:dyDescent="0.2">
      <c r="L350" s="13"/>
    </row>
    <row r="351" spans="12:12" x14ac:dyDescent="0.2">
      <c r="L351" s="13"/>
    </row>
    <row r="352" spans="12:12" x14ac:dyDescent="0.2">
      <c r="L352" s="13"/>
    </row>
    <row r="353" spans="12:12" x14ac:dyDescent="0.2">
      <c r="L353" s="13"/>
    </row>
    <row r="354" spans="12:12" x14ac:dyDescent="0.2">
      <c r="L354" s="13"/>
    </row>
    <row r="355" spans="12:12" x14ac:dyDescent="0.2">
      <c r="L355" s="13"/>
    </row>
    <row r="356" spans="12:12" x14ac:dyDescent="0.2">
      <c r="L356" s="13"/>
    </row>
    <row r="357" spans="12:12" x14ac:dyDescent="0.2">
      <c r="L357" s="13"/>
    </row>
    <row r="358" spans="12:12" x14ac:dyDescent="0.2">
      <c r="L358" s="13"/>
    </row>
    <row r="359" spans="12:12" x14ac:dyDescent="0.2">
      <c r="L359" s="13"/>
    </row>
    <row r="360" spans="12:12" x14ac:dyDescent="0.2">
      <c r="L360" s="13"/>
    </row>
    <row r="361" spans="12:12" x14ac:dyDescent="0.2">
      <c r="L361" s="13"/>
    </row>
    <row r="362" spans="12:12" x14ac:dyDescent="0.2">
      <c r="L362" s="13"/>
    </row>
    <row r="363" spans="12:12" x14ac:dyDescent="0.2">
      <c r="L363" s="13"/>
    </row>
    <row r="364" spans="12:12" x14ac:dyDescent="0.2">
      <c r="L364" s="13"/>
    </row>
    <row r="365" spans="12:12" x14ac:dyDescent="0.2">
      <c r="L365" s="13"/>
    </row>
    <row r="366" spans="12:12" x14ac:dyDescent="0.2">
      <c r="L366" s="13"/>
    </row>
    <row r="367" spans="12:12" x14ac:dyDescent="0.2">
      <c r="L367" s="13"/>
    </row>
    <row r="368" spans="12:12" x14ac:dyDescent="0.2">
      <c r="L368" s="13"/>
    </row>
    <row r="369" spans="12:12" x14ac:dyDescent="0.2">
      <c r="L369" s="13"/>
    </row>
    <row r="370" spans="12:12" x14ac:dyDescent="0.2">
      <c r="L370" s="13"/>
    </row>
    <row r="371" spans="12:12" x14ac:dyDescent="0.2">
      <c r="L371" s="13"/>
    </row>
    <row r="372" spans="12:12" x14ac:dyDescent="0.2">
      <c r="L372" s="13"/>
    </row>
    <row r="373" spans="12:12" x14ac:dyDescent="0.2">
      <c r="L373" s="13"/>
    </row>
    <row r="374" spans="12:12" x14ac:dyDescent="0.2">
      <c r="L374" s="13"/>
    </row>
    <row r="375" spans="12:12" x14ac:dyDescent="0.2">
      <c r="L375" s="13"/>
    </row>
    <row r="376" spans="12:12" x14ac:dyDescent="0.2">
      <c r="L376" s="13"/>
    </row>
    <row r="377" spans="12:12" x14ac:dyDescent="0.2">
      <c r="L377" s="13"/>
    </row>
    <row r="378" spans="12:12" x14ac:dyDescent="0.2">
      <c r="L378" s="13"/>
    </row>
    <row r="379" spans="12:12" x14ac:dyDescent="0.2">
      <c r="L379" s="13"/>
    </row>
    <row r="380" spans="12:12" x14ac:dyDescent="0.2">
      <c r="L380" s="13"/>
    </row>
    <row r="381" spans="12:12" x14ac:dyDescent="0.2">
      <c r="L381" s="13"/>
    </row>
    <row r="382" spans="12:12" x14ac:dyDescent="0.2">
      <c r="L382" s="13"/>
    </row>
    <row r="383" spans="12:12" x14ac:dyDescent="0.2">
      <c r="L383" s="13"/>
    </row>
    <row r="384" spans="12:12" x14ac:dyDescent="0.2">
      <c r="L384" s="13"/>
    </row>
    <row r="385" spans="12:12" x14ac:dyDescent="0.2">
      <c r="L385" s="13"/>
    </row>
    <row r="386" spans="12:12" x14ac:dyDescent="0.2">
      <c r="L386" s="13"/>
    </row>
    <row r="387" spans="12:12" x14ac:dyDescent="0.2">
      <c r="L387" s="13"/>
    </row>
    <row r="388" spans="12:12" x14ac:dyDescent="0.2">
      <c r="L388" s="13"/>
    </row>
    <row r="389" spans="12:12" x14ac:dyDescent="0.2">
      <c r="L389" s="13"/>
    </row>
    <row r="390" spans="12:12" x14ac:dyDescent="0.2">
      <c r="L390" s="13"/>
    </row>
    <row r="391" spans="12:12" x14ac:dyDescent="0.2">
      <c r="L391" s="13"/>
    </row>
    <row r="392" spans="12:12" x14ac:dyDescent="0.2">
      <c r="L392" s="13"/>
    </row>
    <row r="393" spans="12:12" x14ac:dyDescent="0.2">
      <c r="L393" s="13"/>
    </row>
    <row r="394" spans="12:12" x14ac:dyDescent="0.2">
      <c r="L394" s="13"/>
    </row>
    <row r="395" spans="12:12" x14ac:dyDescent="0.2">
      <c r="L395" s="13"/>
    </row>
    <row r="396" spans="12:12" x14ac:dyDescent="0.2">
      <c r="L396" s="13"/>
    </row>
    <row r="397" spans="12:12" x14ac:dyDescent="0.2">
      <c r="L397" s="13"/>
    </row>
    <row r="398" spans="12:12" x14ac:dyDescent="0.2">
      <c r="L398" s="13"/>
    </row>
    <row r="399" spans="12:12" x14ac:dyDescent="0.2">
      <c r="L399" s="13"/>
    </row>
    <row r="400" spans="12:12" x14ac:dyDescent="0.2">
      <c r="L400" s="13"/>
    </row>
    <row r="401" spans="12:12" x14ac:dyDescent="0.2">
      <c r="L401" s="13"/>
    </row>
    <row r="402" spans="12:12" x14ac:dyDescent="0.2">
      <c r="L402" s="13"/>
    </row>
    <row r="403" spans="12:12" x14ac:dyDescent="0.2">
      <c r="L403" s="13"/>
    </row>
    <row r="404" spans="12:12" x14ac:dyDescent="0.2">
      <c r="L404" s="13"/>
    </row>
    <row r="405" spans="12:12" x14ac:dyDescent="0.2">
      <c r="L405" s="13"/>
    </row>
    <row r="406" spans="12:12" x14ac:dyDescent="0.2">
      <c r="L406" s="13"/>
    </row>
    <row r="407" spans="12:12" x14ac:dyDescent="0.2">
      <c r="L407" s="13"/>
    </row>
    <row r="408" spans="12:12" x14ac:dyDescent="0.2">
      <c r="L408" s="13"/>
    </row>
    <row r="409" spans="12:12" x14ac:dyDescent="0.2">
      <c r="L409" s="13"/>
    </row>
    <row r="410" spans="12:12" x14ac:dyDescent="0.2">
      <c r="L410" s="13"/>
    </row>
    <row r="411" spans="12:12" x14ac:dyDescent="0.2">
      <c r="L411" s="13"/>
    </row>
    <row r="412" spans="12:12" x14ac:dyDescent="0.2">
      <c r="L412" s="13"/>
    </row>
    <row r="413" spans="12:12" x14ac:dyDescent="0.2">
      <c r="L413" s="13"/>
    </row>
    <row r="414" spans="12:12" x14ac:dyDescent="0.2">
      <c r="L414" s="13"/>
    </row>
    <row r="415" spans="12:12" x14ac:dyDescent="0.2">
      <c r="L415" s="13"/>
    </row>
    <row r="416" spans="12:12" x14ac:dyDescent="0.2">
      <c r="L416" s="13"/>
    </row>
    <row r="417" spans="12:12" x14ac:dyDescent="0.2">
      <c r="L417" s="13"/>
    </row>
    <row r="418" spans="12:12" x14ac:dyDescent="0.2">
      <c r="L418" s="13"/>
    </row>
    <row r="419" spans="12:12" x14ac:dyDescent="0.2">
      <c r="L419" s="13"/>
    </row>
    <row r="420" spans="12:12" x14ac:dyDescent="0.2">
      <c r="L420" s="13"/>
    </row>
    <row r="421" spans="12:12" x14ac:dyDescent="0.2">
      <c r="L421" s="13"/>
    </row>
    <row r="422" spans="12:12" x14ac:dyDescent="0.2">
      <c r="L422" s="13"/>
    </row>
    <row r="423" spans="12:12" x14ac:dyDescent="0.2">
      <c r="L423" s="13"/>
    </row>
    <row r="424" spans="12:12" x14ac:dyDescent="0.2">
      <c r="L424" s="13"/>
    </row>
    <row r="425" spans="12:12" x14ac:dyDescent="0.2">
      <c r="L425" s="13"/>
    </row>
    <row r="426" spans="12:12" x14ac:dyDescent="0.2">
      <c r="L426" s="13"/>
    </row>
    <row r="427" spans="12:12" x14ac:dyDescent="0.2">
      <c r="L427" s="13"/>
    </row>
    <row r="428" spans="12:12" x14ac:dyDescent="0.2">
      <c r="L428" s="13"/>
    </row>
    <row r="429" spans="12:12" x14ac:dyDescent="0.2">
      <c r="L429" s="13"/>
    </row>
    <row r="430" spans="12:12" x14ac:dyDescent="0.2">
      <c r="L430" s="13"/>
    </row>
    <row r="431" spans="12:12" x14ac:dyDescent="0.2">
      <c r="L431" s="13"/>
    </row>
    <row r="432" spans="12:12" x14ac:dyDescent="0.2">
      <c r="L432" s="13"/>
    </row>
    <row r="433" spans="12:12" x14ac:dyDescent="0.2">
      <c r="L433" s="13"/>
    </row>
    <row r="434" spans="12:12" x14ac:dyDescent="0.2">
      <c r="L434" s="13"/>
    </row>
    <row r="435" spans="12:12" x14ac:dyDescent="0.2">
      <c r="L435" s="13"/>
    </row>
    <row r="436" spans="12:12" x14ac:dyDescent="0.2">
      <c r="L436" s="13"/>
    </row>
    <row r="437" spans="12:12" x14ac:dyDescent="0.2">
      <c r="L437" s="13"/>
    </row>
    <row r="438" spans="12:12" x14ac:dyDescent="0.2">
      <c r="L438" s="13"/>
    </row>
    <row r="439" spans="12:12" x14ac:dyDescent="0.2">
      <c r="L439" s="13"/>
    </row>
    <row r="440" spans="12:12" x14ac:dyDescent="0.2">
      <c r="L440" s="13"/>
    </row>
    <row r="441" spans="12:12" x14ac:dyDescent="0.2">
      <c r="L441" s="13"/>
    </row>
    <row r="442" spans="12:12" x14ac:dyDescent="0.2">
      <c r="L442" s="13"/>
    </row>
    <row r="443" spans="12:12" x14ac:dyDescent="0.2">
      <c r="L443" s="13"/>
    </row>
    <row r="444" spans="12:12" x14ac:dyDescent="0.2">
      <c r="L444" s="13"/>
    </row>
    <row r="445" spans="12:12" x14ac:dyDescent="0.2">
      <c r="L445" s="13"/>
    </row>
    <row r="446" spans="12:12" x14ac:dyDescent="0.2">
      <c r="L446" s="13"/>
    </row>
    <row r="447" spans="12:12" x14ac:dyDescent="0.2">
      <c r="L447" s="13"/>
    </row>
    <row r="448" spans="12:12" x14ac:dyDescent="0.2">
      <c r="L448" s="13"/>
    </row>
    <row r="449" spans="12:12" x14ac:dyDescent="0.2">
      <c r="L449" s="13"/>
    </row>
    <row r="450" spans="12:12" x14ac:dyDescent="0.2">
      <c r="L450" s="13"/>
    </row>
    <row r="451" spans="12:12" x14ac:dyDescent="0.2">
      <c r="L451" s="13"/>
    </row>
    <row r="452" spans="12:12" x14ac:dyDescent="0.2">
      <c r="L452" s="13"/>
    </row>
    <row r="453" spans="12:12" x14ac:dyDescent="0.2">
      <c r="L453" s="13"/>
    </row>
    <row r="454" spans="12:12" x14ac:dyDescent="0.2">
      <c r="L454" s="13"/>
    </row>
    <row r="455" spans="12:12" x14ac:dyDescent="0.2">
      <c r="L455" s="13"/>
    </row>
    <row r="456" spans="12:12" x14ac:dyDescent="0.2">
      <c r="L456" s="13"/>
    </row>
    <row r="457" spans="12:12" x14ac:dyDescent="0.2">
      <c r="L457" s="13"/>
    </row>
    <row r="458" spans="12:12" x14ac:dyDescent="0.2">
      <c r="L458" s="13"/>
    </row>
    <row r="459" spans="12:12" x14ac:dyDescent="0.2">
      <c r="L459" s="13"/>
    </row>
    <row r="460" spans="12:12" x14ac:dyDescent="0.2">
      <c r="L460" s="13"/>
    </row>
    <row r="461" spans="12:12" x14ac:dyDescent="0.2">
      <c r="L461" s="13"/>
    </row>
    <row r="462" spans="12:12" x14ac:dyDescent="0.2">
      <c r="L462" s="13"/>
    </row>
    <row r="463" spans="12:12" x14ac:dyDescent="0.2">
      <c r="L463" s="13"/>
    </row>
    <row r="464" spans="12:12" x14ac:dyDescent="0.2">
      <c r="L464" s="13"/>
    </row>
    <row r="465" spans="12:12" x14ac:dyDescent="0.2">
      <c r="L465" s="13"/>
    </row>
    <row r="466" spans="12:12" x14ac:dyDescent="0.2">
      <c r="L466" s="13"/>
    </row>
    <row r="467" spans="12:12" x14ac:dyDescent="0.2">
      <c r="L467" s="13"/>
    </row>
    <row r="468" spans="12:12" x14ac:dyDescent="0.2">
      <c r="L468" s="13"/>
    </row>
    <row r="469" spans="12:12" x14ac:dyDescent="0.2">
      <c r="L469" s="13"/>
    </row>
    <row r="470" spans="12:12" x14ac:dyDescent="0.2">
      <c r="L470" s="13"/>
    </row>
    <row r="471" spans="12:12" x14ac:dyDescent="0.2">
      <c r="L471" s="13"/>
    </row>
    <row r="472" spans="12:12" x14ac:dyDescent="0.2">
      <c r="L472" s="13"/>
    </row>
    <row r="473" spans="12:12" x14ac:dyDescent="0.2">
      <c r="L473" s="13"/>
    </row>
    <row r="474" spans="12:12" x14ac:dyDescent="0.2">
      <c r="L474" s="13"/>
    </row>
    <row r="475" spans="12:12" x14ac:dyDescent="0.2">
      <c r="L475" s="13"/>
    </row>
    <row r="476" spans="12:12" x14ac:dyDescent="0.2">
      <c r="L476" s="13"/>
    </row>
    <row r="477" spans="12:12" x14ac:dyDescent="0.2">
      <c r="L477" s="13"/>
    </row>
    <row r="478" spans="12:12" x14ac:dyDescent="0.2">
      <c r="L478" s="13"/>
    </row>
    <row r="479" spans="12:12" x14ac:dyDescent="0.2">
      <c r="L479" s="13"/>
    </row>
    <row r="480" spans="12:12" x14ac:dyDescent="0.2">
      <c r="L480" s="13"/>
    </row>
    <row r="481" spans="12:12" x14ac:dyDescent="0.2">
      <c r="L481" s="13"/>
    </row>
    <row r="482" spans="12:12" x14ac:dyDescent="0.2">
      <c r="L482" s="13"/>
    </row>
    <row r="483" spans="12:12" x14ac:dyDescent="0.2">
      <c r="L483" s="13"/>
    </row>
    <row r="484" spans="12:12" x14ac:dyDescent="0.2">
      <c r="L484" s="13"/>
    </row>
    <row r="485" spans="12:12" x14ac:dyDescent="0.2">
      <c r="L485" s="13"/>
    </row>
    <row r="486" spans="12:12" x14ac:dyDescent="0.2">
      <c r="L486" s="13"/>
    </row>
    <row r="487" spans="12:12" x14ac:dyDescent="0.2">
      <c r="L487" s="13"/>
    </row>
    <row r="488" spans="12:12" x14ac:dyDescent="0.2">
      <c r="L488" s="13"/>
    </row>
    <row r="489" spans="12:12" x14ac:dyDescent="0.2">
      <c r="L489" s="13"/>
    </row>
    <row r="490" spans="12:12" x14ac:dyDescent="0.2">
      <c r="L490" s="13"/>
    </row>
    <row r="491" spans="12:12" x14ac:dyDescent="0.2">
      <c r="L491" s="13"/>
    </row>
    <row r="492" spans="12:12" x14ac:dyDescent="0.2">
      <c r="L492" s="13"/>
    </row>
    <row r="493" spans="12:12" x14ac:dyDescent="0.2">
      <c r="L493" s="13"/>
    </row>
    <row r="494" spans="12:12" x14ac:dyDescent="0.2">
      <c r="L494" s="13"/>
    </row>
    <row r="495" spans="12:12" x14ac:dyDescent="0.2">
      <c r="L495" s="13"/>
    </row>
    <row r="496" spans="12:12" x14ac:dyDescent="0.2">
      <c r="L496" s="13"/>
    </row>
    <row r="497" spans="12:12" x14ac:dyDescent="0.2">
      <c r="L497" s="13"/>
    </row>
    <row r="498" spans="12:12" x14ac:dyDescent="0.2">
      <c r="L498" s="13"/>
    </row>
    <row r="499" spans="12:12" x14ac:dyDescent="0.2">
      <c r="L499" s="13"/>
    </row>
    <row r="500" spans="12:12" x14ac:dyDescent="0.2">
      <c r="L500" s="13"/>
    </row>
    <row r="501" spans="12:12" x14ac:dyDescent="0.2">
      <c r="L501" s="13"/>
    </row>
    <row r="502" spans="12:12" x14ac:dyDescent="0.2">
      <c r="L502" s="13"/>
    </row>
    <row r="503" spans="12:12" x14ac:dyDescent="0.2">
      <c r="L503" s="13"/>
    </row>
    <row r="504" spans="12:12" x14ac:dyDescent="0.2">
      <c r="L504" s="13"/>
    </row>
    <row r="505" spans="12:12" x14ac:dyDescent="0.2">
      <c r="L505" s="13"/>
    </row>
    <row r="506" spans="12:12" x14ac:dyDescent="0.2">
      <c r="L506" s="13"/>
    </row>
    <row r="507" spans="12:12" x14ac:dyDescent="0.2">
      <c r="L507" s="13"/>
    </row>
    <row r="508" spans="12:12" x14ac:dyDescent="0.2">
      <c r="L508" s="13"/>
    </row>
    <row r="509" spans="12:12" x14ac:dyDescent="0.2">
      <c r="L509" s="13"/>
    </row>
    <row r="510" spans="12:12" x14ac:dyDescent="0.2">
      <c r="L510" s="13"/>
    </row>
    <row r="511" spans="12:12" x14ac:dyDescent="0.2">
      <c r="L511" s="13"/>
    </row>
    <row r="512" spans="12:12" x14ac:dyDescent="0.2">
      <c r="L512" s="13"/>
    </row>
    <row r="513" spans="12:12" x14ac:dyDescent="0.2">
      <c r="L513" s="13"/>
    </row>
    <row r="514" spans="12:12" x14ac:dyDescent="0.2">
      <c r="L514" s="13"/>
    </row>
    <row r="515" spans="12:12" x14ac:dyDescent="0.2">
      <c r="L515" s="13"/>
    </row>
    <row r="516" spans="12:12" x14ac:dyDescent="0.2">
      <c r="L516" s="13"/>
    </row>
    <row r="517" spans="12:12" x14ac:dyDescent="0.2">
      <c r="L517" s="13"/>
    </row>
    <row r="518" spans="12:12" x14ac:dyDescent="0.2">
      <c r="L518" s="13"/>
    </row>
    <row r="519" spans="12:12" x14ac:dyDescent="0.2">
      <c r="L519" s="13"/>
    </row>
    <row r="520" spans="12:12" x14ac:dyDescent="0.2">
      <c r="L520" s="13"/>
    </row>
    <row r="521" spans="12:12" x14ac:dyDescent="0.2">
      <c r="L521" s="13"/>
    </row>
    <row r="522" spans="12:12" x14ac:dyDescent="0.2">
      <c r="L522" s="13"/>
    </row>
    <row r="523" spans="12:12" x14ac:dyDescent="0.2">
      <c r="L523" s="13"/>
    </row>
    <row r="524" spans="12:12" x14ac:dyDescent="0.2">
      <c r="L524" s="13"/>
    </row>
    <row r="525" spans="12:12" x14ac:dyDescent="0.2">
      <c r="L525" s="13"/>
    </row>
    <row r="526" spans="12:12" x14ac:dyDescent="0.2">
      <c r="L526" s="13"/>
    </row>
    <row r="527" spans="12:12" x14ac:dyDescent="0.2">
      <c r="L527" s="13"/>
    </row>
    <row r="528" spans="12:12" x14ac:dyDescent="0.2">
      <c r="L528" s="13"/>
    </row>
    <row r="529" spans="12:12" x14ac:dyDescent="0.2">
      <c r="L529" s="13"/>
    </row>
    <row r="530" spans="12:12" x14ac:dyDescent="0.2">
      <c r="L530" s="13"/>
    </row>
    <row r="531" spans="12:12" x14ac:dyDescent="0.2">
      <c r="L531" s="13"/>
    </row>
    <row r="532" spans="12:12" x14ac:dyDescent="0.2">
      <c r="L532" s="13"/>
    </row>
    <row r="533" spans="12:12" x14ac:dyDescent="0.2">
      <c r="L533" s="13"/>
    </row>
    <row r="534" spans="12:12" x14ac:dyDescent="0.2">
      <c r="L534" s="13"/>
    </row>
    <row r="535" spans="12:12" x14ac:dyDescent="0.2">
      <c r="L535" s="13"/>
    </row>
    <row r="536" spans="12:12" x14ac:dyDescent="0.2">
      <c r="L536" s="13"/>
    </row>
    <row r="537" spans="12:12" x14ac:dyDescent="0.2">
      <c r="L537" s="13"/>
    </row>
    <row r="538" spans="12:12" x14ac:dyDescent="0.2">
      <c r="L538" s="13"/>
    </row>
    <row r="539" spans="12:12" x14ac:dyDescent="0.2">
      <c r="L539" s="13"/>
    </row>
    <row r="540" spans="12:12" x14ac:dyDescent="0.2">
      <c r="L540" s="13"/>
    </row>
    <row r="541" spans="12:12" x14ac:dyDescent="0.2">
      <c r="L541" s="13"/>
    </row>
    <row r="542" spans="12:12" x14ac:dyDescent="0.2">
      <c r="L542" s="13"/>
    </row>
    <row r="543" spans="12:12" x14ac:dyDescent="0.2">
      <c r="L543" s="13"/>
    </row>
    <row r="544" spans="12:12" x14ac:dyDescent="0.2">
      <c r="L544" s="13"/>
    </row>
    <row r="545" spans="12:12" x14ac:dyDescent="0.2">
      <c r="L545" s="13"/>
    </row>
    <row r="546" spans="12:12" x14ac:dyDescent="0.2">
      <c r="L546" s="13"/>
    </row>
    <row r="547" spans="12:12" x14ac:dyDescent="0.2">
      <c r="L547" s="13"/>
    </row>
    <row r="548" spans="12:12" x14ac:dyDescent="0.2">
      <c r="L548" s="13"/>
    </row>
    <row r="549" spans="12:12" x14ac:dyDescent="0.2">
      <c r="L549" s="13"/>
    </row>
    <row r="550" spans="12:12" x14ac:dyDescent="0.2">
      <c r="L550" s="13"/>
    </row>
    <row r="551" spans="12:12" x14ac:dyDescent="0.2">
      <c r="L551" s="13"/>
    </row>
    <row r="552" spans="12:12" x14ac:dyDescent="0.2">
      <c r="L552" s="13"/>
    </row>
    <row r="553" spans="12:12" x14ac:dyDescent="0.2">
      <c r="L553" s="13"/>
    </row>
    <row r="554" spans="12:12" x14ac:dyDescent="0.2">
      <c r="L554" s="13"/>
    </row>
    <row r="555" spans="12:12" x14ac:dyDescent="0.2">
      <c r="L555" s="13"/>
    </row>
    <row r="556" spans="12:12" x14ac:dyDescent="0.2">
      <c r="L556" s="13"/>
    </row>
    <row r="557" spans="12:12" x14ac:dyDescent="0.2">
      <c r="L557" s="13"/>
    </row>
    <row r="558" spans="12:12" x14ac:dyDescent="0.2">
      <c r="L558" s="13"/>
    </row>
    <row r="559" spans="12:12" x14ac:dyDescent="0.2">
      <c r="L559" s="13"/>
    </row>
    <row r="560" spans="12:12" x14ac:dyDescent="0.2">
      <c r="L560" s="13"/>
    </row>
    <row r="561" spans="12:12" x14ac:dyDescent="0.2">
      <c r="L561" s="13"/>
    </row>
    <row r="562" spans="12:12" x14ac:dyDescent="0.2">
      <c r="L562" s="13"/>
    </row>
    <row r="563" spans="12:12" x14ac:dyDescent="0.2">
      <c r="L563" s="13"/>
    </row>
    <row r="564" spans="12:12" x14ac:dyDescent="0.2">
      <c r="L564" s="13"/>
    </row>
    <row r="565" spans="12:12" x14ac:dyDescent="0.2">
      <c r="L565" s="13"/>
    </row>
    <row r="566" spans="12:12" x14ac:dyDescent="0.2">
      <c r="L566" s="13"/>
    </row>
    <row r="567" spans="12:12" x14ac:dyDescent="0.2">
      <c r="L567" s="13"/>
    </row>
    <row r="568" spans="12:12" x14ac:dyDescent="0.2">
      <c r="L568" s="13"/>
    </row>
    <row r="569" spans="12:12" x14ac:dyDescent="0.2">
      <c r="L569" s="13"/>
    </row>
    <row r="570" spans="12:12" x14ac:dyDescent="0.2">
      <c r="L570" s="13"/>
    </row>
    <row r="571" spans="12:12" x14ac:dyDescent="0.2">
      <c r="L571" s="13"/>
    </row>
    <row r="572" spans="12:12" x14ac:dyDescent="0.2">
      <c r="L572" s="13"/>
    </row>
    <row r="573" spans="12:12" x14ac:dyDescent="0.2">
      <c r="L573" s="13"/>
    </row>
    <row r="574" spans="12:12" x14ac:dyDescent="0.2">
      <c r="L574" s="13"/>
    </row>
    <row r="575" spans="12:12" x14ac:dyDescent="0.2">
      <c r="L575" s="13"/>
    </row>
    <row r="576" spans="12:12" x14ac:dyDescent="0.2">
      <c r="L576" s="13"/>
    </row>
    <row r="577" spans="12:12" x14ac:dyDescent="0.2">
      <c r="L577" s="13"/>
    </row>
    <row r="578" spans="12:12" x14ac:dyDescent="0.2">
      <c r="L578" s="13"/>
    </row>
    <row r="579" spans="12:12" x14ac:dyDescent="0.2">
      <c r="L579" s="13"/>
    </row>
    <row r="580" spans="12:12" x14ac:dyDescent="0.2">
      <c r="L580" s="13"/>
    </row>
    <row r="581" spans="12:12" x14ac:dyDescent="0.2">
      <c r="L581" s="13"/>
    </row>
    <row r="582" spans="12:12" x14ac:dyDescent="0.2">
      <c r="L582" s="13"/>
    </row>
    <row r="583" spans="12:12" x14ac:dyDescent="0.2">
      <c r="L583" s="13"/>
    </row>
    <row r="584" spans="12:12" x14ac:dyDescent="0.2">
      <c r="L584" s="13"/>
    </row>
    <row r="585" spans="12:12" x14ac:dyDescent="0.2">
      <c r="L585" s="13"/>
    </row>
    <row r="586" spans="12:12" x14ac:dyDescent="0.2">
      <c r="L586" s="13"/>
    </row>
    <row r="587" spans="12:12" x14ac:dyDescent="0.2">
      <c r="L587" s="13"/>
    </row>
    <row r="588" spans="12:12" x14ac:dyDescent="0.2">
      <c r="L588" s="13"/>
    </row>
    <row r="589" spans="12:12" x14ac:dyDescent="0.2">
      <c r="L589" s="13"/>
    </row>
    <row r="590" spans="12:12" x14ac:dyDescent="0.2">
      <c r="L590" s="13"/>
    </row>
    <row r="591" spans="12:12" x14ac:dyDescent="0.2">
      <c r="L591" s="13"/>
    </row>
    <row r="592" spans="12:12" x14ac:dyDescent="0.2">
      <c r="L592" s="13"/>
    </row>
    <row r="593" spans="12:12" x14ac:dyDescent="0.2">
      <c r="L593" s="13"/>
    </row>
    <row r="594" spans="12:12" x14ac:dyDescent="0.2">
      <c r="L594" s="13"/>
    </row>
    <row r="595" spans="12:12" x14ac:dyDescent="0.2">
      <c r="L595" s="13"/>
    </row>
    <row r="596" spans="12:12" x14ac:dyDescent="0.2">
      <c r="L596" s="13"/>
    </row>
    <row r="597" spans="12:12" x14ac:dyDescent="0.2">
      <c r="L597" s="13"/>
    </row>
    <row r="598" spans="12:12" x14ac:dyDescent="0.2">
      <c r="L598" s="13"/>
    </row>
    <row r="599" spans="12:12" x14ac:dyDescent="0.2">
      <c r="L599" s="13"/>
    </row>
    <row r="600" spans="12:12" x14ac:dyDescent="0.2">
      <c r="L600" s="13"/>
    </row>
    <row r="601" spans="12:12" x14ac:dyDescent="0.2">
      <c r="L601" s="13"/>
    </row>
    <row r="602" spans="12:12" x14ac:dyDescent="0.2">
      <c r="L602" s="13"/>
    </row>
    <row r="603" spans="12:12" x14ac:dyDescent="0.2">
      <c r="L603" s="13"/>
    </row>
    <row r="604" spans="12:12" x14ac:dyDescent="0.2">
      <c r="L604" s="13"/>
    </row>
    <row r="605" spans="12:12" x14ac:dyDescent="0.2">
      <c r="L605" s="13"/>
    </row>
    <row r="606" spans="12:12" x14ac:dyDescent="0.2">
      <c r="L606" s="13"/>
    </row>
    <row r="607" spans="12:12" x14ac:dyDescent="0.2">
      <c r="L607" s="13"/>
    </row>
    <row r="608" spans="12:12" x14ac:dyDescent="0.2">
      <c r="L608" s="13"/>
    </row>
    <row r="609" spans="12:12" x14ac:dyDescent="0.2">
      <c r="L609" s="13"/>
    </row>
    <row r="610" spans="12:12" x14ac:dyDescent="0.2">
      <c r="L610" s="13"/>
    </row>
    <row r="611" spans="12:12" x14ac:dyDescent="0.2">
      <c r="L611" s="13"/>
    </row>
    <row r="612" spans="12:12" x14ac:dyDescent="0.2">
      <c r="L612" s="13"/>
    </row>
    <row r="613" spans="12:12" x14ac:dyDescent="0.2">
      <c r="L613" s="13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Madrid M</vt:lpstr>
      <vt:lpstr>Esperanza Vida M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Madrid 2010-2022 por edad. Mujeres</dc:title>
  <dc:creator>Dirección General de Economía. Comunidad de Madrid</dc:creator>
  <cp:keywords>Defunciones, Mortalidad, Esperanza de vida, Madrid, 2022</cp:keywords>
  <cp:lastModifiedBy>Dirección General de Economía. Comunidad de Madrid</cp:lastModifiedBy>
  <dcterms:created xsi:type="dcterms:W3CDTF">2018-03-23T07:16:28Z</dcterms:created>
  <dcterms:modified xsi:type="dcterms:W3CDTF">2024-01-24T07:48:57Z</dcterms:modified>
</cp:coreProperties>
</file>