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815"/>
  </bookViews>
  <sheets>
    <sheet name="Esperanza Vida Norte Metropolit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J108" i="16"/>
  <c r="K108" i="16"/>
  <c r="J107" i="16"/>
  <c r="K107" i="16"/>
  <c r="J106" i="16"/>
  <c r="K106" i="16"/>
  <c r="J105" i="16"/>
  <c r="K105" i="16"/>
  <c r="J104" i="16"/>
  <c r="K104" i="16"/>
  <c r="J103" i="16"/>
  <c r="K103" i="16"/>
  <c r="J102" i="16"/>
  <c r="K102" i="16"/>
  <c r="J101" i="16"/>
  <c r="K101" i="16"/>
  <c r="J100" i="16"/>
  <c r="K100" i="16"/>
  <c r="J99" i="16"/>
  <c r="K99" i="16"/>
  <c r="J98" i="16"/>
  <c r="K98" i="16"/>
  <c r="J97" i="16"/>
  <c r="K97" i="16"/>
  <c r="J96" i="16"/>
  <c r="K96" i="16"/>
  <c r="J95" i="16"/>
  <c r="K95" i="16"/>
  <c r="J94" i="16"/>
  <c r="K94" i="16"/>
  <c r="J93" i="16"/>
  <c r="K93" i="16"/>
  <c r="J92" i="16"/>
  <c r="K92" i="16"/>
  <c r="J91" i="16"/>
  <c r="K91" i="16"/>
  <c r="J90" i="16"/>
  <c r="K90" i="16"/>
  <c r="J89" i="16"/>
  <c r="K89" i="16"/>
  <c r="J88" i="16"/>
  <c r="K88" i="16"/>
  <c r="J87" i="16"/>
  <c r="K87" i="16"/>
  <c r="J86" i="16"/>
  <c r="K86" i="16"/>
  <c r="J85" i="16"/>
  <c r="K85" i="16"/>
  <c r="J84" i="16"/>
  <c r="K84" i="16"/>
  <c r="J83" i="16"/>
  <c r="K83" i="16"/>
  <c r="J82" i="16"/>
  <c r="K82" i="16"/>
  <c r="J81" i="16"/>
  <c r="K81" i="16"/>
  <c r="J80" i="16"/>
  <c r="K80" i="16"/>
  <c r="J79" i="16"/>
  <c r="K79" i="16"/>
  <c r="J78" i="16"/>
  <c r="K78" i="16"/>
  <c r="J77" i="16"/>
  <c r="K77" i="16"/>
  <c r="J76" i="16"/>
  <c r="K76" i="16"/>
  <c r="J75" i="16"/>
  <c r="K75" i="16"/>
  <c r="J74" i="16"/>
  <c r="K74" i="16"/>
  <c r="J73" i="16"/>
  <c r="K73" i="16"/>
  <c r="J72" i="16"/>
  <c r="K72" i="16"/>
  <c r="J71" i="16"/>
  <c r="K71" i="16"/>
  <c r="J70" i="16"/>
  <c r="K70" i="16"/>
  <c r="J69" i="16"/>
  <c r="K69" i="16"/>
  <c r="J68" i="16"/>
  <c r="K68" i="16"/>
  <c r="J67" i="16"/>
  <c r="K67" i="16"/>
  <c r="J66" i="16"/>
  <c r="K66" i="16"/>
  <c r="J65" i="16"/>
  <c r="K65" i="16"/>
  <c r="J64" i="16"/>
  <c r="K64" i="16"/>
  <c r="J63" i="16"/>
  <c r="K63" i="16"/>
  <c r="J62" i="16"/>
  <c r="K62" i="16"/>
  <c r="J61" i="16"/>
  <c r="K61" i="16"/>
  <c r="J60" i="16"/>
  <c r="K60" i="16"/>
  <c r="J59" i="16"/>
  <c r="K59" i="16"/>
  <c r="J58" i="16"/>
  <c r="K58" i="16"/>
  <c r="J57" i="16"/>
  <c r="K57" i="16"/>
  <c r="J56" i="16"/>
  <c r="K56" i="16"/>
  <c r="J55" i="16"/>
  <c r="K55" i="16"/>
  <c r="J54" i="16"/>
  <c r="K54" i="16"/>
  <c r="J53" i="16"/>
  <c r="K53" i="16"/>
  <c r="J52" i="16"/>
  <c r="K52" i="16"/>
  <c r="J51" i="16"/>
  <c r="K51" i="16"/>
  <c r="J50" i="16"/>
  <c r="K50" i="16"/>
  <c r="J49" i="16"/>
  <c r="K49" i="16"/>
  <c r="J48" i="16"/>
  <c r="K48" i="16"/>
  <c r="J47" i="16"/>
  <c r="K47" i="16"/>
  <c r="J46" i="16"/>
  <c r="K46" i="16"/>
  <c r="J45" i="16"/>
  <c r="K45" i="16"/>
  <c r="J44" i="16"/>
  <c r="K44" i="16"/>
  <c r="J43" i="16"/>
  <c r="K43" i="16"/>
  <c r="J42" i="16"/>
  <c r="K42" i="16"/>
  <c r="J41" i="16"/>
  <c r="K41" i="16"/>
  <c r="J40" i="16"/>
  <c r="K40" i="16"/>
  <c r="J39" i="16"/>
  <c r="K39" i="16"/>
  <c r="J38" i="16"/>
  <c r="K38" i="16"/>
  <c r="J37" i="16"/>
  <c r="K37" i="16"/>
  <c r="J36" i="16"/>
  <c r="K36" i="16"/>
  <c r="J35" i="16"/>
  <c r="K35" i="16"/>
  <c r="J34" i="16"/>
  <c r="K34" i="16"/>
  <c r="J33" i="16"/>
  <c r="K33" i="16"/>
  <c r="J32" i="16"/>
  <c r="K32" i="16"/>
  <c r="J31" i="16"/>
  <c r="K31" i="16"/>
  <c r="J30" i="16"/>
  <c r="K30" i="16"/>
  <c r="J29" i="16"/>
  <c r="K29" i="16"/>
  <c r="J28" i="16"/>
  <c r="K28" i="16"/>
  <c r="J27" i="16"/>
  <c r="K27" i="16"/>
  <c r="J26" i="16"/>
  <c r="K26" i="16"/>
  <c r="J25" i="16"/>
  <c r="K25" i="16"/>
  <c r="J24" i="16"/>
  <c r="K24" i="16"/>
  <c r="J23" i="16"/>
  <c r="K23" i="16"/>
  <c r="J22" i="16"/>
  <c r="K22" i="16"/>
  <c r="J21" i="16"/>
  <c r="K21" i="16"/>
  <c r="J20" i="16"/>
  <c r="K20" i="16"/>
  <c r="J19" i="16"/>
  <c r="K19" i="16"/>
  <c r="J18" i="16"/>
  <c r="K18" i="16"/>
  <c r="J17" i="16"/>
  <c r="K17" i="16"/>
  <c r="J16" i="16"/>
  <c r="K16" i="16"/>
  <c r="J15" i="16"/>
  <c r="K15" i="16"/>
  <c r="J14" i="16"/>
  <c r="K14" i="16"/>
  <c r="J13" i="16"/>
  <c r="K13" i="16"/>
  <c r="J12" i="16"/>
  <c r="K12" i="16"/>
  <c r="J11" i="16"/>
  <c r="K11" i="16"/>
  <c r="J10" i="16"/>
  <c r="K10" i="16"/>
  <c r="L10" i="16"/>
  <c r="C9" i="3"/>
  <c r="L11" i="16"/>
  <c r="C10" i="3"/>
  <c r="L12" i="16"/>
  <c r="C11" i="3"/>
  <c r="L13" i="16"/>
  <c r="C12" i="3"/>
  <c r="L14" i="16"/>
  <c r="C13" i="3"/>
  <c r="L15" i="16"/>
  <c r="C14" i="3"/>
  <c r="L16" i="16"/>
  <c r="C15" i="3"/>
  <c r="L17" i="16"/>
  <c r="C16" i="3"/>
  <c r="L18" i="16"/>
  <c r="C17" i="3"/>
  <c r="L19" i="16"/>
  <c r="C18" i="3"/>
  <c r="L20" i="16"/>
  <c r="C19" i="3"/>
  <c r="L21" i="16"/>
  <c r="C20" i="3"/>
  <c r="L22" i="16"/>
  <c r="C21" i="3"/>
  <c r="L23" i="16"/>
  <c r="C22" i="3"/>
  <c r="L24" i="16"/>
  <c r="C23" i="3"/>
  <c r="L25" i="16"/>
  <c r="C24" i="3"/>
  <c r="L26" i="16"/>
  <c r="C25" i="3"/>
  <c r="L27" i="16"/>
  <c r="C26" i="3"/>
  <c r="L28" i="16"/>
  <c r="C27" i="3"/>
  <c r="L29" i="16"/>
  <c r="C28" i="3"/>
  <c r="L30" i="16"/>
  <c r="C29" i="3"/>
  <c r="L31" i="16"/>
  <c r="C30" i="3"/>
  <c r="L32" i="16"/>
  <c r="C31" i="3"/>
  <c r="L33" i="16"/>
  <c r="C32" i="3"/>
  <c r="L34" i="16"/>
  <c r="C33" i="3"/>
  <c r="L35" i="16"/>
  <c r="C34" i="3"/>
  <c r="L36" i="16"/>
  <c r="C35" i="3"/>
  <c r="L37" i="16"/>
  <c r="C36" i="3"/>
  <c r="L38" i="16"/>
  <c r="C37" i="3"/>
  <c r="L39" i="16"/>
  <c r="C38" i="3"/>
  <c r="L40" i="16"/>
  <c r="C39" i="3"/>
  <c r="L41" i="16"/>
  <c r="C40" i="3"/>
  <c r="L42" i="16"/>
  <c r="C41" i="3"/>
  <c r="L43" i="16"/>
  <c r="C42" i="3"/>
  <c r="L44" i="16"/>
  <c r="C43" i="3"/>
  <c r="L45" i="16"/>
  <c r="C44" i="3"/>
  <c r="L46" i="16"/>
  <c r="C45" i="3"/>
  <c r="L47" i="16"/>
  <c r="C46" i="3"/>
  <c r="L48" i="16"/>
  <c r="C47" i="3"/>
  <c r="L49" i="16"/>
  <c r="C48" i="3"/>
  <c r="L50" i="16"/>
  <c r="C49" i="3"/>
  <c r="L51" i="16"/>
  <c r="C50" i="3"/>
  <c r="L52" i="16"/>
  <c r="C51" i="3"/>
  <c r="L53" i="16"/>
  <c r="C52" i="3"/>
  <c r="L54" i="16"/>
  <c r="C53" i="3"/>
  <c r="L55" i="16"/>
  <c r="C54" i="3"/>
  <c r="L56" i="16"/>
  <c r="C55" i="3"/>
  <c r="L57" i="16"/>
  <c r="C56" i="3"/>
  <c r="L58" i="16"/>
  <c r="C57" i="3"/>
  <c r="L59" i="16"/>
  <c r="C58" i="3"/>
  <c r="L60" i="16"/>
  <c r="C59" i="3"/>
  <c r="L61" i="16"/>
  <c r="C60" i="3"/>
  <c r="L62" i="16"/>
  <c r="C61" i="3"/>
  <c r="L63" i="16"/>
  <c r="C62" i="3"/>
  <c r="L64" i="16"/>
  <c r="C63" i="3"/>
  <c r="L65" i="16"/>
  <c r="C64" i="3"/>
  <c r="L66" i="16"/>
  <c r="C65" i="3"/>
  <c r="L67" i="16"/>
  <c r="C66" i="3"/>
  <c r="L68" i="16"/>
  <c r="C67" i="3"/>
  <c r="L69" i="16"/>
  <c r="C68" i="3"/>
  <c r="L70" i="16"/>
  <c r="C69" i="3"/>
  <c r="L71" i="16"/>
  <c r="C70" i="3"/>
  <c r="L72" i="16"/>
  <c r="C71" i="3"/>
  <c r="L73" i="16"/>
  <c r="C72" i="3"/>
  <c r="L74" i="16"/>
  <c r="C73" i="3"/>
  <c r="L75" i="16"/>
  <c r="C74" i="3"/>
  <c r="L76" i="16"/>
  <c r="C75" i="3"/>
  <c r="L77" i="16"/>
  <c r="C76" i="3"/>
  <c r="L78" i="16"/>
  <c r="C77" i="3"/>
  <c r="L79" i="16"/>
  <c r="C78" i="3"/>
  <c r="L80" i="16"/>
  <c r="C79" i="3"/>
  <c r="L81" i="16"/>
  <c r="C80" i="3"/>
  <c r="L82" i="16"/>
  <c r="C81" i="3"/>
  <c r="L83" i="16"/>
  <c r="C82" i="3"/>
  <c r="L84" i="16"/>
  <c r="C83" i="3"/>
  <c r="L85" i="16"/>
  <c r="C84" i="3"/>
  <c r="L86" i="16"/>
  <c r="C85" i="3"/>
  <c r="L87" i="16"/>
  <c r="C86" i="3"/>
  <c r="L88" i="16"/>
  <c r="C87" i="3"/>
  <c r="L89" i="16"/>
  <c r="C88" i="3"/>
  <c r="L90" i="16"/>
  <c r="C89" i="3"/>
  <c r="L91" i="16"/>
  <c r="C90" i="3"/>
  <c r="L92" i="16"/>
  <c r="C91" i="3"/>
  <c r="L93" i="16"/>
  <c r="C92" i="3"/>
  <c r="L94" i="16"/>
  <c r="C93" i="3"/>
  <c r="L95" i="16"/>
  <c r="C94" i="3"/>
  <c r="L96" i="16"/>
  <c r="C95" i="3"/>
  <c r="L97" i="16"/>
  <c r="C96" i="3"/>
  <c r="L98" i="16"/>
  <c r="C97" i="3"/>
  <c r="L99" i="16"/>
  <c r="C98" i="3"/>
  <c r="L100" i="16"/>
  <c r="C99" i="3"/>
  <c r="L101" i="16"/>
  <c r="C100" i="3"/>
  <c r="L102" i="16"/>
  <c r="C101" i="3"/>
  <c r="L103" i="16"/>
  <c r="C102" i="3"/>
  <c r="L104" i="16"/>
  <c r="C103" i="3"/>
  <c r="L105" i="16"/>
  <c r="C104" i="3"/>
  <c r="L106" i="16"/>
  <c r="C105" i="3"/>
  <c r="L107" i="16"/>
  <c r="C106" i="3"/>
  <c r="L108" i="16"/>
  <c r="C107" i="3"/>
  <c r="L109" i="16"/>
  <c r="C108" i="3"/>
  <c r="J9" i="16"/>
  <c r="K9" i="16"/>
  <c r="L9" i="16"/>
  <c r="C8" i="3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F94" i="14"/>
  <c r="F86" i="14"/>
  <c r="F84" i="14"/>
  <c r="F81" i="14"/>
  <c r="F78" i="14"/>
  <c r="F70" i="14"/>
  <c r="G70" i="14"/>
  <c r="F66" i="14"/>
  <c r="F42" i="14"/>
  <c r="F38" i="14"/>
  <c r="F30" i="14"/>
  <c r="F22" i="14"/>
  <c r="F10" i="14"/>
  <c r="G10" i="14"/>
  <c r="G66" i="14"/>
  <c r="G78" i="14"/>
  <c r="G86" i="14"/>
  <c r="G94" i="14"/>
  <c r="F65" i="14"/>
  <c r="G65" i="14"/>
  <c r="F90" i="14"/>
  <c r="G90" i="14"/>
  <c r="F106" i="14"/>
  <c r="G106" i="14"/>
  <c r="F95" i="14"/>
  <c r="G95" i="14"/>
  <c r="F16" i="14"/>
  <c r="G16" i="14"/>
  <c r="F48" i="14"/>
  <c r="G48" i="14"/>
  <c r="F56" i="14"/>
  <c r="G56" i="14"/>
  <c r="F72" i="14"/>
  <c r="G72" i="14"/>
  <c r="F63" i="14"/>
  <c r="G63" i="14"/>
  <c r="F99" i="14"/>
  <c r="G99" i="14"/>
  <c r="F107" i="14"/>
  <c r="G107" i="14"/>
  <c r="F12" i="14"/>
  <c r="G12" i="14"/>
  <c r="F20" i="14"/>
  <c r="G20" i="14"/>
  <c r="F28" i="14"/>
  <c r="G28" i="14"/>
  <c r="F36" i="14"/>
  <c r="G36" i="14"/>
  <c r="F44" i="14"/>
  <c r="G44" i="14"/>
  <c r="F60" i="14"/>
  <c r="G60" i="14"/>
  <c r="F45" i="14"/>
  <c r="G45" i="14"/>
  <c r="F50" i="14"/>
  <c r="G50" i="14"/>
  <c r="F53" i="14"/>
  <c r="G53" i="14"/>
  <c r="F43" i="14"/>
  <c r="G43" i="14"/>
  <c r="F83" i="14"/>
  <c r="G83" i="14"/>
  <c r="F96" i="14"/>
  <c r="G96" i="14"/>
  <c r="F104" i="14"/>
  <c r="G104" i="14"/>
  <c r="F54" i="14"/>
  <c r="G54" i="14"/>
  <c r="G81" i="14"/>
  <c r="F79" i="14"/>
  <c r="G79" i="14"/>
  <c r="G84" i="14"/>
  <c r="F91" i="14"/>
  <c r="G91" i="14"/>
  <c r="F101" i="14"/>
  <c r="G101" i="14"/>
  <c r="F21" i="14"/>
  <c r="G21" i="14"/>
  <c r="F55" i="14"/>
  <c r="G55" i="14"/>
  <c r="F74" i="14"/>
  <c r="G74" i="14"/>
  <c r="F82" i="14"/>
  <c r="G82" i="14"/>
  <c r="F102" i="14"/>
  <c r="G102" i="14"/>
  <c r="F62" i="14"/>
  <c r="G62" i="14"/>
  <c r="G22" i="14"/>
  <c r="G30" i="14"/>
  <c r="G38" i="14"/>
  <c r="F100" i="14"/>
  <c r="G100" i="14"/>
  <c r="F31" i="14"/>
  <c r="G31" i="14"/>
  <c r="F52" i="14"/>
  <c r="G52" i="14"/>
  <c r="F17" i="14"/>
  <c r="G17" i="14"/>
  <c r="F25" i="14"/>
  <c r="G25" i="14"/>
  <c r="F33" i="14"/>
  <c r="G33" i="14"/>
  <c r="F41" i="14"/>
  <c r="G41" i="14"/>
  <c r="F51" i="14"/>
  <c r="G51" i="14"/>
  <c r="F64" i="14"/>
  <c r="G64" i="14"/>
  <c r="F75" i="14"/>
  <c r="G75" i="14"/>
  <c r="F80" i="14"/>
  <c r="G80" i="14"/>
  <c r="F85" i="14"/>
  <c r="G85" i="14"/>
  <c r="F98" i="14"/>
  <c r="G98" i="14"/>
  <c r="F103" i="14"/>
  <c r="G103" i="14"/>
  <c r="G42" i="14"/>
  <c r="F18" i="14"/>
  <c r="G18" i="14"/>
  <c r="F23" i="14"/>
  <c r="G23" i="14"/>
  <c r="F46" i="14"/>
  <c r="G46" i="14"/>
  <c r="F58" i="14"/>
  <c r="G58" i="14"/>
  <c r="F68" i="14"/>
  <c r="G68" i="14"/>
  <c r="F92" i="14"/>
  <c r="G92" i="14"/>
  <c r="F109" i="14"/>
  <c r="F67" i="14"/>
  <c r="G67" i="14"/>
  <c r="F87" i="14"/>
  <c r="G87" i="14"/>
  <c r="F13" i="14"/>
  <c r="G13" i="14"/>
  <c r="F26" i="14"/>
  <c r="G26" i="14"/>
  <c r="F34" i="14"/>
  <c r="G34" i="14"/>
  <c r="F39" i="14"/>
  <c r="G39" i="14"/>
  <c r="F61" i="14"/>
  <c r="G61" i="14"/>
  <c r="F88" i="14"/>
  <c r="G88" i="14"/>
  <c r="F19" i="14"/>
  <c r="G19" i="14"/>
  <c r="F24" i="14"/>
  <c r="G24" i="14"/>
  <c r="F32" i="14"/>
  <c r="G32" i="14"/>
  <c r="F47" i="14"/>
  <c r="G47" i="14"/>
  <c r="F71" i="14"/>
  <c r="G71" i="14"/>
  <c r="F97" i="14"/>
  <c r="G97" i="14"/>
  <c r="F9" i="14"/>
  <c r="G9" i="14"/>
  <c r="I9" i="14"/>
  <c r="H10" i="14"/>
  <c r="J9" i="14"/>
  <c r="F14" i="14"/>
  <c r="G14" i="14"/>
  <c r="F27" i="14"/>
  <c r="G27" i="14"/>
  <c r="F35" i="14"/>
  <c r="G35" i="14"/>
  <c r="F40" i="14"/>
  <c r="G40" i="14"/>
  <c r="F76" i="14"/>
  <c r="G76" i="14"/>
  <c r="F89" i="14"/>
  <c r="G89" i="14"/>
  <c r="F108" i="14"/>
  <c r="G108" i="14"/>
  <c r="F11" i="14"/>
  <c r="G11" i="14"/>
  <c r="F29" i="14"/>
  <c r="G29" i="14"/>
  <c r="F15" i="14"/>
  <c r="G15" i="14"/>
  <c r="F59" i="14"/>
  <c r="G59" i="14"/>
  <c r="F37" i="14"/>
  <c r="G37" i="14"/>
  <c r="F73" i="14"/>
  <c r="G73" i="14"/>
  <c r="F49" i="14"/>
  <c r="G49" i="14"/>
  <c r="F77" i="14"/>
  <c r="G77" i="14"/>
  <c r="F57" i="14"/>
  <c r="G57" i="14"/>
  <c r="F69" i="14"/>
  <c r="G69" i="14"/>
  <c r="F93" i="14"/>
  <c r="G93" i="14"/>
  <c r="F105" i="14"/>
  <c r="G105" i="14"/>
  <c r="F20" i="13"/>
  <c r="F104" i="13"/>
  <c r="I10" i="14"/>
  <c r="H11" i="14"/>
  <c r="J10" i="14"/>
  <c r="F31" i="13"/>
  <c r="G31" i="13"/>
  <c r="F47" i="13"/>
  <c r="G47" i="13"/>
  <c r="F79" i="13"/>
  <c r="G79" i="13"/>
  <c r="F17" i="13"/>
  <c r="G17" i="13"/>
  <c r="F25" i="13"/>
  <c r="G25" i="13"/>
  <c r="F33" i="13"/>
  <c r="G33" i="13"/>
  <c r="F41" i="13"/>
  <c r="G41" i="13"/>
  <c r="F49" i="13"/>
  <c r="G49" i="13"/>
  <c r="F61" i="13"/>
  <c r="G61" i="13"/>
  <c r="F69" i="13"/>
  <c r="G69" i="13"/>
  <c r="F77" i="13"/>
  <c r="G77" i="13"/>
  <c r="F93" i="13"/>
  <c r="G93" i="13"/>
  <c r="F11" i="13"/>
  <c r="G11" i="13"/>
  <c r="F15" i="13"/>
  <c r="G15" i="13"/>
  <c r="F19" i="13"/>
  <c r="G19" i="13"/>
  <c r="F9" i="13"/>
  <c r="G9" i="13"/>
  <c r="I9" i="13"/>
  <c r="H10" i="13"/>
  <c r="J9" i="13"/>
  <c r="F62" i="13"/>
  <c r="G62" i="13"/>
  <c r="F16" i="13"/>
  <c r="G16" i="13"/>
  <c r="F24" i="13"/>
  <c r="G24" i="13"/>
  <c r="F32" i="13"/>
  <c r="G32" i="13"/>
  <c r="F40" i="13"/>
  <c r="G40" i="13"/>
  <c r="F48" i="13"/>
  <c r="G48" i="13"/>
  <c r="F54" i="13"/>
  <c r="G54" i="13"/>
  <c r="F86" i="13"/>
  <c r="G86" i="13"/>
  <c r="F102" i="13"/>
  <c r="G102" i="13"/>
  <c r="F60" i="13"/>
  <c r="G60" i="13"/>
  <c r="F84" i="13"/>
  <c r="G84" i="13"/>
  <c r="F100" i="13"/>
  <c r="G100" i="13"/>
  <c r="F82" i="13"/>
  <c r="G82" i="13"/>
  <c r="F12" i="13"/>
  <c r="G12" i="13"/>
  <c r="F36" i="13"/>
  <c r="G36" i="13"/>
  <c r="F57" i="13"/>
  <c r="G57" i="13"/>
  <c r="F80" i="13"/>
  <c r="G80" i="13"/>
  <c r="F88" i="13"/>
  <c r="G88" i="13"/>
  <c r="F37" i="13"/>
  <c r="G37" i="13"/>
  <c r="F45" i="13"/>
  <c r="G45" i="13"/>
  <c r="F55" i="13"/>
  <c r="G55" i="13"/>
  <c r="F58" i="13"/>
  <c r="G58" i="13"/>
  <c r="F68" i="13"/>
  <c r="G68" i="13"/>
  <c r="F73" i="13"/>
  <c r="G73" i="13"/>
  <c r="F81" i="13"/>
  <c r="G81" i="13"/>
  <c r="F89" i="13"/>
  <c r="G89" i="13"/>
  <c r="F10" i="13"/>
  <c r="G10" i="13"/>
  <c r="F18" i="13"/>
  <c r="G18" i="13"/>
  <c r="F70" i="13"/>
  <c r="G70" i="13"/>
  <c r="F78" i="13"/>
  <c r="G78" i="13"/>
  <c r="F99" i="13"/>
  <c r="G99" i="13"/>
  <c r="F21" i="13"/>
  <c r="G21" i="13"/>
  <c r="F38" i="13"/>
  <c r="G38" i="13"/>
  <c r="F46" i="13"/>
  <c r="G46" i="13"/>
  <c r="F59" i="13"/>
  <c r="G59" i="13"/>
  <c r="F87" i="13"/>
  <c r="G87" i="13"/>
  <c r="F95" i="13"/>
  <c r="G95" i="13"/>
  <c r="F105" i="13"/>
  <c r="G105" i="13"/>
  <c r="F85" i="13"/>
  <c r="G85" i="13"/>
  <c r="F108" i="13"/>
  <c r="G108" i="13"/>
  <c r="F13" i="13"/>
  <c r="G13" i="13"/>
  <c r="F50" i="13"/>
  <c r="G50" i="13"/>
  <c r="F76" i="13"/>
  <c r="G76" i="13"/>
  <c r="F101" i="13"/>
  <c r="G101" i="13"/>
  <c r="F27" i="13"/>
  <c r="G27" i="13"/>
  <c r="F53" i="13"/>
  <c r="G53" i="13"/>
  <c r="F64" i="13"/>
  <c r="G64" i="13"/>
  <c r="F91" i="13"/>
  <c r="G91" i="13"/>
  <c r="F96" i="13"/>
  <c r="G96" i="13"/>
  <c r="F30" i="13"/>
  <c r="G30" i="13"/>
  <c r="F94" i="13"/>
  <c r="G94" i="13"/>
  <c r="F28" i="13"/>
  <c r="G28" i="13"/>
  <c r="F35" i="13"/>
  <c r="G35" i="13"/>
  <c r="F56" i="13"/>
  <c r="G56" i="13"/>
  <c r="F65" i="13"/>
  <c r="G65" i="13"/>
  <c r="F72" i="13"/>
  <c r="G72" i="13"/>
  <c r="F92" i="13"/>
  <c r="G92" i="13"/>
  <c r="F14" i="13"/>
  <c r="G14" i="13"/>
  <c r="G20" i="13"/>
  <c r="F22" i="13"/>
  <c r="G22" i="13"/>
  <c r="F29" i="13"/>
  <c r="G29" i="13"/>
  <c r="F52" i="13"/>
  <c r="G52" i="13"/>
  <c r="F44" i="13"/>
  <c r="G44" i="13"/>
  <c r="F51" i="13"/>
  <c r="G51" i="13"/>
  <c r="F74" i="13"/>
  <c r="G74" i="13"/>
  <c r="F23" i="13"/>
  <c r="G23" i="13"/>
  <c r="F97" i="13"/>
  <c r="G97" i="13"/>
  <c r="G104" i="13"/>
  <c r="F34" i="13"/>
  <c r="G34" i="13"/>
  <c r="F71" i="13"/>
  <c r="G71" i="13"/>
  <c r="F75" i="13"/>
  <c r="G75" i="13"/>
  <c r="F98" i="13"/>
  <c r="G98" i="13"/>
  <c r="F42" i="13"/>
  <c r="G42" i="13"/>
  <c r="F83" i="13"/>
  <c r="G83" i="13"/>
  <c r="F106" i="13"/>
  <c r="G106" i="13"/>
  <c r="F39" i="13"/>
  <c r="G39" i="13"/>
  <c r="F43" i="13"/>
  <c r="G43" i="13"/>
  <c r="F66" i="13"/>
  <c r="G66" i="13"/>
  <c r="F103" i="13"/>
  <c r="G103" i="13"/>
  <c r="F107" i="13"/>
  <c r="G107" i="13"/>
  <c r="F109" i="13"/>
  <c r="F26" i="13"/>
  <c r="G26" i="13"/>
  <c r="F63" i="13"/>
  <c r="G63" i="13"/>
  <c r="F67" i="13"/>
  <c r="G67" i="13"/>
  <c r="F90" i="13"/>
  <c r="G90" i="13"/>
  <c r="I11" i="14"/>
  <c r="H12" i="14"/>
  <c r="I12" i="14"/>
  <c r="I10" i="13"/>
  <c r="H11" i="13"/>
  <c r="I11" i="13"/>
  <c r="H12" i="13"/>
  <c r="J11" i="14"/>
  <c r="H13" i="14"/>
  <c r="J12" i="14"/>
  <c r="J10" i="13"/>
  <c r="F109" i="12"/>
  <c r="I12" i="13"/>
  <c r="H13" i="13"/>
  <c r="J11" i="13"/>
  <c r="F9" i="12"/>
  <c r="G9" i="12"/>
  <c r="I9" i="12"/>
  <c r="H10" i="12"/>
  <c r="J9" i="12"/>
  <c r="F10" i="12"/>
  <c r="G10" i="12"/>
  <c r="F11" i="12"/>
  <c r="G11" i="12"/>
  <c r="F12" i="12"/>
  <c r="G12" i="12"/>
  <c r="F13" i="12"/>
  <c r="G13" i="12"/>
  <c r="F14" i="12"/>
  <c r="G14" i="12"/>
  <c r="F15" i="12"/>
  <c r="G15" i="12"/>
  <c r="F16" i="12"/>
  <c r="G16" i="12"/>
  <c r="F17" i="12"/>
  <c r="G17" i="12"/>
  <c r="F18" i="12"/>
  <c r="G18" i="12"/>
  <c r="F19" i="12"/>
  <c r="G19" i="12"/>
  <c r="F20" i="12"/>
  <c r="G20" i="12"/>
  <c r="F21" i="12"/>
  <c r="G21" i="12"/>
  <c r="F22" i="12"/>
  <c r="G22" i="12"/>
  <c r="F23" i="12"/>
  <c r="G23" i="12"/>
  <c r="F24" i="12"/>
  <c r="G24" i="12"/>
  <c r="F25" i="12"/>
  <c r="G25" i="12"/>
  <c r="F27" i="12"/>
  <c r="G27" i="12"/>
  <c r="F29" i="12"/>
  <c r="G29" i="12"/>
  <c r="F30" i="12"/>
  <c r="G30" i="12"/>
  <c r="F31" i="12"/>
  <c r="G31" i="12"/>
  <c r="F32" i="12"/>
  <c r="G32" i="12"/>
  <c r="F33" i="12"/>
  <c r="G33" i="12"/>
  <c r="F35" i="12"/>
  <c r="G35" i="12"/>
  <c r="F37" i="12"/>
  <c r="G37" i="12"/>
  <c r="F38" i="12"/>
  <c r="G38" i="12"/>
  <c r="F39" i="12"/>
  <c r="G39" i="12"/>
  <c r="F40" i="12"/>
  <c r="G40" i="12"/>
  <c r="F41" i="12"/>
  <c r="G41" i="12"/>
  <c r="F43" i="12"/>
  <c r="G43" i="12"/>
  <c r="F44" i="12"/>
  <c r="G44" i="12"/>
  <c r="F45" i="12"/>
  <c r="G45" i="12"/>
  <c r="F46" i="12"/>
  <c r="G46" i="12"/>
  <c r="F47" i="12"/>
  <c r="G47" i="12"/>
  <c r="F48" i="12"/>
  <c r="G48" i="12"/>
  <c r="F50" i="12"/>
  <c r="G50" i="12"/>
  <c r="F51" i="12"/>
  <c r="G51" i="12"/>
  <c r="F52" i="12"/>
  <c r="G52" i="12"/>
  <c r="F53" i="12"/>
  <c r="G53" i="12"/>
  <c r="F54" i="12"/>
  <c r="G54" i="12"/>
  <c r="F55" i="12"/>
  <c r="G55" i="12"/>
  <c r="F56" i="12"/>
  <c r="G56" i="12"/>
  <c r="F58" i="12"/>
  <c r="G58" i="12"/>
  <c r="F59" i="12"/>
  <c r="G59" i="12"/>
  <c r="F60" i="12"/>
  <c r="G60" i="12"/>
  <c r="F62" i="12"/>
  <c r="G62" i="12"/>
  <c r="F66" i="12"/>
  <c r="G66" i="12"/>
  <c r="F67" i="12"/>
  <c r="G67" i="12"/>
  <c r="F69" i="12"/>
  <c r="G69" i="12"/>
  <c r="F70" i="12"/>
  <c r="G70" i="12"/>
  <c r="F74" i="12"/>
  <c r="G74" i="12"/>
  <c r="F75" i="12"/>
  <c r="G75" i="12"/>
  <c r="F77" i="12"/>
  <c r="G77" i="12"/>
  <c r="F78" i="12"/>
  <c r="G78" i="12"/>
  <c r="F82" i="12"/>
  <c r="G82" i="12"/>
  <c r="F83" i="12"/>
  <c r="G83" i="12"/>
  <c r="F85" i="12"/>
  <c r="G85" i="12"/>
  <c r="F86" i="12"/>
  <c r="G86" i="12"/>
  <c r="F90" i="12"/>
  <c r="G90" i="12"/>
  <c r="F91" i="12"/>
  <c r="G91" i="12"/>
  <c r="F93" i="12"/>
  <c r="G93" i="12"/>
  <c r="F94" i="12"/>
  <c r="G94" i="12"/>
  <c r="F98" i="12"/>
  <c r="G98" i="12"/>
  <c r="F99" i="12"/>
  <c r="G99" i="12"/>
  <c r="F101" i="12"/>
  <c r="G101" i="12"/>
  <c r="F102" i="12"/>
  <c r="G102" i="12"/>
  <c r="F106" i="12"/>
  <c r="G106" i="12"/>
  <c r="F107" i="12"/>
  <c r="G107" i="12"/>
  <c r="F28" i="12"/>
  <c r="G28" i="12"/>
  <c r="F36" i="12"/>
  <c r="G36" i="12"/>
  <c r="F26" i="12"/>
  <c r="G26" i="12"/>
  <c r="F34" i="12"/>
  <c r="G34" i="12"/>
  <c r="F42" i="12"/>
  <c r="G42" i="12"/>
  <c r="F61" i="12"/>
  <c r="G61" i="12"/>
  <c r="F63" i="12"/>
  <c r="G63" i="12"/>
  <c r="F79" i="12"/>
  <c r="G79" i="12"/>
  <c r="F95" i="12"/>
  <c r="G95" i="12"/>
  <c r="F49" i="12"/>
  <c r="G49" i="12"/>
  <c r="F57" i="12"/>
  <c r="G57" i="12"/>
  <c r="F71" i="12"/>
  <c r="G71" i="12"/>
  <c r="F87" i="12"/>
  <c r="G87" i="12"/>
  <c r="F103" i="12"/>
  <c r="G103" i="12"/>
  <c r="F68" i="12"/>
  <c r="G68" i="12"/>
  <c r="F76" i="12"/>
  <c r="G76" i="12"/>
  <c r="F84" i="12"/>
  <c r="G84" i="12"/>
  <c r="F92" i="12"/>
  <c r="G92" i="12"/>
  <c r="F100" i="12"/>
  <c r="G100" i="12"/>
  <c r="F108" i="12"/>
  <c r="G108" i="12"/>
  <c r="F64" i="12"/>
  <c r="G64" i="12"/>
  <c r="F65" i="12"/>
  <c r="G65" i="12"/>
  <c r="F72" i="12"/>
  <c r="G72" i="12"/>
  <c r="F73" i="12"/>
  <c r="G73" i="12"/>
  <c r="F80" i="12"/>
  <c r="G80" i="12"/>
  <c r="F81" i="12"/>
  <c r="G81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I13" i="14"/>
  <c r="H14" i="14"/>
  <c r="J13" i="14"/>
  <c r="I13" i="13"/>
  <c r="H14" i="13"/>
  <c r="J12" i="13"/>
  <c r="I10" i="12"/>
  <c r="H11" i="12"/>
  <c r="J10" i="12"/>
  <c r="I14" i="14"/>
  <c r="H15" i="14"/>
  <c r="J14" i="14"/>
  <c r="I14" i="13"/>
  <c r="H15" i="13"/>
  <c r="J13" i="13"/>
  <c r="I11" i="12"/>
  <c r="H12" i="12"/>
  <c r="J11" i="12"/>
  <c r="I15" i="14"/>
  <c r="H16" i="14"/>
  <c r="I16" i="14"/>
  <c r="H17" i="14"/>
  <c r="I12" i="12"/>
  <c r="H13" i="12"/>
  <c r="I13" i="12"/>
  <c r="H14" i="12"/>
  <c r="J14" i="13"/>
  <c r="I15" i="13"/>
  <c r="H16" i="13"/>
  <c r="J15" i="14"/>
  <c r="I17" i="14"/>
  <c r="H18" i="14"/>
  <c r="J16" i="14"/>
  <c r="J12" i="12"/>
  <c r="J15" i="13"/>
  <c r="I16" i="13"/>
  <c r="H17" i="13"/>
  <c r="I14" i="12"/>
  <c r="H15" i="12"/>
  <c r="J13" i="12"/>
  <c r="J17" i="14"/>
  <c r="I18" i="14"/>
  <c r="H19" i="14"/>
  <c r="I17" i="13"/>
  <c r="H18" i="13"/>
  <c r="J16" i="13"/>
  <c r="J14" i="12"/>
  <c r="I15" i="12"/>
  <c r="H16" i="12"/>
  <c r="J18" i="14"/>
  <c r="I19" i="14"/>
  <c r="H20" i="14"/>
  <c r="I18" i="13"/>
  <c r="H19" i="13"/>
  <c r="J17" i="13"/>
  <c r="J15" i="12"/>
  <c r="I16" i="12"/>
  <c r="H17" i="12"/>
  <c r="I20" i="14"/>
  <c r="H21" i="14"/>
  <c r="J19" i="14"/>
  <c r="I19" i="13"/>
  <c r="H20" i="13"/>
  <c r="J18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1" i="14"/>
  <c r="H22" i="14"/>
  <c r="J20" i="14"/>
  <c r="I20" i="13"/>
  <c r="H21" i="13"/>
  <c r="J19" i="13"/>
  <c r="I18" i="12"/>
  <c r="H19" i="12"/>
  <c r="J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1" i="14"/>
  <c r="I22" i="14"/>
  <c r="H23" i="14"/>
  <c r="J20" i="13"/>
  <c r="I21" i="13"/>
  <c r="H22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2" i="14"/>
  <c r="I23" i="14"/>
  <c r="H24" i="14"/>
  <c r="I22" i="13"/>
  <c r="H23" i="13"/>
  <c r="J21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J22" i="13"/>
  <c r="I23" i="13"/>
  <c r="H24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J23" i="13"/>
  <c r="I24" i="13"/>
  <c r="H25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5" i="13"/>
  <c r="H26" i="13"/>
  <c r="J24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6" i="14"/>
  <c r="I27" i="14"/>
  <c r="H28" i="14"/>
  <c r="I26" i="13"/>
  <c r="H27" i="13"/>
  <c r="J25" i="13"/>
  <c r="J23" i="12"/>
  <c r="I24" i="12"/>
  <c r="H25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I27" i="13"/>
  <c r="H28" i="13"/>
  <c r="J26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9" i="14"/>
  <c r="H30" i="14"/>
  <c r="J28" i="14"/>
  <c r="J27" i="13"/>
  <c r="I28" i="13"/>
  <c r="H29" i="13"/>
  <c r="J25" i="12"/>
  <c r="I26" i="12"/>
  <c r="H27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0" i="14"/>
  <c r="H31" i="14"/>
  <c r="J29" i="14"/>
  <c r="I29" i="13"/>
  <c r="H30" i="13"/>
  <c r="J28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I30" i="13"/>
  <c r="H31" i="13"/>
  <c r="J29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1" i="14"/>
  <c r="I32" i="14"/>
  <c r="H33" i="14"/>
  <c r="J30" i="13"/>
  <c r="I31" i="13"/>
  <c r="H32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3" i="14"/>
  <c r="H34" i="14"/>
  <c r="J32" i="14"/>
  <c r="J31" i="13"/>
  <c r="I32" i="13"/>
  <c r="H33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4" i="14"/>
  <c r="H35" i="14"/>
  <c r="J33" i="14"/>
  <c r="I33" i="13"/>
  <c r="H34" i="13"/>
  <c r="J32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4" i="14"/>
  <c r="I35" i="14"/>
  <c r="H36" i="14"/>
  <c r="I34" i="13"/>
  <c r="H35" i="13"/>
  <c r="J33" i="13"/>
  <c r="J31" i="12"/>
  <c r="I32" i="12"/>
  <c r="H33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5" i="14"/>
  <c r="I36" i="14"/>
  <c r="H37" i="14"/>
  <c r="I35" i="13"/>
  <c r="H36" i="13"/>
  <c r="J34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7" i="14"/>
  <c r="H38" i="14"/>
  <c r="J36" i="14"/>
  <c r="J35" i="13"/>
  <c r="I36" i="13"/>
  <c r="H37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8" i="14"/>
  <c r="H39" i="14"/>
  <c r="J37" i="14"/>
  <c r="I37" i="13"/>
  <c r="H38" i="13"/>
  <c r="J36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I38" i="13"/>
  <c r="H39" i="13"/>
  <c r="J37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9" i="14"/>
  <c r="I40" i="14"/>
  <c r="H41" i="14"/>
  <c r="J38" i="13"/>
  <c r="I39" i="13"/>
  <c r="H40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0" i="14"/>
  <c r="I41" i="14"/>
  <c r="H42" i="14"/>
  <c r="J39" i="13"/>
  <c r="I40" i="13"/>
  <c r="H41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1" i="13"/>
  <c r="H42" i="13"/>
  <c r="J40" i="13"/>
  <c r="J38" i="12"/>
  <c r="I39" i="12"/>
  <c r="H40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3" i="14"/>
  <c r="H44" i="14"/>
  <c r="J42" i="14"/>
  <c r="I42" i="13"/>
  <c r="H43" i="13"/>
  <c r="J41" i="13"/>
  <c r="J39" i="12"/>
  <c r="I40" i="12"/>
  <c r="H41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3" i="14"/>
  <c r="I44" i="14"/>
  <c r="H45" i="14"/>
  <c r="I43" i="13"/>
  <c r="H44" i="13"/>
  <c r="J42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4" i="14"/>
  <c r="I45" i="14"/>
  <c r="H46" i="14"/>
  <c r="J43" i="13"/>
  <c r="I44" i="13"/>
  <c r="H45" i="13"/>
  <c r="J41" i="12"/>
  <c r="I42" i="12"/>
  <c r="H43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6" i="14"/>
  <c r="H47" i="14"/>
  <c r="J45" i="14"/>
  <c r="J44" i="13"/>
  <c r="I45" i="13"/>
  <c r="H46" i="13"/>
  <c r="J42" i="12"/>
  <c r="I43" i="12"/>
  <c r="H44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6" i="14"/>
  <c r="I47" i="14"/>
  <c r="H48" i="14"/>
  <c r="I46" i="13"/>
  <c r="H47" i="13"/>
  <c r="J45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7" i="14"/>
  <c r="I48" i="14"/>
  <c r="H49" i="14"/>
  <c r="J46" i="13"/>
  <c r="I47" i="13"/>
  <c r="H48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9" i="14"/>
  <c r="H50" i="14"/>
  <c r="J48" i="14"/>
  <c r="J47" i="13"/>
  <c r="I48" i="13"/>
  <c r="H49" i="13"/>
  <c r="J45" i="12"/>
  <c r="I46" i="12"/>
  <c r="H47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9" i="13"/>
  <c r="H50" i="13"/>
  <c r="J48" i="13"/>
  <c r="J46" i="12"/>
  <c r="I47" i="12"/>
  <c r="H48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1" i="14"/>
  <c r="H52" i="14"/>
  <c r="J50" i="14"/>
  <c r="I50" i="13"/>
  <c r="H51" i="13"/>
  <c r="J49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1" i="14"/>
  <c r="I52" i="14"/>
  <c r="H53" i="14"/>
  <c r="I51" i="13"/>
  <c r="H52" i="13"/>
  <c r="J50" i="13"/>
  <c r="I49" i="12"/>
  <c r="H50" i="12"/>
  <c r="J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2" i="14"/>
  <c r="I53" i="14"/>
  <c r="H54" i="14"/>
  <c r="J51" i="13"/>
  <c r="I52" i="13"/>
  <c r="H53" i="13"/>
  <c r="J49" i="12"/>
  <c r="I50" i="12"/>
  <c r="H51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4" i="14"/>
  <c r="H55" i="14"/>
  <c r="J53" i="14"/>
  <c r="I53" i="13"/>
  <c r="H54" i="13"/>
  <c r="J52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4" i="14"/>
  <c r="I55" i="14"/>
  <c r="H56" i="14"/>
  <c r="I54" i="13"/>
  <c r="H55" i="13"/>
  <c r="J53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5" i="14"/>
  <c r="I56" i="14"/>
  <c r="H57" i="14"/>
  <c r="J54" i="13"/>
  <c r="I55" i="13"/>
  <c r="H56" i="13"/>
  <c r="J52" i="12"/>
  <c r="I53" i="12"/>
  <c r="H54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7" i="14"/>
  <c r="H58" i="14"/>
  <c r="J56" i="14"/>
  <c r="J55" i="13"/>
  <c r="I56" i="13"/>
  <c r="H57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8" i="14"/>
  <c r="H59" i="14"/>
  <c r="J57" i="14"/>
  <c r="I57" i="13"/>
  <c r="H58" i="13"/>
  <c r="J56" i="13"/>
  <c r="I55" i="12"/>
  <c r="H56" i="12"/>
  <c r="J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I58" i="13"/>
  <c r="H59" i="13"/>
  <c r="J57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9" i="14"/>
  <c r="I60" i="14"/>
  <c r="H61" i="14"/>
  <c r="I59" i="13"/>
  <c r="H60" i="13"/>
  <c r="J58" i="13"/>
  <c r="J56" i="12"/>
  <c r="I57" i="12"/>
  <c r="H58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1" i="14"/>
  <c r="H62" i="14"/>
  <c r="J60" i="14"/>
  <c r="J59" i="13"/>
  <c r="I60" i="13"/>
  <c r="H61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2" i="14"/>
  <c r="H63" i="14"/>
  <c r="J61" i="14"/>
  <c r="I61" i="13"/>
  <c r="H62" i="13"/>
  <c r="J60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I62" i="13"/>
  <c r="H63" i="13"/>
  <c r="J61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J62" i="13"/>
  <c r="I63" i="13"/>
  <c r="H64" i="13"/>
  <c r="J60" i="12"/>
  <c r="I61" i="12"/>
  <c r="H62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5" i="14"/>
  <c r="H66" i="14"/>
  <c r="J64" i="14"/>
  <c r="J63" i="13"/>
  <c r="I64" i="13"/>
  <c r="H65" i="13"/>
  <c r="J61" i="12"/>
  <c r="I62" i="12"/>
  <c r="H63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6" i="14"/>
  <c r="H67" i="14"/>
  <c r="J65" i="14"/>
  <c r="I65" i="13"/>
  <c r="H66" i="13"/>
  <c r="J64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7" i="14"/>
  <c r="H68" i="14"/>
  <c r="J66" i="14"/>
  <c r="I66" i="13"/>
  <c r="H67" i="13"/>
  <c r="J65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8" i="14"/>
  <c r="H69" i="14"/>
  <c r="J67" i="14"/>
  <c r="I67" i="13"/>
  <c r="H68" i="13"/>
  <c r="J66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J67" i="13"/>
  <c r="I68" i="13"/>
  <c r="H69" i="13"/>
  <c r="J65" i="12"/>
  <c r="I66" i="12"/>
  <c r="H67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0" i="14"/>
  <c r="H71" i="14"/>
  <c r="J69" i="14"/>
  <c r="I69" i="13"/>
  <c r="H70" i="13"/>
  <c r="J68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I70" i="13"/>
  <c r="H71" i="13"/>
  <c r="J69" i="13"/>
  <c r="I68" i="12"/>
  <c r="H69" i="12"/>
  <c r="J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J70" i="13"/>
  <c r="I71" i="13"/>
  <c r="H72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2" i="14"/>
  <c r="I73" i="14"/>
  <c r="H74" i="14"/>
  <c r="J71" i="13"/>
  <c r="I72" i="13"/>
  <c r="H73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I73" i="13"/>
  <c r="H74" i="13"/>
  <c r="J72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5" i="14"/>
  <c r="H76" i="14"/>
  <c r="J74" i="14"/>
  <c r="I74" i="13"/>
  <c r="H75" i="13"/>
  <c r="J73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6" i="14"/>
  <c r="H77" i="14"/>
  <c r="J75" i="14"/>
  <c r="J74" i="13"/>
  <c r="I75" i="13"/>
  <c r="H76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J75" i="13"/>
  <c r="I76" i="13"/>
  <c r="H77" i="13"/>
  <c r="J73" i="12"/>
  <c r="I74" i="12"/>
  <c r="H75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8" i="14"/>
  <c r="H79" i="14"/>
  <c r="J77" i="14"/>
  <c r="J76" i="13"/>
  <c r="I77" i="13"/>
  <c r="H78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I78" i="13"/>
  <c r="H79" i="13"/>
  <c r="J77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J78" i="13"/>
  <c r="I79" i="13"/>
  <c r="H80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0" i="14"/>
  <c r="I81" i="14"/>
  <c r="H82" i="14"/>
  <c r="J79" i="13"/>
  <c r="I80" i="13"/>
  <c r="H81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2" i="14"/>
  <c r="H83" i="14"/>
  <c r="J81" i="14"/>
  <c r="I81" i="13"/>
  <c r="H82" i="13"/>
  <c r="J80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3" i="14"/>
  <c r="H84" i="14"/>
  <c r="J82" i="14"/>
  <c r="I82" i="13"/>
  <c r="H83" i="13"/>
  <c r="J81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4" i="14"/>
  <c r="H85" i="14"/>
  <c r="J83" i="14"/>
  <c r="J82" i="13"/>
  <c r="I83" i="13"/>
  <c r="H84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5" i="14"/>
  <c r="H86" i="14"/>
  <c r="J84" i="14"/>
  <c r="J83" i="13"/>
  <c r="I84" i="13"/>
  <c r="H85" i="13"/>
  <c r="J81" i="12"/>
  <c r="I82" i="12"/>
  <c r="H83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6" i="14"/>
  <c r="H87" i="14"/>
  <c r="J85" i="14"/>
  <c r="J84" i="13"/>
  <c r="I85" i="13"/>
  <c r="H86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I86" i="13"/>
  <c r="H87" i="13"/>
  <c r="J85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J87" i="14"/>
  <c r="H89" i="14"/>
  <c r="J86" i="13"/>
  <c r="I87" i="13"/>
  <c r="H88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8" i="14"/>
  <c r="I89" i="14"/>
  <c r="H90" i="14"/>
  <c r="J87" i="13"/>
  <c r="I88" i="13"/>
  <c r="H89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0" i="14"/>
  <c r="H91" i="14"/>
  <c r="J89" i="14"/>
  <c r="I89" i="13"/>
  <c r="J88" i="13"/>
  <c r="H90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1" i="14"/>
  <c r="H92" i="14"/>
  <c r="J90" i="14"/>
  <c r="I90" i="13"/>
  <c r="H91" i="13"/>
  <c r="J89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2" i="14"/>
  <c r="H93" i="14"/>
  <c r="J91" i="14"/>
  <c r="I91" i="13"/>
  <c r="H92" i="13"/>
  <c r="J90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J91" i="13"/>
  <c r="I92" i="13"/>
  <c r="H93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4" i="14"/>
  <c r="J93" i="14"/>
  <c r="H95" i="14"/>
  <c r="I93" i="13"/>
  <c r="H94" i="13"/>
  <c r="J92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I94" i="13"/>
  <c r="H95" i="13"/>
  <c r="J93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J95" i="14"/>
  <c r="H97" i="14"/>
  <c r="J94" i="13"/>
  <c r="I95" i="13"/>
  <c r="H96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6" i="14"/>
  <c r="I97" i="14"/>
  <c r="H98" i="14"/>
  <c r="J95" i="13"/>
  <c r="I96" i="13"/>
  <c r="H97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8" i="14"/>
  <c r="J97" i="14"/>
  <c r="H99" i="14"/>
  <c r="I97" i="13"/>
  <c r="H98" i="13"/>
  <c r="J96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9" i="14"/>
  <c r="H100" i="14"/>
  <c r="J98" i="14"/>
  <c r="I98" i="13"/>
  <c r="H99" i="13"/>
  <c r="J97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J99" i="14"/>
  <c r="H101" i="14"/>
  <c r="I99" i="13"/>
  <c r="H100" i="13"/>
  <c r="J98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J99" i="13"/>
  <c r="I100" i="13"/>
  <c r="H101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2" i="14"/>
  <c r="J101" i="14"/>
  <c r="H103" i="14"/>
  <c r="I101" i="13"/>
  <c r="H102" i="13"/>
  <c r="J100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I102" i="13"/>
  <c r="H103" i="13"/>
  <c r="J101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J102" i="13"/>
  <c r="I103" i="13"/>
  <c r="H104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9" i="16"/>
  <c r="J104" i="14"/>
  <c r="I105" i="14"/>
  <c r="H106" i="14"/>
  <c r="J103" i="13"/>
  <c r="I104" i="13"/>
  <c r="H105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6" i="14"/>
  <c r="H107" i="14"/>
  <c r="J105" i="14"/>
  <c r="I105" i="13"/>
  <c r="H106" i="13"/>
  <c r="J104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5"/>
  <c r="I107" i="14"/>
  <c r="H108" i="14"/>
  <c r="J106" i="14"/>
  <c r="I106" i="13"/>
  <c r="H107" i="13"/>
  <c r="J105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8" i="14"/>
  <c r="H109" i="14"/>
  <c r="J107" i="14"/>
  <c r="I107" i="13"/>
  <c r="H108" i="13"/>
  <c r="J106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4"/>
  <c r="J109" i="14"/>
  <c r="K109" i="14"/>
  <c r="J108" i="14"/>
  <c r="J107" i="13"/>
  <c r="I108" i="13"/>
  <c r="H109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8" i="14"/>
  <c r="L109" i="14"/>
  <c r="E108" i="3"/>
  <c r="J109" i="13"/>
  <c r="K109" i="13"/>
  <c r="J108" i="13"/>
  <c r="I109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7" i="14"/>
  <c r="L108" i="14"/>
  <c r="E107" i="3"/>
  <c r="K108" i="13"/>
  <c r="L109" i="13"/>
  <c r="F108" i="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6" i="14"/>
  <c r="L107" i="14"/>
  <c r="E106" i="3"/>
  <c r="K107" i="13"/>
  <c r="L108" i="13"/>
  <c r="F107" i="3"/>
  <c r="I109" i="12"/>
  <c r="J108" i="12"/>
  <c r="J109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6" i="14"/>
  <c r="E105" i="3"/>
  <c r="K105" i="14"/>
  <c r="L107" i="13"/>
  <c r="F106" i="3"/>
  <c r="K106" i="13"/>
  <c r="L109" i="12"/>
  <c r="G108" i="3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4" i="14"/>
  <c r="L105" i="14"/>
  <c r="E104" i="3"/>
  <c r="L106" i="13"/>
  <c r="F105" i="3"/>
  <c r="K105" i="13"/>
  <c r="K107" i="12"/>
  <c r="L108" i="12"/>
  <c r="G107" i="3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3" i="14"/>
  <c r="L104" i="14"/>
  <c r="E103" i="3"/>
  <c r="K104" i="13"/>
  <c r="L105" i="13"/>
  <c r="F104" i="3"/>
  <c r="L107" i="12"/>
  <c r="G106" i="3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2" i="14"/>
  <c r="L103" i="14"/>
  <c r="E102" i="3"/>
  <c r="L104" i="13"/>
  <c r="F103" i="3"/>
  <c r="K103" i="13"/>
  <c r="L106" i="12"/>
  <c r="G105" i="3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2" i="14"/>
  <c r="E101" i="3"/>
  <c r="K101" i="14"/>
  <c r="L103" i="13"/>
  <c r="F102" i="3"/>
  <c r="K102" i="13"/>
  <c r="L105" i="12"/>
  <c r="G104" i="3"/>
  <c r="K104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0" i="14"/>
  <c r="L101" i="14"/>
  <c r="E100" i="3"/>
  <c r="L102" i="13"/>
  <c r="F101" i="3"/>
  <c r="K101" i="13"/>
  <c r="K103" i="12"/>
  <c r="L104" i="12"/>
  <c r="G103" i="3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9" i="14"/>
  <c r="L100" i="14"/>
  <c r="E99" i="3"/>
  <c r="L101" i="13"/>
  <c r="F100" i="3"/>
  <c r="K100" i="13"/>
  <c r="L103" i="12"/>
  <c r="G102" i="3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8" i="14"/>
  <c r="L99" i="14"/>
  <c r="E98" i="3"/>
  <c r="K99" i="13"/>
  <c r="L100" i="13"/>
  <c r="F99" i="3"/>
  <c r="L102" i="12"/>
  <c r="G101" i="3"/>
  <c r="K101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8" i="14"/>
  <c r="E97" i="3"/>
  <c r="K97" i="14"/>
  <c r="L99" i="13"/>
  <c r="F98" i="3"/>
  <c r="K98" i="13"/>
  <c r="L101" i="12"/>
  <c r="G100" i="3"/>
  <c r="K100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6" i="14"/>
  <c r="L97" i="14"/>
  <c r="E96" i="3"/>
  <c r="L98" i="13"/>
  <c r="F97" i="3"/>
  <c r="K97" i="13"/>
  <c r="L100" i="12"/>
  <c r="G99" i="3"/>
  <c r="K99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5" i="14"/>
  <c r="L96" i="14"/>
  <c r="E95" i="3"/>
  <c r="K96" i="13"/>
  <c r="L97" i="13"/>
  <c r="F96" i="3"/>
  <c r="L99" i="12"/>
  <c r="G98" i="3"/>
  <c r="K98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K94" i="14"/>
  <c r="L95" i="14"/>
  <c r="E94" i="3"/>
  <c r="L96" i="13"/>
  <c r="F95" i="3"/>
  <c r="K95" i="13"/>
  <c r="L98" i="12"/>
  <c r="G97" i="3"/>
  <c r="K97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4" i="14"/>
  <c r="E93" i="3"/>
  <c r="K93" i="14"/>
  <c r="L95" i="13"/>
  <c r="F94" i="3"/>
  <c r="K94" i="13"/>
  <c r="L97" i="12"/>
  <c r="G96" i="3"/>
  <c r="K96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2" i="14"/>
  <c r="L93" i="14"/>
  <c r="E92" i="3"/>
  <c r="L94" i="13"/>
  <c r="F93" i="3"/>
  <c r="K93" i="13"/>
  <c r="K95" i="12"/>
  <c r="L96" i="12"/>
  <c r="G95" i="3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1" i="14"/>
  <c r="L92" i="14"/>
  <c r="E91" i="3"/>
  <c r="L93" i="13"/>
  <c r="F92" i="3"/>
  <c r="K92" i="13"/>
  <c r="L95" i="12"/>
  <c r="G94" i="3"/>
  <c r="K94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0" i="14"/>
  <c r="L91" i="14"/>
  <c r="E90" i="3"/>
  <c r="K91" i="13"/>
  <c r="L92" i="13"/>
  <c r="F91" i="3"/>
  <c r="L94" i="12"/>
  <c r="G93" i="3"/>
  <c r="K93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90" i="14"/>
  <c r="E89" i="3"/>
  <c r="K89" i="14"/>
  <c r="L91" i="13"/>
  <c r="F90" i="3"/>
  <c r="K90" i="13"/>
  <c r="L93" i="12"/>
  <c r="G92" i="3"/>
  <c r="K92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89" i="14"/>
  <c r="E88" i="3"/>
  <c r="K88" i="14"/>
  <c r="L90" i="13"/>
  <c r="F89" i="3"/>
  <c r="K89" i="13"/>
  <c r="K91" i="12"/>
  <c r="L92" i="12"/>
  <c r="G91" i="3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7" i="14"/>
  <c r="L88" i="14"/>
  <c r="E87" i="3"/>
  <c r="K88" i="13"/>
  <c r="L89" i="13"/>
  <c r="F88" i="3"/>
  <c r="L91" i="12"/>
  <c r="G90" i="3"/>
  <c r="K90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K86" i="14"/>
  <c r="L87" i="14"/>
  <c r="E86" i="3"/>
  <c r="L88" i="13"/>
  <c r="F87" i="3"/>
  <c r="K87" i="1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6" i="14"/>
  <c r="E85" i="3"/>
  <c r="K85" i="14"/>
  <c r="L87" i="13"/>
  <c r="F86" i="3"/>
  <c r="K86" i="13"/>
  <c r="L89" i="12"/>
  <c r="G88" i="3"/>
  <c r="K88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5" i="14"/>
  <c r="E84" i="3"/>
  <c r="K84" i="14"/>
  <c r="L86" i="13"/>
  <c r="F85" i="3"/>
  <c r="K85" i="13"/>
  <c r="L88" i="12"/>
  <c r="G87" i="3"/>
  <c r="K87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3" i="14"/>
  <c r="L84" i="14"/>
  <c r="E83" i="3"/>
  <c r="L85" i="13"/>
  <c r="F84" i="3"/>
  <c r="K84" i="13"/>
  <c r="L87" i="12"/>
  <c r="G86" i="3"/>
  <c r="K86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2" i="14"/>
  <c r="L83" i="14"/>
  <c r="E82" i="3"/>
  <c r="K83" i="13"/>
  <c r="L84" i="13"/>
  <c r="F83" i="3"/>
  <c r="L86" i="12"/>
  <c r="G85" i="3"/>
  <c r="K85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82" i="14"/>
  <c r="E81" i="3"/>
  <c r="K81" i="14"/>
  <c r="L83" i="13"/>
  <c r="F82" i="3"/>
  <c r="K82" i="13"/>
  <c r="L85" i="12"/>
  <c r="G84" i="3"/>
  <c r="K84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80" i="14"/>
  <c r="L81" i="14"/>
  <c r="E80" i="3"/>
  <c r="L82" i="13"/>
  <c r="F81" i="3"/>
  <c r="K81" i="13"/>
  <c r="L84" i="12"/>
  <c r="G83" i="3"/>
  <c r="K83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79" i="14"/>
  <c r="L80" i="14"/>
  <c r="E79" i="3"/>
  <c r="K80" i="13"/>
  <c r="L81" i="13"/>
  <c r="F80" i="3"/>
  <c r="L83" i="12"/>
  <c r="G82" i="3"/>
  <c r="K82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K78" i="14"/>
  <c r="L79" i="14"/>
  <c r="E78" i="3"/>
  <c r="L80" i="13"/>
  <c r="F79" i="3"/>
  <c r="K79" i="13"/>
  <c r="L82" i="12"/>
  <c r="G81" i="3"/>
  <c r="K81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8" i="14"/>
  <c r="E77" i="3"/>
  <c r="K77" i="14"/>
  <c r="K78" i="13"/>
  <c r="L79" i="13"/>
  <c r="F78" i="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7" i="14"/>
  <c r="E76" i="3"/>
  <c r="K76" i="14"/>
  <c r="K77" i="13"/>
  <c r="L78" i="13"/>
  <c r="F77" i="3"/>
  <c r="L80" i="12"/>
  <c r="G79" i="3"/>
  <c r="K79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K75" i="14"/>
  <c r="L76" i="14"/>
  <c r="E75" i="3"/>
  <c r="L77" i="13"/>
  <c r="F76" i="3"/>
  <c r="K76" i="13"/>
  <c r="L79" i="12"/>
  <c r="G78" i="3"/>
  <c r="K78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4" i="14"/>
  <c r="L75" i="14"/>
  <c r="E74" i="3"/>
  <c r="K75" i="13"/>
  <c r="L76" i="13"/>
  <c r="F75" i="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4" i="14"/>
  <c r="E73" i="3"/>
  <c r="K73" i="14"/>
  <c r="L75" i="13"/>
  <c r="F74" i="3"/>
  <c r="K74" i="13"/>
  <c r="L77" i="12"/>
  <c r="G76" i="3"/>
  <c r="K76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3" i="14"/>
  <c r="E72" i="3"/>
  <c r="K72" i="14"/>
  <c r="K73" i="13"/>
  <c r="L74" i="13"/>
  <c r="F73" i="3"/>
  <c r="K75" i="12"/>
  <c r="L76" i="12"/>
  <c r="G75" i="3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1" i="14"/>
  <c r="L72" i="14"/>
  <c r="E71" i="3"/>
  <c r="K72" i="13"/>
  <c r="L73" i="13"/>
  <c r="F72" i="3"/>
  <c r="L75" i="12"/>
  <c r="G74" i="3"/>
  <c r="K74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K70" i="14"/>
  <c r="L71" i="14"/>
  <c r="E70" i="3"/>
  <c r="L72" i="13"/>
  <c r="F71" i="3"/>
  <c r="K71" i="13"/>
  <c r="L74" i="12"/>
  <c r="G73" i="3"/>
  <c r="K73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0" i="14"/>
  <c r="E69" i="3"/>
  <c r="K69" i="14"/>
  <c r="K70" i="13"/>
  <c r="L71" i="13"/>
  <c r="F70" i="3"/>
  <c r="L73" i="12"/>
  <c r="G72" i="3"/>
  <c r="K72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69" i="14"/>
  <c r="E68" i="3"/>
  <c r="K68" i="14"/>
  <c r="K69" i="13"/>
  <c r="L70" i="13"/>
  <c r="F69" i="3"/>
  <c r="K71" i="12"/>
  <c r="L72" i="12"/>
  <c r="G71" i="3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K67" i="14"/>
  <c r="L68" i="14"/>
  <c r="E67" i="3"/>
  <c r="L69" i="13"/>
  <c r="F68" i="3"/>
  <c r="K68" i="13"/>
  <c r="L71" i="12"/>
  <c r="G70" i="3"/>
  <c r="K70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6" i="14"/>
  <c r="L67" i="14"/>
  <c r="E66" i="3"/>
  <c r="K67" i="13"/>
  <c r="L68" i="13"/>
  <c r="F67" i="3"/>
  <c r="L70" i="12"/>
  <c r="G69" i="3"/>
  <c r="K69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6" i="14"/>
  <c r="E65" i="3"/>
  <c r="K65" i="14"/>
  <c r="L67" i="13"/>
  <c r="F66" i="3"/>
  <c r="K66" i="13"/>
  <c r="L69" i="12"/>
  <c r="G68" i="3"/>
  <c r="K68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5" i="14"/>
  <c r="E64" i="3"/>
  <c r="K64" i="14"/>
  <c r="L66" i="13"/>
  <c r="F65" i="3"/>
  <c r="K65" i="13"/>
  <c r="L68" i="12"/>
  <c r="G67" i="3"/>
  <c r="K67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3" i="14"/>
  <c r="L64" i="14"/>
  <c r="E63" i="3"/>
  <c r="K64" i="13"/>
  <c r="L65" i="13"/>
  <c r="F64" i="3"/>
  <c r="L67" i="12"/>
  <c r="G66" i="3"/>
  <c r="K66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K62" i="14"/>
  <c r="L63" i="14"/>
  <c r="E62" i="3"/>
  <c r="L64" i="13"/>
  <c r="F63" i="3"/>
  <c r="K63" i="13"/>
  <c r="L66" i="12"/>
  <c r="G65" i="3"/>
  <c r="K65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2" i="14"/>
  <c r="E61" i="3"/>
  <c r="K61" i="14"/>
  <c r="L63" i="13"/>
  <c r="F62" i="3"/>
  <c r="K62" i="13"/>
  <c r="L65" i="12"/>
  <c r="G64" i="3"/>
  <c r="K64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61" i="14"/>
  <c r="E60" i="3"/>
  <c r="K60" i="14"/>
  <c r="L62" i="13"/>
  <c r="F61" i="3"/>
  <c r="K61" i="13"/>
  <c r="K63" i="12"/>
  <c r="L64" i="12"/>
  <c r="G63" i="3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60" i="14"/>
  <c r="E59" i="3"/>
  <c r="K59" i="14"/>
  <c r="L61" i="13"/>
  <c r="F60" i="3"/>
  <c r="K60" i="13"/>
  <c r="L63" i="12"/>
  <c r="G62" i="3"/>
  <c r="K62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8" i="14"/>
  <c r="L59" i="14"/>
  <c r="E58" i="3"/>
  <c r="K59" i="13"/>
  <c r="L60" i="13"/>
  <c r="F59" i="3"/>
  <c r="L62" i="12"/>
  <c r="G61" i="3"/>
  <c r="K61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8" i="14"/>
  <c r="E57" i="3"/>
  <c r="K57" i="14"/>
  <c r="K58" i="13"/>
  <c r="L59" i="13"/>
  <c r="F58" i="3"/>
  <c r="L61" i="12"/>
  <c r="G60" i="3"/>
  <c r="K60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6" i="14"/>
  <c r="L57" i="14"/>
  <c r="E56" i="3"/>
  <c r="K57" i="13"/>
  <c r="L58" i="13"/>
  <c r="F57" i="3"/>
  <c r="K59" i="12"/>
  <c r="L60" i="12"/>
  <c r="G59" i="3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5" i="14"/>
  <c r="L56" i="14"/>
  <c r="E55" i="3"/>
  <c r="K56" i="13"/>
  <c r="L57" i="13"/>
  <c r="F56" i="3"/>
  <c r="L59" i="12"/>
  <c r="G58" i="3"/>
  <c r="K58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5" i="14"/>
  <c r="E54" i="3"/>
  <c r="K54" i="14"/>
  <c r="L56" i="13"/>
  <c r="F55" i="3"/>
  <c r="K55" i="13"/>
  <c r="L58" i="12"/>
  <c r="G57" i="3"/>
  <c r="K57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4" i="14"/>
  <c r="E53" i="3"/>
  <c r="K53" i="14"/>
  <c r="L55" i="13"/>
  <c r="F54" i="3"/>
  <c r="K54" i="13"/>
  <c r="L57" i="12"/>
  <c r="G56" i="3"/>
  <c r="K56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L53" i="14"/>
  <c r="E52" i="3"/>
  <c r="K52" i="14"/>
  <c r="L54" i="13"/>
  <c r="F53" i="3"/>
  <c r="K53" i="13"/>
  <c r="K55" i="12"/>
  <c r="L56" i="12"/>
  <c r="G55" i="3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2" i="14"/>
  <c r="E51" i="3"/>
  <c r="K51" i="14"/>
  <c r="L53" i="13"/>
  <c r="F52" i="3"/>
  <c r="K52" i="1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1" i="14"/>
  <c r="E50" i="3"/>
  <c r="K50" i="14"/>
  <c r="K51" i="13"/>
  <c r="L52" i="13"/>
  <c r="F51" i="3"/>
  <c r="K53" i="12"/>
  <c r="L54" i="12"/>
  <c r="G53" i="3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0" i="14"/>
  <c r="E49" i="3"/>
  <c r="K49" i="14"/>
  <c r="K50" i="13"/>
  <c r="L51" i="13"/>
  <c r="F50" i="3"/>
  <c r="L53" i="12"/>
  <c r="G52" i="3"/>
  <c r="K52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49" i="14"/>
  <c r="E48" i="3"/>
  <c r="K48" i="14"/>
  <c r="K49" i="13"/>
  <c r="L50" i="13"/>
  <c r="F49" i="3"/>
  <c r="L52" i="12"/>
  <c r="G51" i="3"/>
  <c r="K51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8" i="14"/>
  <c r="E47" i="3"/>
  <c r="K47" i="14"/>
  <c r="K48" i="13"/>
  <c r="L49" i="13"/>
  <c r="F48" i="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7" i="14"/>
  <c r="E46" i="3"/>
  <c r="K46" i="14"/>
  <c r="L48" i="13"/>
  <c r="F47" i="3"/>
  <c r="K47" i="13"/>
  <c r="L50" i="12"/>
  <c r="G49" i="3"/>
  <c r="K49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6" i="14"/>
  <c r="E45" i="3"/>
  <c r="K45" i="14"/>
  <c r="L47" i="13"/>
  <c r="F46" i="3"/>
  <c r="K46" i="13"/>
  <c r="L49" i="12"/>
  <c r="G48" i="3"/>
  <c r="K48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4" i="14"/>
  <c r="L45" i="14"/>
  <c r="E44" i="3"/>
  <c r="L46" i="13"/>
  <c r="F45" i="3"/>
  <c r="K45" i="13"/>
  <c r="K47" i="12"/>
  <c r="L48" i="12"/>
  <c r="G47" i="3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4" i="14"/>
  <c r="E43" i="3"/>
  <c r="K43" i="14"/>
  <c r="L45" i="13"/>
  <c r="F44" i="3"/>
  <c r="K44" i="13"/>
  <c r="L47" i="12"/>
  <c r="G46" i="3"/>
  <c r="K46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3" i="14"/>
  <c r="E42" i="3"/>
  <c r="K42" i="14"/>
  <c r="K43" i="13"/>
  <c r="L44" i="13"/>
  <c r="F43" i="3"/>
  <c r="L46" i="12"/>
  <c r="G45" i="3"/>
  <c r="K45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2" i="14"/>
  <c r="E41" i="3"/>
  <c r="K41" i="14"/>
  <c r="L43" i="13"/>
  <c r="F42" i="3"/>
  <c r="K42" i="13"/>
  <c r="K44" i="12"/>
  <c r="L45" i="12"/>
  <c r="G44" i="3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1" i="14"/>
  <c r="E40" i="3"/>
  <c r="K40" i="14"/>
  <c r="K41" i="13"/>
  <c r="L42" i="13"/>
  <c r="F41" i="3"/>
  <c r="K43" i="12"/>
  <c r="L44" i="12"/>
  <c r="G43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40" i="14"/>
  <c r="E39" i="3"/>
  <c r="K39" i="14"/>
  <c r="K40" i="13"/>
  <c r="L41" i="13"/>
  <c r="F40" i="3"/>
  <c r="L43" i="12"/>
  <c r="G42" i="3"/>
  <c r="K42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9" i="14"/>
  <c r="E38" i="3"/>
  <c r="K38" i="14"/>
  <c r="L40" i="13"/>
  <c r="F39" i="3"/>
  <c r="K39" i="13"/>
  <c r="L42" i="12"/>
  <c r="G41" i="3"/>
  <c r="K41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8" i="14"/>
  <c r="E37" i="3"/>
  <c r="K37" i="14"/>
  <c r="L39" i="13"/>
  <c r="F38" i="3"/>
  <c r="K38" i="13"/>
  <c r="L41" i="12"/>
  <c r="G40" i="3"/>
  <c r="K40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6" i="14"/>
  <c r="L37" i="14"/>
  <c r="E36" i="3"/>
  <c r="L38" i="13"/>
  <c r="F37" i="3"/>
  <c r="K37" i="13"/>
  <c r="L40" i="12"/>
  <c r="G39" i="3"/>
  <c r="K39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5" i="14"/>
  <c r="L36" i="14"/>
  <c r="E35" i="3"/>
  <c r="L37" i="13"/>
  <c r="F36" i="3"/>
  <c r="K36" i="13"/>
  <c r="L39" i="12"/>
  <c r="G38" i="3"/>
  <c r="K38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5" i="14"/>
  <c r="E34" i="3"/>
  <c r="K34" i="14"/>
  <c r="K35" i="13"/>
  <c r="L36" i="13"/>
  <c r="F35" i="3"/>
  <c r="L38" i="12"/>
  <c r="G37" i="3"/>
  <c r="K37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4" i="14"/>
  <c r="E33" i="3"/>
  <c r="K33" i="14"/>
  <c r="L35" i="13"/>
  <c r="F34" i="3"/>
  <c r="K34" i="13"/>
  <c r="K36" i="12"/>
  <c r="L37" i="12"/>
  <c r="G36" i="3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32" i="14"/>
  <c r="L33" i="14"/>
  <c r="E32" i="3"/>
  <c r="L34" i="13"/>
  <c r="F33" i="3"/>
  <c r="K33" i="1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1" i="14"/>
  <c r="L32" i="14"/>
  <c r="E31" i="3"/>
  <c r="K32" i="13"/>
  <c r="L33" i="13"/>
  <c r="F32" i="3"/>
  <c r="L35" i="12"/>
  <c r="G34" i="3"/>
  <c r="K34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1" i="14"/>
  <c r="E30" i="3"/>
  <c r="K30" i="14"/>
  <c r="L32" i="13"/>
  <c r="F31" i="3"/>
  <c r="K31" i="13"/>
  <c r="L34" i="12"/>
  <c r="G33" i="3"/>
  <c r="K33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0" i="14"/>
  <c r="E29" i="3"/>
  <c r="K29" i="14"/>
  <c r="K30" i="13"/>
  <c r="L31" i="13"/>
  <c r="F30" i="3"/>
  <c r="L33" i="12"/>
  <c r="G32" i="3"/>
  <c r="K32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L29" i="14"/>
  <c r="E28" i="3"/>
  <c r="K28" i="14"/>
  <c r="K29" i="13"/>
  <c r="L30" i="13"/>
  <c r="F29" i="3"/>
  <c r="L32" i="12"/>
  <c r="G31" i="3"/>
  <c r="K31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8" i="14"/>
  <c r="E27" i="3"/>
  <c r="K27" i="14"/>
  <c r="L29" i="13"/>
  <c r="F28" i="3"/>
  <c r="K28" i="13"/>
  <c r="L31" i="12"/>
  <c r="G30" i="3"/>
  <c r="K30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7" i="14"/>
  <c r="E26" i="3"/>
  <c r="K26" i="14"/>
  <c r="K27" i="13"/>
  <c r="L28" i="13"/>
  <c r="F27" i="3"/>
  <c r="L30" i="12"/>
  <c r="G29" i="3"/>
  <c r="K29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6" i="14"/>
  <c r="E25" i="3"/>
  <c r="K25" i="14"/>
  <c r="L27" i="13"/>
  <c r="F26" i="3"/>
  <c r="K26" i="13"/>
  <c r="L29" i="12"/>
  <c r="G28" i="3"/>
  <c r="K28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24" i="14"/>
  <c r="L25" i="14"/>
  <c r="E24" i="3"/>
  <c r="L26" i="13"/>
  <c r="F25" i="3"/>
  <c r="K25" i="13"/>
  <c r="L28" i="12"/>
  <c r="G27" i="3"/>
  <c r="K27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4" i="14"/>
  <c r="E23" i="3"/>
  <c r="K23" i="14"/>
  <c r="K24" i="13"/>
  <c r="L25" i="13"/>
  <c r="F24" i="3"/>
  <c r="L27" i="12"/>
  <c r="G26" i="3"/>
  <c r="K26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K22" i="14"/>
  <c r="L23" i="14"/>
  <c r="E22" i="3"/>
  <c r="L24" i="13"/>
  <c r="F23" i="3"/>
  <c r="K23" i="13"/>
  <c r="L26" i="12"/>
  <c r="G25" i="3"/>
  <c r="K25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1" i="14"/>
  <c r="L22" i="14"/>
  <c r="E21" i="3"/>
  <c r="L23" i="13"/>
  <c r="F22" i="3"/>
  <c r="K22" i="13"/>
  <c r="L25" i="12"/>
  <c r="G24" i="3"/>
  <c r="K24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1" i="14"/>
  <c r="E20" i="3"/>
  <c r="K20" i="14"/>
  <c r="L22" i="13"/>
  <c r="F21" i="3"/>
  <c r="K21" i="1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20" i="14"/>
  <c r="E19" i="3"/>
  <c r="K19" i="14"/>
  <c r="L21" i="13"/>
  <c r="F20" i="3"/>
  <c r="K20" i="13"/>
  <c r="L23" i="12"/>
  <c r="G22" i="3"/>
  <c r="K22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19" i="14"/>
  <c r="E18" i="3"/>
  <c r="K18" i="14"/>
  <c r="K19" i="13"/>
  <c r="L20" i="13"/>
  <c r="F19" i="3"/>
  <c r="L22" i="12"/>
  <c r="G21" i="3"/>
  <c r="K21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8" i="14"/>
  <c r="E17" i="3"/>
  <c r="K17" i="14"/>
  <c r="L19" i="13"/>
  <c r="F18" i="3"/>
  <c r="K18" i="13"/>
  <c r="K20" i="12"/>
  <c r="L21" i="12"/>
  <c r="G20" i="3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7" i="14"/>
  <c r="E16" i="3"/>
  <c r="K16" i="14"/>
  <c r="K17" i="13"/>
  <c r="L18" i="13"/>
  <c r="F17" i="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6" i="14"/>
  <c r="E15" i="3"/>
  <c r="K15" i="14"/>
  <c r="L17" i="13"/>
  <c r="F16" i="3"/>
  <c r="K16" i="13"/>
  <c r="K18" i="12"/>
  <c r="L19" i="12"/>
  <c r="G18" i="3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5" i="14"/>
  <c r="E14" i="3"/>
  <c r="K14" i="14"/>
  <c r="L16" i="13"/>
  <c r="F15" i="3"/>
  <c r="K15" i="13"/>
  <c r="K17" i="12"/>
  <c r="L18" i="12"/>
  <c r="G17" i="3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3" i="14"/>
  <c r="L14" i="14"/>
  <c r="E13" i="3"/>
  <c r="K14" i="13"/>
  <c r="L15" i="13"/>
  <c r="F14" i="3"/>
  <c r="L17" i="12"/>
  <c r="G16" i="3"/>
  <c r="K16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3" i="14"/>
  <c r="E12" i="3"/>
  <c r="K12" i="14"/>
  <c r="L14" i="13"/>
  <c r="F13" i="3"/>
  <c r="K13" i="13"/>
  <c r="L16" i="12"/>
  <c r="G15" i="3"/>
  <c r="K15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2" i="14"/>
  <c r="E11" i="3"/>
  <c r="K11" i="14"/>
  <c r="L13" i="13"/>
  <c r="F12" i="3"/>
  <c r="K12" i="13"/>
  <c r="L15" i="12"/>
  <c r="G14" i="3"/>
  <c r="K14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K10" i="14"/>
  <c r="L11" i="14"/>
  <c r="E10" i="3"/>
  <c r="K11" i="13"/>
  <c r="L12" i="13"/>
  <c r="F11" i="3"/>
  <c r="L14" i="12"/>
  <c r="G13" i="3"/>
  <c r="K13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9" i="14"/>
  <c r="L9" i="14"/>
  <c r="E8" i="3"/>
  <c r="L10" i="14"/>
  <c r="E9" i="3"/>
  <c r="L11" i="13"/>
  <c r="F10" i="3"/>
  <c r="K10" i="13"/>
  <c r="L13" i="12"/>
  <c r="G12" i="3"/>
  <c r="K12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0" i="13"/>
  <c r="F9" i="3"/>
  <c r="K9" i="13"/>
  <c r="L9" i="13"/>
  <c r="F8" i="3"/>
  <c r="L12" i="12"/>
  <c r="G11" i="3"/>
  <c r="K11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1" i="12"/>
  <c r="G10" i="3"/>
  <c r="K10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2"/>
  <c r="G9" i="3"/>
  <c r="K9" i="12"/>
  <c r="L9" i="12"/>
  <c r="G8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<sst xmlns="http://schemas.openxmlformats.org/spreadsheetml/2006/main" count="446" uniqueCount="51">
  <si>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</si>
  <si>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</si>
  <si>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</si>
  <si>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</si>
  <si>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</si>
  <si>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</si>
  <si>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</si>
  <si>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</si>
  <si>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</si>
  <si>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</si>
  <si>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</si>
  <si>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</si>
  <si>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</si>
  <si>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</si>
  <si>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</si>
  <si>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</si>
  <si>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</si>
  <si>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</si>
  <si>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</si>
  <si>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</si>
  <si>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</si>
  <si>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</si>
  <si>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</si>
  <si>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</si>
  <si>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</si>
  <si>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Norte Metropolitano desde 2010 por edad. Hombres.</t>
  </si>
  <si>
    <t>Tabla de mortalidad masculina. Norte Metropolitano 2016.</t>
  </si>
  <si>
    <t>Tabla de mortalidad masculina. Norte Metropolitano 2015.</t>
  </si>
  <si>
    <t>Tabla de mortalidad masculina. Norte Metropolitano 2014.</t>
  </si>
  <si>
    <t>Tabla de mortalidad masculina. Norte Metropolitano 2013.</t>
  </si>
  <si>
    <t>Tabla de mortalidad masculina. Norte Metropolitano 2012.</t>
  </si>
  <si>
    <t>Tabla de mortalidad masculina. Norte Metropolitano 2011.</t>
  </si>
  <si>
    <t>Tabla de mortalidad masculina. Norte Metropolitano 2010.</t>
  </si>
  <si>
    <t>Tabla de mortalidad masculina. Norte Metropolitano 2017.</t>
  </si>
  <si>
    <t>Tabla de mortalidad masculina. Norte Metropolitano 2018.</t>
  </si>
  <si>
    <t>Tabla de mortalidad masculina. Norte Metropolitano 2019.</t>
  </si>
  <si>
    <t>Tabla de mortalidad masculina. Norte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</si>
  <si>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</si>
  <si>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</si>
  <si>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</si>
  <si>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</si>
  <si>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</si>
  <si>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</si>
  <si>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</si>
  <si>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</si>
  <si>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</si>
  <si>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</si>
  <si>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 Comunidad de Madrid</t>
  </si>
  <si>
    <t>Fuente: Dirección General de Economía. Comunidad de Madrid</t>
  </si>
  <si>
    <t>Tabla de mortalidad masculina. Norte Metropolitano 2021</t>
  </si>
  <si>
    <t>Tabla de mortalidad masculina. Norte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</si>
</sst>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6" fillId="4" borderId="0" xfId="0" applyFont="1" applyFill="1" applyAlignment="1"/>
    <xf numFmtId="3" fontId="13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1" width="10" style="10" customWidth="1"/>
    <col min="2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</row>
    <row r="6" spans="1:14" s="66" customFormat="1" x14ac:dyDescent="0.2">
      <c r="A6" s="65" t="s">
        <v>21</v>
      </c>
      <c r="B6" s="65">
        <v>2022</v>
      </c>
      <c r="C6" s="65">
        <v>2021</v>
      </c>
      <c r="D6" s="65">
        <v>2020</v>
      </c>
      <c r="E6" s="65">
        <v>2019</v>
      </c>
      <c r="F6" s="65">
        <v>2018</v>
      </c>
      <c r="G6" s="65">
        <v>2017</v>
      </c>
      <c r="H6" s="65">
        <v>2016</v>
      </c>
      <c r="I6" s="65">
        <v>2015</v>
      </c>
      <c r="J6" s="65">
        <v>2014</v>
      </c>
      <c r="K6" s="65">
        <v>2013</v>
      </c>
      <c r="L6" s="65">
        <v>2012</v>
      </c>
      <c r="M6" s="65">
        <v>2011</v>
      </c>
      <c r="N6" s="65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6">
        <f>'2022'!L9</f>
        <v>83.18925318203874</v>
      </c>
      <c r="C8" s="46">
        <f>'2021'!L9</f>
        <v>82.491665039269009</v>
      </c>
      <c r="D8" s="46">
        <f>'2020'!L9</f>
        <v>83.506773968306319</v>
      </c>
      <c r="E8" s="46">
        <f>'2019'!L9</f>
        <v>83.286464972336233</v>
      </c>
      <c r="F8" s="46">
        <f>'2018'!L9</f>
        <v>82.456214784169006</v>
      </c>
      <c r="G8" s="46">
        <f>'2017'!L9</f>
        <v>82.5376848262636</v>
      </c>
      <c r="H8" s="46">
        <f>'2016'!L9</f>
        <v>82.714723936387188</v>
      </c>
      <c r="I8" s="46">
        <f>'2015'!L9</f>
        <v>82.029455939000144</v>
      </c>
      <c r="J8" s="47">
        <f>'2014'!L9</f>
        <v>82.452262927258687</v>
      </c>
      <c r="K8" s="47">
        <f>'2013'!L9</f>
        <v>81.159875056022869</v>
      </c>
      <c r="L8" s="47">
        <f>'2012'!L9</f>
        <v>81.430430502098943</v>
      </c>
      <c r="M8" s="47">
        <f>'2011'!L9</f>
        <v>80.699022252086493</v>
      </c>
      <c r="N8" s="47">
        <f>'2010'!L9</f>
        <v>81.782886019353526</v>
      </c>
    </row>
    <row r="9" spans="1:14" x14ac:dyDescent="0.2">
      <c r="A9" s="17">
        <v>1</v>
      </c>
      <c r="B9" s="52">
        <f>'2022'!L10</f>
        <v>82.304032068277579</v>
      </c>
      <c r="C9" s="52">
        <f>'2021'!L10</f>
        <v>81.610400793193833</v>
      </c>
      <c r="D9" s="52">
        <f>'2020'!L10</f>
        <v>82.729979511823345</v>
      </c>
      <c r="E9" s="52">
        <f>'2019'!L10</f>
        <v>82.497992190406706</v>
      </c>
      <c r="F9" s="52">
        <f>'2018'!L10</f>
        <v>81.665888502836538</v>
      </c>
      <c r="G9" s="52">
        <f>'2017'!L10</f>
        <v>81.782646560591047</v>
      </c>
      <c r="H9" s="52">
        <f>'2016'!L10</f>
        <v>81.941648374522387</v>
      </c>
      <c r="I9" s="52">
        <f>'2015'!L10</f>
        <v>81.252946772166254</v>
      </c>
      <c r="J9" s="6">
        <f>'2014'!L10</f>
        <v>81.635909454826773</v>
      </c>
      <c r="K9" s="6">
        <f>'2013'!L10</f>
        <v>80.386384112625024</v>
      </c>
      <c r="L9" s="6">
        <f>'2012'!L10</f>
        <v>80.786364226132349</v>
      </c>
      <c r="M9" s="6">
        <f>'2011'!L10</f>
        <v>79.91466899113486</v>
      </c>
      <c r="N9" s="6">
        <f>'2010'!L10</f>
        <v>80.868945189305208</v>
      </c>
    </row>
    <row r="10" spans="1:14" x14ac:dyDescent="0.2">
      <c r="A10" s="17">
        <v>2</v>
      </c>
      <c r="B10" s="52">
        <f>'2022'!L11</f>
        <v>81.304032068277579</v>
      </c>
      <c r="C10" s="52">
        <f>'2021'!L11</f>
        <v>80.662334060388829</v>
      </c>
      <c r="D10" s="52">
        <f>'2020'!L11</f>
        <v>81.780165056067077</v>
      </c>
      <c r="E10" s="52">
        <f>'2019'!L11</f>
        <v>81.547299461717841</v>
      </c>
      <c r="F10" s="52">
        <f>'2018'!L11</f>
        <v>80.711654439404256</v>
      </c>
      <c r="G10" s="52">
        <f>'2017'!L11</f>
        <v>80.782646560591047</v>
      </c>
      <c r="H10" s="52">
        <f>'2016'!L11</f>
        <v>80.941648374522387</v>
      </c>
      <c r="I10" s="52">
        <f>'2015'!L11</f>
        <v>80.252946772166254</v>
      </c>
      <c r="J10" s="6">
        <f>'2014'!L11</f>
        <v>80.635909454826773</v>
      </c>
      <c r="K10" s="6">
        <f>'2013'!L11</f>
        <v>79.386384112625024</v>
      </c>
      <c r="L10" s="6">
        <f>'2012'!L11</f>
        <v>79.827046447680942</v>
      </c>
      <c r="M10" s="6">
        <f>'2011'!L11</f>
        <v>78.954218129078654</v>
      </c>
      <c r="N10" s="6">
        <f>'2010'!L11</f>
        <v>79.910033607091151</v>
      </c>
    </row>
    <row r="11" spans="1:14" x14ac:dyDescent="0.2">
      <c r="A11" s="17">
        <v>3</v>
      </c>
      <c r="B11" s="52">
        <f>'2022'!L12</f>
        <v>80.304032068277593</v>
      </c>
      <c r="C11" s="52">
        <f>'2021'!L12</f>
        <v>79.662334060388829</v>
      </c>
      <c r="D11" s="52">
        <f>'2020'!L12</f>
        <v>80.828989035205026</v>
      </c>
      <c r="E11" s="52">
        <f>'2019'!L12</f>
        <v>80.591990555989526</v>
      </c>
      <c r="F11" s="52">
        <f>'2018'!L12</f>
        <v>79.711654439404256</v>
      </c>
      <c r="G11" s="52">
        <f>'2017'!L12</f>
        <v>79.782646560591061</v>
      </c>
      <c r="H11" s="52">
        <f>'2016'!L12</f>
        <v>79.941648374522387</v>
      </c>
      <c r="I11" s="52">
        <f>'2015'!L12</f>
        <v>79.252946772166254</v>
      </c>
      <c r="J11" s="6">
        <f>'2014'!L12</f>
        <v>79.635909454826773</v>
      </c>
      <c r="K11" s="6">
        <f>'2013'!L12</f>
        <v>78.386384112625024</v>
      </c>
      <c r="L11" s="6">
        <f>'2012'!L12</f>
        <v>78.866249336955804</v>
      </c>
      <c r="M11" s="6">
        <f>'2011'!L12</f>
        <v>78.033887302096247</v>
      </c>
      <c r="N11" s="6">
        <f>'2010'!L12</f>
        <v>78.910033607091151</v>
      </c>
    </row>
    <row r="12" spans="1:14" x14ac:dyDescent="0.2">
      <c r="A12" s="17">
        <v>4</v>
      </c>
      <c r="B12" s="52">
        <f>'2022'!L13</f>
        <v>79.304032068277593</v>
      </c>
      <c r="C12" s="52">
        <f>'2021'!L13</f>
        <v>78.662334060388844</v>
      </c>
      <c r="D12" s="52">
        <f>'2020'!L13</f>
        <v>79.828989035205041</v>
      </c>
      <c r="E12" s="52">
        <f>'2019'!L13</f>
        <v>79.591990555989526</v>
      </c>
      <c r="F12" s="52">
        <f>'2018'!L13</f>
        <v>78.711654439404256</v>
      </c>
      <c r="G12" s="52">
        <f>'2017'!L13</f>
        <v>78.782646560591061</v>
      </c>
      <c r="H12" s="52">
        <f>'2016'!L13</f>
        <v>78.941648374522373</v>
      </c>
      <c r="I12" s="52">
        <f>'2015'!L13</f>
        <v>78.292451636360965</v>
      </c>
      <c r="J12" s="6">
        <f>'2014'!L13</f>
        <v>78.635909454826788</v>
      </c>
      <c r="K12" s="6">
        <f>'2013'!L13</f>
        <v>77.386384112625024</v>
      </c>
      <c r="L12" s="6">
        <f>'2012'!L13</f>
        <v>77.866249336955804</v>
      </c>
      <c r="M12" s="6">
        <f>'2011'!L13</f>
        <v>77.113613664360614</v>
      </c>
      <c r="N12" s="6">
        <f>'2010'!L13</f>
        <v>77.910033607091151</v>
      </c>
    </row>
    <row r="13" spans="1:14" x14ac:dyDescent="0.2">
      <c r="A13" s="17">
        <v>5</v>
      </c>
      <c r="B13" s="46">
        <f>'2022'!L14</f>
        <v>78.304032068277593</v>
      </c>
      <c r="C13" s="46">
        <f>'2021'!L14</f>
        <v>77.662334060388844</v>
      </c>
      <c r="D13" s="46">
        <f>'2020'!L14</f>
        <v>78.828989035205041</v>
      </c>
      <c r="E13" s="46">
        <f>'2019'!L14</f>
        <v>78.59199055598954</v>
      </c>
      <c r="F13" s="46">
        <f>'2018'!L14</f>
        <v>77.750401853047762</v>
      </c>
      <c r="G13" s="46">
        <f>'2017'!L14</f>
        <v>77.782646560591061</v>
      </c>
      <c r="H13" s="46">
        <f>'2016'!L14</f>
        <v>77.941648374522373</v>
      </c>
      <c r="I13" s="46">
        <f>'2015'!L14</f>
        <v>77.292451636360965</v>
      </c>
      <c r="J13" s="47">
        <f>'2014'!L14</f>
        <v>77.635909454826788</v>
      </c>
      <c r="K13" s="47">
        <f>'2013'!L14</f>
        <v>76.386384112625024</v>
      </c>
      <c r="L13" s="47">
        <f>'2012'!L14</f>
        <v>76.866249336955789</v>
      </c>
      <c r="M13" s="47">
        <f>'2011'!L14</f>
        <v>76.113613664360614</v>
      </c>
      <c r="N13" s="47">
        <f>'2010'!L14</f>
        <v>76.94947821020304</v>
      </c>
    </row>
    <row r="14" spans="1:14" x14ac:dyDescent="0.2">
      <c r="A14" s="17">
        <v>6</v>
      </c>
      <c r="B14" s="52">
        <f>'2022'!L15</f>
        <v>77.304032068277607</v>
      </c>
      <c r="C14" s="52">
        <f>'2021'!L15</f>
        <v>76.662334060388844</v>
      </c>
      <c r="D14" s="52">
        <f>'2020'!L15</f>
        <v>77.828989035205041</v>
      </c>
      <c r="E14" s="52">
        <f>'2019'!L15</f>
        <v>77.59199055598954</v>
      </c>
      <c r="F14" s="52">
        <f>'2018'!L15</f>
        <v>76.750401853047777</v>
      </c>
      <c r="G14" s="52">
        <f>'2017'!L15</f>
        <v>76.782646560591076</v>
      </c>
      <c r="H14" s="52">
        <f>'2016'!L15</f>
        <v>76.941648374522373</v>
      </c>
      <c r="I14" s="52">
        <f>'2015'!L15</f>
        <v>76.292451636360951</v>
      </c>
      <c r="J14" s="6">
        <f>'2014'!L15</f>
        <v>76.635909454826788</v>
      </c>
      <c r="K14" s="6">
        <f>'2013'!L15</f>
        <v>75.424091632680984</v>
      </c>
      <c r="L14" s="6">
        <f>'2012'!L15</f>
        <v>75.866249336955789</v>
      </c>
      <c r="M14" s="6">
        <f>'2011'!L15</f>
        <v>75.113613664360614</v>
      </c>
      <c r="N14" s="6">
        <f>'2010'!L15</f>
        <v>75.94947821020304</v>
      </c>
    </row>
    <row r="15" spans="1:14" x14ac:dyDescent="0.2">
      <c r="A15" s="17">
        <v>7</v>
      </c>
      <c r="B15" s="52">
        <f>'2022'!L16</f>
        <v>76.304032068277607</v>
      </c>
      <c r="C15" s="52">
        <f>'2021'!L16</f>
        <v>75.662334060388844</v>
      </c>
      <c r="D15" s="52">
        <f>'2020'!L16</f>
        <v>76.828989035205041</v>
      </c>
      <c r="E15" s="52">
        <f>'2019'!L16</f>
        <v>76.59199055598954</v>
      </c>
      <c r="F15" s="52">
        <f>'2018'!L16</f>
        <v>75.750401853047777</v>
      </c>
      <c r="G15" s="52">
        <f>'2017'!L16</f>
        <v>75.782646560591076</v>
      </c>
      <c r="H15" s="52">
        <f>'2016'!L16</f>
        <v>75.941648374522359</v>
      </c>
      <c r="I15" s="52">
        <f>'2015'!L16</f>
        <v>75.292451636360951</v>
      </c>
      <c r="J15" s="6">
        <f>'2014'!L16</f>
        <v>75.635909454826802</v>
      </c>
      <c r="K15" s="6">
        <f>'2013'!L16</f>
        <v>74.42409163268097</v>
      </c>
      <c r="L15" s="6">
        <f>'2012'!L16</f>
        <v>74.866249336955789</v>
      </c>
      <c r="M15" s="6">
        <f>'2011'!L16</f>
        <v>74.113613664360614</v>
      </c>
      <c r="N15" s="6">
        <f>'2010'!L16</f>
        <v>74.94947821020304</v>
      </c>
    </row>
    <row r="16" spans="1:14" x14ac:dyDescent="0.2">
      <c r="A16" s="17">
        <v>8</v>
      </c>
      <c r="B16" s="52">
        <f>'2022'!L17</f>
        <v>75.304032068277607</v>
      </c>
      <c r="C16" s="52">
        <f>'2021'!L17</f>
        <v>74.662334060388844</v>
      </c>
      <c r="D16" s="52">
        <f>'2020'!L17</f>
        <v>75.864823451732661</v>
      </c>
      <c r="E16" s="52">
        <f>'2019'!L17</f>
        <v>75.627039837682773</v>
      </c>
      <c r="F16" s="52">
        <f>'2018'!L17</f>
        <v>74.750401853047777</v>
      </c>
      <c r="G16" s="52">
        <f>'2017'!L17</f>
        <v>74.782646560591076</v>
      </c>
      <c r="H16" s="52">
        <f>'2016'!L17</f>
        <v>74.941648374522359</v>
      </c>
      <c r="I16" s="52">
        <f>'2015'!L17</f>
        <v>74.292451636360951</v>
      </c>
      <c r="J16" s="6">
        <f>'2014'!L17</f>
        <v>74.635909454826802</v>
      </c>
      <c r="K16" s="6">
        <f>'2013'!L17</f>
        <v>73.42409163268097</v>
      </c>
      <c r="L16" s="6">
        <f>'2012'!L17</f>
        <v>73.866249336955789</v>
      </c>
      <c r="M16" s="6">
        <f>'2011'!L17</f>
        <v>73.113613664360614</v>
      </c>
      <c r="N16" s="6">
        <f>'2010'!L17</f>
        <v>73.987375628482596</v>
      </c>
    </row>
    <row r="17" spans="1:14" x14ac:dyDescent="0.2">
      <c r="A17" s="17">
        <v>9</v>
      </c>
      <c r="B17" s="52">
        <f>'2022'!L18</f>
        <v>74.338777340440103</v>
      </c>
      <c r="C17" s="52">
        <f>'2021'!L18</f>
        <v>73.662334060388844</v>
      </c>
      <c r="D17" s="52">
        <f>'2020'!L18</f>
        <v>74.864823451732661</v>
      </c>
      <c r="E17" s="52">
        <f>'2019'!L18</f>
        <v>74.627039837682773</v>
      </c>
      <c r="F17" s="52">
        <f>'2018'!L18</f>
        <v>73.750401853047777</v>
      </c>
      <c r="G17" s="52">
        <f>'2017'!L18</f>
        <v>73.78264656059109</v>
      </c>
      <c r="H17" s="52">
        <f>'2016'!L18</f>
        <v>73.941648374522359</v>
      </c>
      <c r="I17" s="52">
        <f>'2015'!L18</f>
        <v>73.292451636360937</v>
      </c>
      <c r="J17" s="6">
        <f>'2014'!L18</f>
        <v>73.635909454826802</v>
      </c>
      <c r="K17" s="6">
        <f>'2013'!L18</f>
        <v>72.42409163268097</v>
      </c>
      <c r="L17" s="6">
        <f>'2012'!L18</f>
        <v>72.866249336955789</v>
      </c>
      <c r="M17" s="6">
        <f>'2011'!L18</f>
        <v>72.113613664360614</v>
      </c>
      <c r="N17" s="6">
        <f>'2010'!L18</f>
        <v>72.98737562848261</v>
      </c>
    </row>
    <row r="18" spans="1:14" x14ac:dyDescent="0.2">
      <c r="A18" s="17">
        <v>10</v>
      </c>
      <c r="B18" s="46">
        <f>'2022'!L19</f>
        <v>73.338777340440117</v>
      </c>
      <c r="C18" s="46">
        <f>'2021'!L19</f>
        <v>72.662334060388844</v>
      </c>
      <c r="D18" s="46">
        <f>'2020'!L19</f>
        <v>73.864823451732647</v>
      </c>
      <c r="E18" s="46">
        <f>'2019'!L19</f>
        <v>73.627039837682773</v>
      </c>
      <c r="F18" s="46">
        <f>'2018'!L19</f>
        <v>72.750401853047777</v>
      </c>
      <c r="G18" s="46">
        <f>'2017'!L19</f>
        <v>72.78264656059109</v>
      </c>
      <c r="H18" s="46">
        <f>'2016'!L19</f>
        <v>72.941648374522359</v>
      </c>
      <c r="I18" s="46">
        <f>'2015'!L19</f>
        <v>72.292451636360937</v>
      </c>
      <c r="J18" s="47">
        <f>'2014'!L19</f>
        <v>72.635909454826802</v>
      </c>
      <c r="K18" s="47">
        <f>'2013'!L19</f>
        <v>71.42409163268097</v>
      </c>
      <c r="L18" s="47">
        <f>'2012'!L19</f>
        <v>71.866249336955789</v>
      </c>
      <c r="M18" s="47">
        <f>'2011'!L19</f>
        <v>71.113613664360614</v>
      </c>
      <c r="N18" s="47">
        <f>'2010'!L19</f>
        <v>72.025178692695633</v>
      </c>
    </row>
    <row r="19" spans="1:14" x14ac:dyDescent="0.2">
      <c r="A19" s="17">
        <v>11</v>
      </c>
      <c r="B19" s="52">
        <f>'2022'!L20</f>
        <v>72.338777340440117</v>
      </c>
      <c r="C19" s="52">
        <f>'2021'!L20</f>
        <v>71.662334060388844</v>
      </c>
      <c r="D19" s="52">
        <f>'2020'!L20</f>
        <v>72.864823451732647</v>
      </c>
      <c r="E19" s="52">
        <f>'2019'!L20</f>
        <v>72.627039837682773</v>
      </c>
      <c r="F19" s="52">
        <f>'2018'!L20</f>
        <v>71.750401853047777</v>
      </c>
      <c r="G19" s="52">
        <f>'2017'!L20</f>
        <v>71.78264656059109</v>
      </c>
      <c r="H19" s="52">
        <f>'2016'!L20</f>
        <v>71.941648374522345</v>
      </c>
      <c r="I19" s="52">
        <f>'2015'!L20</f>
        <v>71.36149943788665</v>
      </c>
      <c r="J19" s="6">
        <f>'2014'!L20</f>
        <v>71.635909454826816</v>
      </c>
      <c r="K19" s="6">
        <f>'2013'!L20</f>
        <v>70.424091632680955</v>
      </c>
      <c r="L19" s="6">
        <f>'2012'!L20</f>
        <v>70.866249336955775</v>
      </c>
      <c r="M19" s="6">
        <f>'2011'!L20</f>
        <v>70.113613664360614</v>
      </c>
      <c r="N19" s="6">
        <f>'2010'!L20</f>
        <v>71.025178692695633</v>
      </c>
    </row>
    <row r="20" spans="1:14" x14ac:dyDescent="0.2">
      <c r="A20" s="17">
        <v>12</v>
      </c>
      <c r="B20" s="52">
        <f>'2022'!L21</f>
        <v>71.338777340440117</v>
      </c>
      <c r="C20" s="52">
        <f>'2021'!L21</f>
        <v>70.662334060388844</v>
      </c>
      <c r="D20" s="52">
        <f>'2020'!L21</f>
        <v>71.864823451732647</v>
      </c>
      <c r="E20" s="52">
        <f>'2019'!L21</f>
        <v>71.627039837682773</v>
      </c>
      <c r="F20" s="52">
        <f>'2018'!L21</f>
        <v>70.750401853047791</v>
      </c>
      <c r="G20" s="52">
        <f>'2017'!L21</f>
        <v>70.816175557091839</v>
      </c>
      <c r="H20" s="52">
        <f>'2016'!L21</f>
        <v>70.975563232521168</v>
      </c>
      <c r="I20" s="52">
        <f>'2015'!L21</f>
        <v>70.36149943788665</v>
      </c>
      <c r="J20" s="6">
        <f>'2014'!L21</f>
        <v>70.635909454826816</v>
      </c>
      <c r="K20" s="6">
        <f>'2013'!L21</f>
        <v>69.424091632680955</v>
      </c>
      <c r="L20" s="6">
        <f>'2012'!L21</f>
        <v>69.866249336955775</v>
      </c>
      <c r="M20" s="6">
        <f>'2011'!L21</f>
        <v>69.113613664360614</v>
      </c>
      <c r="N20" s="6">
        <f>'2010'!L21</f>
        <v>70.025178692695647</v>
      </c>
    </row>
    <row r="21" spans="1:14" x14ac:dyDescent="0.2">
      <c r="A21" s="17">
        <v>13</v>
      </c>
      <c r="B21" s="52">
        <f>'2022'!L22</f>
        <v>70.369529167161446</v>
      </c>
      <c r="C21" s="52">
        <f>'2021'!L22</f>
        <v>69.662334060388844</v>
      </c>
      <c r="D21" s="52">
        <f>'2020'!L22</f>
        <v>70.897668435028677</v>
      </c>
      <c r="E21" s="52">
        <f>'2019'!L22</f>
        <v>70.659584811298743</v>
      </c>
      <c r="F21" s="52">
        <f>'2018'!L22</f>
        <v>69.750401853047791</v>
      </c>
      <c r="G21" s="52">
        <f>'2017'!L22</f>
        <v>69.816175557091839</v>
      </c>
      <c r="H21" s="52">
        <f>'2016'!L22</f>
        <v>69.975563232521168</v>
      </c>
      <c r="I21" s="52">
        <f>'2015'!L22</f>
        <v>69.36149943788665</v>
      </c>
      <c r="J21" s="6">
        <f>'2014'!L22</f>
        <v>69.635909454826816</v>
      </c>
      <c r="K21" s="6">
        <f>'2013'!L22</f>
        <v>68.424091632680955</v>
      </c>
      <c r="L21" s="6">
        <f>'2012'!L22</f>
        <v>68.902566744985592</v>
      </c>
      <c r="M21" s="6">
        <f>'2011'!L22</f>
        <v>68.113613664360614</v>
      </c>
      <c r="N21" s="6">
        <f>'2010'!L22</f>
        <v>69.064030427086635</v>
      </c>
    </row>
    <row r="22" spans="1:14" x14ac:dyDescent="0.2">
      <c r="A22" s="17">
        <v>14</v>
      </c>
      <c r="B22" s="52">
        <f>'2022'!L23</f>
        <v>69.400378726569855</v>
      </c>
      <c r="C22" s="52">
        <f>'2021'!L23</f>
        <v>68.662334060388844</v>
      </c>
      <c r="D22" s="52">
        <f>'2020'!L23</f>
        <v>69.897668435028677</v>
      </c>
      <c r="E22" s="52">
        <f>'2019'!L23</f>
        <v>69.659584811298743</v>
      </c>
      <c r="F22" s="52">
        <f>'2018'!L23</f>
        <v>68.750401853047791</v>
      </c>
      <c r="G22" s="52">
        <f>'2017'!L23</f>
        <v>68.84893367408479</v>
      </c>
      <c r="H22" s="52">
        <f>'2016'!L23</f>
        <v>68.975563232521168</v>
      </c>
      <c r="I22" s="52">
        <f>'2015'!L23</f>
        <v>68.36149943788665</v>
      </c>
      <c r="J22" s="6">
        <f>'2014'!L23</f>
        <v>68.635909454826816</v>
      </c>
      <c r="K22" s="6">
        <f>'2013'!L23</f>
        <v>67.424091632680941</v>
      </c>
      <c r="L22" s="6">
        <f>'2012'!L23</f>
        <v>67.940109317293491</v>
      </c>
      <c r="M22" s="6">
        <f>'2011'!L23</f>
        <v>67.113613664360614</v>
      </c>
      <c r="N22" s="6">
        <f>'2010'!L23</f>
        <v>68.064030427086649</v>
      </c>
    </row>
    <row r="23" spans="1:14" x14ac:dyDescent="0.2">
      <c r="A23" s="17">
        <v>15</v>
      </c>
      <c r="B23" s="46">
        <f>'2022'!L24</f>
        <v>68.461748454402226</v>
      </c>
      <c r="C23" s="46">
        <f>'2021'!L24</f>
        <v>67.693392408561877</v>
      </c>
      <c r="D23" s="46">
        <f>'2020'!L24</f>
        <v>68.897668435028677</v>
      </c>
      <c r="E23" s="46">
        <f>'2019'!L24</f>
        <v>68.659584811298743</v>
      </c>
      <c r="F23" s="46">
        <f>'2018'!L24</f>
        <v>67.750401853047791</v>
      </c>
      <c r="G23" s="46">
        <f>'2017'!L24</f>
        <v>67.84893367408479</v>
      </c>
      <c r="H23" s="46">
        <f>'2016'!L24</f>
        <v>67.975563232521154</v>
      </c>
      <c r="I23" s="46">
        <f>'2015'!L24</f>
        <v>67.36149943788665</v>
      </c>
      <c r="J23" s="47">
        <f>'2014'!L24</f>
        <v>67.63590945482683</v>
      </c>
      <c r="K23" s="47">
        <f>'2013'!L24</f>
        <v>66.424091632680941</v>
      </c>
      <c r="L23" s="47">
        <f>'2012'!L24</f>
        <v>66.940109317293491</v>
      </c>
      <c r="M23" s="47">
        <f>'2011'!L24</f>
        <v>66.113613664360614</v>
      </c>
      <c r="N23" s="47">
        <f>'2010'!L24</f>
        <v>67.064030427086649</v>
      </c>
    </row>
    <row r="24" spans="1:14" x14ac:dyDescent="0.2">
      <c r="A24" s="17">
        <v>16</v>
      </c>
      <c r="B24" s="52">
        <f>'2022'!L25</f>
        <v>67.461748454402226</v>
      </c>
      <c r="C24" s="52">
        <f>'2021'!L25</f>
        <v>66.693392408561877</v>
      </c>
      <c r="D24" s="52">
        <f>'2020'!L25</f>
        <v>67.897668435028663</v>
      </c>
      <c r="E24" s="52">
        <f>'2019'!L25</f>
        <v>67.659584811298728</v>
      </c>
      <c r="F24" s="52">
        <f>'2018'!L25</f>
        <v>66.750401853047791</v>
      </c>
      <c r="G24" s="52">
        <f>'2017'!L25</f>
        <v>66.84893367408479</v>
      </c>
      <c r="H24" s="52">
        <f>'2016'!L25</f>
        <v>66.975563232521154</v>
      </c>
      <c r="I24" s="52">
        <f>'2015'!L25</f>
        <v>66.361499437886636</v>
      </c>
      <c r="J24" s="6">
        <f>'2014'!L25</f>
        <v>66.672475854312026</v>
      </c>
      <c r="K24" s="6">
        <f>'2013'!L25</f>
        <v>65.424091632680941</v>
      </c>
      <c r="L24" s="6">
        <f>'2012'!L25</f>
        <v>65.940109317293491</v>
      </c>
      <c r="M24" s="6">
        <f>'2011'!L25</f>
        <v>65.15026931445243</v>
      </c>
      <c r="N24" s="6">
        <f>'2010'!L25</f>
        <v>66.064030427086649</v>
      </c>
    </row>
    <row r="25" spans="1:14" x14ac:dyDescent="0.2">
      <c r="A25" s="17">
        <v>17</v>
      </c>
      <c r="B25" s="52">
        <f>'2022'!L26</f>
        <v>66.492141500808771</v>
      </c>
      <c r="C25" s="52">
        <f>'2021'!L26</f>
        <v>65.693392408561877</v>
      </c>
      <c r="D25" s="52">
        <f>'2020'!L26</f>
        <v>66.897668435028663</v>
      </c>
      <c r="E25" s="52">
        <f>'2019'!L26</f>
        <v>66.659584811298728</v>
      </c>
      <c r="F25" s="52">
        <f>'2018'!L26</f>
        <v>65.750401853047805</v>
      </c>
      <c r="G25" s="52">
        <f>'2017'!L26</f>
        <v>65.84893367408479</v>
      </c>
      <c r="H25" s="52">
        <f>'2016'!L26</f>
        <v>66.009393035692923</v>
      </c>
      <c r="I25" s="52">
        <f>'2015'!L26</f>
        <v>65.397196727554871</v>
      </c>
      <c r="J25" s="6">
        <f>'2014'!L26</f>
        <v>65.708854345710776</v>
      </c>
      <c r="K25" s="6">
        <f>'2013'!L26</f>
        <v>64.460010908826263</v>
      </c>
      <c r="L25" s="6">
        <f>'2012'!L26</f>
        <v>64.940109317293491</v>
      </c>
      <c r="M25" s="6">
        <f>'2011'!L26</f>
        <v>64.15026931445243</v>
      </c>
      <c r="N25" s="6">
        <f>'2010'!L26</f>
        <v>65.064030427086649</v>
      </c>
    </row>
    <row r="26" spans="1:14" x14ac:dyDescent="0.2">
      <c r="A26" s="17">
        <v>18</v>
      </c>
      <c r="B26" s="52">
        <f>'2022'!L27</f>
        <v>65.522144000136521</v>
      </c>
      <c r="C26" s="52">
        <f>'2021'!L27</f>
        <v>64.724147742086501</v>
      </c>
      <c r="D26" s="52">
        <f>'2020'!L27</f>
        <v>65.897668435028663</v>
      </c>
      <c r="E26" s="52">
        <f>'2019'!L27</f>
        <v>65.659584811298728</v>
      </c>
      <c r="F26" s="52">
        <f>'2018'!L27</f>
        <v>64.750401853047805</v>
      </c>
      <c r="G26" s="52">
        <f>'2017'!L27</f>
        <v>64.881805371103951</v>
      </c>
      <c r="H26" s="52">
        <f>'2016'!L27</f>
        <v>65.009393035692923</v>
      </c>
      <c r="I26" s="52">
        <f>'2015'!L27</f>
        <v>64.397196727554871</v>
      </c>
      <c r="J26" s="6">
        <f>'2014'!L27</f>
        <v>64.708854345710776</v>
      </c>
      <c r="K26" s="6">
        <f>'2013'!L27</f>
        <v>63.495712840676021</v>
      </c>
      <c r="L26" s="6">
        <f>'2012'!L27</f>
        <v>63.976009099642958</v>
      </c>
      <c r="M26" s="6">
        <f>'2011'!L27</f>
        <v>63.150269314452437</v>
      </c>
      <c r="N26" s="6">
        <f>'2010'!L27</f>
        <v>64.064030427086649</v>
      </c>
    </row>
    <row r="27" spans="1:14" x14ac:dyDescent="0.2">
      <c r="A27" s="17">
        <v>19</v>
      </c>
      <c r="B27" s="52">
        <f>'2022'!L28</f>
        <v>64.522144000136521</v>
      </c>
      <c r="C27" s="52">
        <f>'2021'!L28</f>
        <v>63.724147742086494</v>
      </c>
      <c r="D27" s="52">
        <f>'2020'!L28</f>
        <v>64.897668435028663</v>
      </c>
      <c r="E27" s="52">
        <f>'2019'!L28</f>
        <v>64.659584811298728</v>
      </c>
      <c r="F27" s="52">
        <f>'2018'!L28</f>
        <v>63.750401853047805</v>
      </c>
      <c r="G27" s="52">
        <f>'2017'!L28</f>
        <v>63.983971684837513</v>
      </c>
      <c r="H27" s="52">
        <f>'2016'!L28</f>
        <v>64.04416898881189</v>
      </c>
      <c r="I27" s="52">
        <f>'2015'!L28</f>
        <v>63.397196727554878</v>
      </c>
      <c r="J27" s="6">
        <f>'2014'!L28</f>
        <v>63.708854345710776</v>
      </c>
      <c r="K27" s="6">
        <f>'2013'!L28</f>
        <v>62.495712840676021</v>
      </c>
      <c r="L27" s="6">
        <f>'2012'!L28</f>
        <v>62.976009099642958</v>
      </c>
      <c r="M27" s="6">
        <f>'2011'!L28</f>
        <v>62.150269314452437</v>
      </c>
      <c r="N27" s="6">
        <f>'2010'!L28</f>
        <v>63.064030427086649</v>
      </c>
    </row>
    <row r="28" spans="1:14" x14ac:dyDescent="0.2">
      <c r="A28" s="17">
        <v>20</v>
      </c>
      <c r="B28" s="46">
        <f>'2022'!L29</f>
        <v>63.552547582214451</v>
      </c>
      <c r="C28" s="46">
        <f>'2021'!L29</f>
        <v>62.724147742086501</v>
      </c>
      <c r="D28" s="46">
        <f>'2020'!L29</f>
        <v>63.897668435028649</v>
      </c>
      <c r="E28" s="46">
        <f>'2019'!L29</f>
        <v>63.659584811298721</v>
      </c>
      <c r="F28" s="46">
        <f>'2018'!L29</f>
        <v>62.750401853047805</v>
      </c>
      <c r="G28" s="46">
        <f>'2017'!L29</f>
        <v>62.98397168483752</v>
      </c>
      <c r="H28" s="46">
        <f>'2016'!L29</f>
        <v>63.04416898881189</v>
      </c>
      <c r="I28" s="46">
        <f>'2015'!L29</f>
        <v>62.397196727554885</v>
      </c>
      <c r="J28" s="47">
        <f>'2014'!L29</f>
        <v>62.708854345710769</v>
      </c>
      <c r="K28" s="47">
        <f>'2013'!L29</f>
        <v>61.530640002839789</v>
      </c>
      <c r="L28" s="47">
        <f>'2012'!L29</f>
        <v>61.976009099642958</v>
      </c>
      <c r="M28" s="47">
        <f>'2011'!L29</f>
        <v>61.150269314452437</v>
      </c>
      <c r="N28" s="47">
        <f>'2010'!L29</f>
        <v>62.098330882364657</v>
      </c>
    </row>
    <row r="29" spans="1:14" x14ac:dyDescent="0.2">
      <c r="A29" s="17">
        <v>21</v>
      </c>
      <c r="B29" s="52">
        <f>'2022'!L30</f>
        <v>62.552547582214451</v>
      </c>
      <c r="C29" s="52">
        <f>'2021'!L30</f>
        <v>61.724147742086501</v>
      </c>
      <c r="D29" s="52">
        <f>'2020'!L30</f>
        <v>62.897668435028649</v>
      </c>
      <c r="E29" s="52">
        <f>'2019'!L30</f>
        <v>62.659584811298721</v>
      </c>
      <c r="F29" s="52">
        <f>'2018'!L30</f>
        <v>61.750401853047805</v>
      </c>
      <c r="G29" s="52">
        <f>'2017'!L30</f>
        <v>62.017511122134799</v>
      </c>
      <c r="H29" s="52">
        <f>'2016'!L30</f>
        <v>62.078215896263615</v>
      </c>
      <c r="I29" s="52">
        <f>'2015'!L30</f>
        <v>61.431271705109275</v>
      </c>
      <c r="J29" s="6">
        <f>'2014'!L30</f>
        <v>61.708854345710769</v>
      </c>
      <c r="K29" s="6">
        <f>'2013'!L30</f>
        <v>60.530640002839782</v>
      </c>
      <c r="L29" s="6">
        <f>'2012'!L30</f>
        <v>61.010030134009114</v>
      </c>
      <c r="M29" s="6">
        <f>'2011'!L30</f>
        <v>60.150269314452437</v>
      </c>
      <c r="N29" s="6">
        <f>'2010'!L30</f>
        <v>61.098330882364664</v>
      </c>
    </row>
    <row r="30" spans="1:14" x14ac:dyDescent="0.2">
      <c r="A30" s="17">
        <v>22</v>
      </c>
      <c r="B30" s="52">
        <f>'2022'!L31</f>
        <v>61.552547582214459</v>
      </c>
      <c r="C30" s="52">
        <f>'2021'!L31</f>
        <v>60.724147742086501</v>
      </c>
      <c r="D30" s="52">
        <f>'2020'!L31</f>
        <v>61.929742717759403</v>
      </c>
      <c r="E30" s="52">
        <f>'2019'!L31</f>
        <v>61.691816900907895</v>
      </c>
      <c r="F30" s="52">
        <f>'2018'!L31</f>
        <v>60.783016550520145</v>
      </c>
      <c r="G30" s="52">
        <f>'2017'!L31</f>
        <v>61.050862985036481</v>
      </c>
      <c r="H30" s="52">
        <f>'2016'!L31</f>
        <v>61.078215896263622</v>
      </c>
      <c r="I30" s="52">
        <f>'2015'!L31</f>
        <v>60.431271705109268</v>
      </c>
      <c r="J30" s="6">
        <f>'2014'!L31</f>
        <v>60.743241342534198</v>
      </c>
      <c r="K30" s="6">
        <f>'2013'!L31</f>
        <v>59.530640002839782</v>
      </c>
      <c r="L30" s="6">
        <f>'2012'!L31</f>
        <v>60.010030134009114</v>
      </c>
      <c r="M30" s="6">
        <f>'2011'!L31</f>
        <v>59.215963443653386</v>
      </c>
      <c r="N30" s="6">
        <f>'2010'!L31</f>
        <v>60.164252373669918</v>
      </c>
    </row>
    <row r="31" spans="1:14" x14ac:dyDescent="0.2">
      <c r="A31" s="17">
        <v>23</v>
      </c>
      <c r="B31" s="52">
        <f>'2022'!L32</f>
        <v>60.552547582214459</v>
      </c>
      <c r="C31" s="52">
        <f>'2021'!L32</f>
        <v>59.754756493124695</v>
      </c>
      <c r="D31" s="52">
        <f>'2020'!L32</f>
        <v>60.961389932041897</v>
      </c>
      <c r="E31" s="52">
        <f>'2019'!L32</f>
        <v>60.723754174864524</v>
      </c>
      <c r="F31" s="52">
        <f>'2018'!L32</f>
        <v>59.815013905377107</v>
      </c>
      <c r="G31" s="52">
        <f>'2017'!L32</f>
        <v>60.083628603534869</v>
      </c>
      <c r="H31" s="52">
        <f>'2016'!L32</f>
        <v>60.111917268111327</v>
      </c>
      <c r="I31" s="52">
        <f>'2015'!L32</f>
        <v>59.431271705109268</v>
      </c>
      <c r="J31" s="6">
        <f>'2014'!L32</f>
        <v>59.743241342534191</v>
      </c>
      <c r="K31" s="6">
        <f>'2013'!L32</f>
        <v>58.627095296962061</v>
      </c>
      <c r="L31" s="6">
        <f>'2012'!L32</f>
        <v>59.075696374156976</v>
      </c>
      <c r="M31" s="6">
        <f>'2011'!L32</f>
        <v>58.215963443653379</v>
      </c>
      <c r="N31" s="6">
        <f>'2010'!L32</f>
        <v>59.164252373669918</v>
      </c>
    </row>
    <row r="32" spans="1:14" x14ac:dyDescent="0.2">
      <c r="A32" s="17">
        <v>24</v>
      </c>
      <c r="B32" s="52">
        <f>'2022'!L33</f>
        <v>59.612650934961891</v>
      </c>
      <c r="C32" s="52">
        <f>'2021'!L33</f>
        <v>58.754756493124695</v>
      </c>
      <c r="D32" s="52">
        <f>'2020'!L33</f>
        <v>59.961389932041904</v>
      </c>
      <c r="E32" s="52">
        <f>'2019'!L33</f>
        <v>59.723754174864531</v>
      </c>
      <c r="F32" s="52">
        <f>'2018'!L33</f>
        <v>58.815013905377107</v>
      </c>
      <c r="G32" s="52">
        <f>'2017'!L33</f>
        <v>59.11633990114867</v>
      </c>
      <c r="H32" s="52">
        <f>'2016'!L33</f>
        <v>59.111917268111327</v>
      </c>
      <c r="I32" s="52">
        <f>'2015'!L33</f>
        <v>58.43127170510926</v>
      </c>
      <c r="J32" s="6">
        <f>'2014'!L33</f>
        <v>58.743241342534191</v>
      </c>
      <c r="K32" s="6">
        <f>'2013'!L33</f>
        <v>57.692132606385243</v>
      </c>
      <c r="L32" s="6">
        <f>'2012'!L33</f>
        <v>58.075696374156983</v>
      </c>
      <c r="M32" s="6">
        <f>'2011'!L33</f>
        <v>57.215963443653379</v>
      </c>
      <c r="N32" s="6">
        <f>'2010'!L33</f>
        <v>58.164252373669918</v>
      </c>
    </row>
    <row r="33" spans="1:14" x14ac:dyDescent="0.2">
      <c r="A33" s="17">
        <v>25</v>
      </c>
      <c r="B33" s="46">
        <f>'2022'!L34</f>
        <v>58.673498750195996</v>
      </c>
      <c r="C33" s="46">
        <f>'2021'!L34</f>
        <v>57.785129693210031</v>
      </c>
      <c r="D33" s="46">
        <f>'2020'!L34</f>
        <v>58.961389932041904</v>
      </c>
      <c r="E33" s="46">
        <f>'2019'!L34</f>
        <v>58.723754174864531</v>
      </c>
      <c r="F33" s="46">
        <f>'2018'!L34</f>
        <v>57.815013905377107</v>
      </c>
      <c r="G33" s="46">
        <f>'2017'!L34</f>
        <v>58.11633990114867</v>
      </c>
      <c r="H33" s="46">
        <f>'2016'!L34</f>
        <v>58.111917268111327</v>
      </c>
      <c r="I33" s="46">
        <f>'2015'!L34</f>
        <v>57.43127170510926</v>
      </c>
      <c r="J33" s="47">
        <f>'2014'!L34</f>
        <v>57.743241342534184</v>
      </c>
      <c r="K33" s="47">
        <f>'2013'!L34</f>
        <v>56.72375667749742</v>
      </c>
      <c r="L33" s="47">
        <f>'2012'!L34</f>
        <v>57.07569637415699</v>
      </c>
      <c r="M33" s="47">
        <f>'2011'!L34</f>
        <v>56.244571748038574</v>
      </c>
      <c r="N33" s="47">
        <f>'2010'!L34</f>
        <v>57.164252373669925</v>
      </c>
    </row>
    <row r="34" spans="1:14" x14ac:dyDescent="0.2">
      <c r="A34" s="17">
        <v>26</v>
      </c>
      <c r="B34" s="52">
        <f>'2022'!L35</f>
        <v>57.733989250161699</v>
      </c>
      <c r="C34" s="52">
        <f>'2021'!L35</f>
        <v>56.785129693210024</v>
      </c>
      <c r="D34" s="52">
        <f>'2020'!L35</f>
        <v>57.961389932041904</v>
      </c>
      <c r="E34" s="52">
        <f>'2019'!L35</f>
        <v>57.723754174864531</v>
      </c>
      <c r="F34" s="52">
        <f>'2018'!L35</f>
        <v>56.815013905377107</v>
      </c>
      <c r="G34" s="52">
        <f>'2017'!L35</f>
        <v>57.11633990114867</v>
      </c>
      <c r="H34" s="52">
        <f>'2016'!L35</f>
        <v>57.143100985171202</v>
      </c>
      <c r="I34" s="52">
        <f>'2015'!L35</f>
        <v>56.462777666207835</v>
      </c>
      <c r="J34" s="6">
        <f>'2014'!L35</f>
        <v>56.743241342534184</v>
      </c>
      <c r="K34" s="6">
        <f>'2013'!L35</f>
        <v>55.753108677851117</v>
      </c>
      <c r="L34" s="6">
        <f>'2012'!L35</f>
        <v>56.07569637415699</v>
      </c>
      <c r="M34" s="6">
        <f>'2011'!L35</f>
        <v>55.271540578105352</v>
      </c>
      <c r="N34" s="6">
        <f>'2010'!L35</f>
        <v>56.215636869134599</v>
      </c>
    </row>
    <row r="35" spans="1:14" x14ac:dyDescent="0.2">
      <c r="A35" s="17">
        <v>27</v>
      </c>
      <c r="B35" s="52">
        <f>'2022'!L36</f>
        <v>56.763545203788304</v>
      </c>
      <c r="C35" s="52">
        <f>'2021'!L36</f>
        <v>55.785129693210024</v>
      </c>
      <c r="D35" s="52">
        <f>'2020'!L36</f>
        <v>56.961389932041911</v>
      </c>
      <c r="E35" s="52">
        <f>'2019'!L36</f>
        <v>56.723754174864531</v>
      </c>
      <c r="F35" s="52">
        <f>'2018'!L36</f>
        <v>55.904214032999143</v>
      </c>
      <c r="G35" s="52">
        <f>'2017'!L36</f>
        <v>56.116339901148677</v>
      </c>
      <c r="H35" s="52">
        <f>'2016'!L36</f>
        <v>56.174292120074931</v>
      </c>
      <c r="I35" s="52">
        <f>'2015'!L36</f>
        <v>55.462777666207835</v>
      </c>
      <c r="J35" s="6">
        <f>'2014'!L36</f>
        <v>55.772718932336346</v>
      </c>
      <c r="K35" s="6">
        <f>'2013'!L36</f>
        <v>54.75310867785111</v>
      </c>
      <c r="L35" s="6">
        <f>'2012'!L36</f>
        <v>55.102655237302343</v>
      </c>
      <c r="M35" s="6">
        <f>'2011'!L36</f>
        <v>54.271540578105352</v>
      </c>
      <c r="N35" s="6">
        <f>'2010'!L36</f>
        <v>55.215636869134592</v>
      </c>
    </row>
    <row r="36" spans="1:14" x14ac:dyDescent="0.2">
      <c r="A36" s="17">
        <v>28</v>
      </c>
      <c r="B36" s="52">
        <f>'2022'!L37</f>
        <v>55.763545203788304</v>
      </c>
      <c r="C36" s="52">
        <f>'2021'!L37</f>
        <v>54.813911191435338</v>
      </c>
      <c r="D36" s="52">
        <f>'2020'!L37</f>
        <v>55.961389932041911</v>
      </c>
      <c r="E36" s="52">
        <f>'2019'!L37</f>
        <v>55.723754174864531</v>
      </c>
      <c r="F36" s="52">
        <f>'2018'!L37</f>
        <v>54.904214032999135</v>
      </c>
      <c r="G36" s="52">
        <f>'2017'!L37</f>
        <v>55.116339901148677</v>
      </c>
      <c r="H36" s="52">
        <f>'2016'!L37</f>
        <v>55.203866777243618</v>
      </c>
      <c r="I36" s="52">
        <f>'2015'!L37</f>
        <v>54.519425723580895</v>
      </c>
      <c r="J36" s="6">
        <f>'2014'!L37</f>
        <v>54.772718932336346</v>
      </c>
      <c r="K36" s="6">
        <f>'2013'!L37</f>
        <v>53.75310867785111</v>
      </c>
      <c r="L36" s="6">
        <f>'2012'!L37</f>
        <v>54.102655237302351</v>
      </c>
      <c r="M36" s="6">
        <f>'2011'!L37</f>
        <v>53.271540578105352</v>
      </c>
      <c r="N36" s="6">
        <f>'2010'!L37</f>
        <v>54.215636869134585</v>
      </c>
    </row>
    <row r="37" spans="1:14" x14ac:dyDescent="0.2">
      <c r="A37" s="17">
        <v>29</v>
      </c>
      <c r="B37" s="52">
        <f>'2022'!L38</f>
        <v>54.792189314853822</v>
      </c>
      <c r="C37" s="52">
        <f>'2021'!L38</f>
        <v>53.813911191435338</v>
      </c>
      <c r="D37" s="52">
        <f>'2020'!L38</f>
        <v>54.9897403855188</v>
      </c>
      <c r="E37" s="52">
        <f>'2019'!L38</f>
        <v>54.752256757664469</v>
      </c>
      <c r="F37" s="52">
        <f>'2018'!L38</f>
        <v>53.904214032999135</v>
      </c>
      <c r="G37" s="52">
        <f>'2017'!L38</f>
        <v>54.116339901148685</v>
      </c>
      <c r="H37" s="52">
        <f>'2016'!L38</f>
        <v>54.260045331058507</v>
      </c>
      <c r="I37" s="52">
        <f>'2015'!L38</f>
        <v>53.54655752956964</v>
      </c>
      <c r="J37" s="6">
        <f>'2014'!L38</f>
        <v>53.772718932336346</v>
      </c>
      <c r="K37" s="6">
        <f>'2013'!L38</f>
        <v>52.753108677851102</v>
      </c>
      <c r="L37" s="6">
        <f>'2012'!L38</f>
        <v>53.102655237302351</v>
      </c>
      <c r="M37" s="6">
        <f>'2011'!L38</f>
        <v>52.293953634201387</v>
      </c>
      <c r="N37" s="6">
        <f>'2010'!L38</f>
        <v>53.215636869134585</v>
      </c>
    </row>
    <row r="38" spans="1:14" x14ac:dyDescent="0.2">
      <c r="A38" s="17">
        <v>30</v>
      </c>
      <c r="B38" s="46">
        <f>'2022'!L39</f>
        <v>53.82044934906741</v>
      </c>
      <c r="C38" s="46">
        <f>'2021'!L39</f>
        <v>52.813911191435338</v>
      </c>
      <c r="D38" s="46">
        <f>'2020'!L39</f>
        <v>53.9897403855188</v>
      </c>
      <c r="E38" s="46">
        <f>'2019'!L39</f>
        <v>53.752256757664462</v>
      </c>
      <c r="F38" s="46">
        <f>'2018'!L39</f>
        <v>52.904214032999128</v>
      </c>
      <c r="G38" s="46">
        <f>'2017'!L39</f>
        <v>53.143688200001606</v>
      </c>
      <c r="H38" s="46">
        <f>'2016'!L39</f>
        <v>53.2600453310585</v>
      </c>
      <c r="I38" s="46">
        <f>'2015'!L39</f>
        <v>52.546557529569647</v>
      </c>
      <c r="J38" s="47">
        <f>'2014'!L39</f>
        <v>52.772718932336346</v>
      </c>
      <c r="K38" s="47">
        <f>'2013'!L39</f>
        <v>51.776122599312387</v>
      </c>
      <c r="L38" s="47">
        <f>'2012'!L39</f>
        <v>52.102655237302358</v>
      </c>
      <c r="M38" s="47">
        <f>'2011'!L39</f>
        <v>51.29395363420138</v>
      </c>
      <c r="N38" s="47">
        <f>'2010'!L39</f>
        <v>52.215636869134578</v>
      </c>
    </row>
    <row r="39" spans="1:14" x14ac:dyDescent="0.2">
      <c r="A39" s="17">
        <v>31</v>
      </c>
      <c r="B39" s="52">
        <f>'2022'!L40</f>
        <v>52.820449349067403</v>
      </c>
      <c r="C39" s="52">
        <f>'2021'!L40</f>
        <v>51.813911191435338</v>
      </c>
      <c r="D39" s="52">
        <f>'2020'!L40</f>
        <v>52.9897403855188</v>
      </c>
      <c r="E39" s="52">
        <f>'2019'!L40</f>
        <v>52.752256757664462</v>
      </c>
      <c r="F39" s="52">
        <f>'2018'!L40</f>
        <v>51.904214032999128</v>
      </c>
      <c r="G39" s="52">
        <f>'2017'!L40</f>
        <v>52.143688200001598</v>
      </c>
      <c r="H39" s="52">
        <f>'2016'!L40</f>
        <v>52.2600453310585</v>
      </c>
      <c r="I39" s="52">
        <f>'2015'!L40</f>
        <v>51.546557529569647</v>
      </c>
      <c r="J39" s="6">
        <f>'2014'!L40</f>
        <v>51.772718932336353</v>
      </c>
      <c r="K39" s="6">
        <f>'2013'!L40</f>
        <v>50.776122599312387</v>
      </c>
      <c r="L39" s="6">
        <f>'2012'!L40</f>
        <v>51.102655237302365</v>
      </c>
      <c r="M39" s="6">
        <f>'2011'!L40</f>
        <v>50.333123831721487</v>
      </c>
      <c r="N39" s="6">
        <f>'2010'!L40</f>
        <v>51.215636869134578</v>
      </c>
    </row>
    <row r="40" spans="1:14" x14ac:dyDescent="0.2">
      <c r="A40" s="17">
        <v>32</v>
      </c>
      <c r="B40" s="52">
        <f>'2022'!L41</f>
        <v>51.820449349067395</v>
      </c>
      <c r="C40" s="52">
        <f>'2021'!L41</f>
        <v>50.813911191435345</v>
      </c>
      <c r="D40" s="52">
        <f>'2020'!L41</f>
        <v>52.042743376652105</v>
      </c>
      <c r="E40" s="52">
        <f>'2019'!L41</f>
        <v>51.804132912301007</v>
      </c>
      <c r="F40" s="52">
        <f>'2018'!L41</f>
        <v>50.929743813993909</v>
      </c>
      <c r="G40" s="52">
        <f>'2017'!L41</f>
        <v>51.168280432477793</v>
      </c>
      <c r="H40" s="52">
        <f>'2016'!L41</f>
        <v>51.260045331058492</v>
      </c>
      <c r="I40" s="52">
        <f>'2015'!L41</f>
        <v>50.590601151251761</v>
      </c>
      <c r="J40" s="6">
        <f>'2014'!L41</f>
        <v>50.794262091551616</v>
      </c>
      <c r="K40" s="6">
        <f>'2013'!L41</f>
        <v>49.81602428391502</v>
      </c>
      <c r="L40" s="6">
        <f>'2012'!L41</f>
        <v>50.122306753899366</v>
      </c>
      <c r="M40" s="6">
        <f>'2011'!L41</f>
        <v>49.371055800385022</v>
      </c>
      <c r="N40" s="6">
        <f>'2010'!L41</f>
        <v>50.21563686913457</v>
      </c>
    </row>
    <row r="41" spans="1:14" x14ac:dyDescent="0.2">
      <c r="A41" s="17">
        <v>33</v>
      </c>
      <c r="B41" s="52">
        <f>'2022'!L42</f>
        <v>50.87161096256095</v>
      </c>
      <c r="C41" s="52">
        <f>'2021'!L42</f>
        <v>49.839204327916896</v>
      </c>
      <c r="D41" s="52">
        <f>'2020'!L42</f>
        <v>51.068424473803177</v>
      </c>
      <c r="E41" s="52">
        <f>'2019'!L42</f>
        <v>50.829263518674892</v>
      </c>
      <c r="F41" s="52">
        <f>'2018'!L42</f>
        <v>49.929743813993909</v>
      </c>
      <c r="G41" s="52">
        <f>'2017'!L42</f>
        <v>50.168280432477793</v>
      </c>
      <c r="H41" s="52">
        <f>'2016'!L42</f>
        <v>50.281943538707793</v>
      </c>
      <c r="I41" s="52">
        <f>'2015'!L42</f>
        <v>49.590601151251761</v>
      </c>
      <c r="J41" s="6">
        <f>'2014'!L42</f>
        <v>49.814105951126109</v>
      </c>
      <c r="K41" s="6">
        <f>'2013'!L42</f>
        <v>48.81602428391502</v>
      </c>
      <c r="L41" s="6">
        <f>'2012'!L42</f>
        <v>49.122306753899366</v>
      </c>
      <c r="M41" s="6">
        <f>'2011'!L42</f>
        <v>48.388263918624588</v>
      </c>
      <c r="N41" s="6">
        <f>'2010'!L42</f>
        <v>49.249584043507483</v>
      </c>
    </row>
    <row r="42" spans="1:14" x14ac:dyDescent="0.2">
      <c r="A42" s="17">
        <v>34</v>
      </c>
      <c r="B42" s="52">
        <f>'2022'!L43</f>
        <v>49.920416644110958</v>
      </c>
      <c r="C42" s="52">
        <f>'2021'!L43</f>
        <v>48.888198384764202</v>
      </c>
      <c r="D42" s="52">
        <f>'2020'!L43</f>
        <v>50.068424473803177</v>
      </c>
      <c r="E42" s="52">
        <f>'2019'!L43</f>
        <v>49.829263518674892</v>
      </c>
      <c r="F42" s="52">
        <f>'2018'!L43</f>
        <v>48.972885637091444</v>
      </c>
      <c r="G42" s="52">
        <f>'2017'!L43</f>
        <v>49.168280432477793</v>
      </c>
      <c r="H42" s="52">
        <f>'2016'!L43</f>
        <v>49.281943538707793</v>
      </c>
      <c r="I42" s="52">
        <f>'2015'!L43</f>
        <v>48.590601151251761</v>
      </c>
      <c r="J42" s="6">
        <f>'2014'!L43</f>
        <v>48.832799698643591</v>
      </c>
      <c r="K42" s="6">
        <f>'2013'!L43</f>
        <v>47.851734575329587</v>
      </c>
      <c r="L42" s="6">
        <f>'2012'!L43</f>
        <v>48.139183639270378</v>
      </c>
      <c r="M42" s="6">
        <f>'2011'!L43</f>
        <v>47.404290780712493</v>
      </c>
      <c r="N42" s="6">
        <f>'2010'!L43</f>
        <v>48.265825783985072</v>
      </c>
    </row>
    <row r="43" spans="1:14" x14ac:dyDescent="0.2">
      <c r="A43" s="17">
        <v>35</v>
      </c>
      <c r="B43" s="46">
        <f>'2022'!L44</f>
        <v>48.920416644110965</v>
      </c>
      <c r="C43" s="46">
        <f>'2021'!L44</f>
        <v>47.911384208207721</v>
      </c>
      <c r="D43" s="46">
        <f>'2020'!L44</f>
        <v>49.068424473803169</v>
      </c>
      <c r="E43" s="46">
        <f>'2019'!L44</f>
        <v>48.829263518674885</v>
      </c>
      <c r="F43" s="46">
        <f>'2018'!L44</f>
        <v>47.972885637091437</v>
      </c>
      <c r="G43" s="46">
        <f>'2017'!L44</f>
        <v>48.168280432477793</v>
      </c>
      <c r="H43" s="46">
        <f>'2016'!L44</f>
        <v>48.2819435387078</v>
      </c>
      <c r="I43" s="46">
        <f>'2015'!L44</f>
        <v>47.590601151251761</v>
      </c>
      <c r="J43" s="47">
        <f>'2014'!L44</f>
        <v>47.832799698643583</v>
      </c>
      <c r="K43" s="47">
        <f>'2013'!L44</f>
        <v>46.88472080631206</v>
      </c>
      <c r="L43" s="47">
        <f>'2012'!L44</f>
        <v>47.155186052316829</v>
      </c>
      <c r="M43" s="47">
        <f>'2011'!L44</f>
        <v>46.435389266229286</v>
      </c>
      <c r="N43" s="47">
        <f>'2010'!L44</f>
        <v>47.281892324780223</v>
      </c>
    </row>
    <row r="44" spans="1:14" x14ac:dyDescent="0.2">
      <c r="A44" s="17">
        <v>36</v>
      </c>
      <c r="B44" s="52">
        <f>'2022'!L45</f>
        <v>47.966612649282759</v>
      </c>
      <c r="C44" s="52">
        <f>'2021'!L45</f>
        <v>46.93321669132834</v>
      </c>
      <c r="D44" s="52">
        <f>'2020'!L45</f>
        <v>48.068424473803169</v>
      </c>
      <c r="E44" s="52">
        <f>'2019'!L45</f>
        <v>47.829263518674885</v>
      </c>
      <c r="F44" s="52">
        <f>'2018'!L45</f>
        <v>46.992571677164875</v>
      </c>
      <c r="G44" s="52">
        <f>'2017'!L45</f>
        <v>47.20554311016587</v>
      </c>
      <c r="H44" s="52">
        <f>'2016'!L45</f>
        <v>47.317768800967372</v>
      </c>
      <c r="I44" s="52">
        <f>'2015'!L45</f>
        <v>46.607834674088444</v>
      </c>
      <c r="J44" s="6">
        <f>'2014'!L45</f>
        <v>46.832799698643583</v>
      </c>
      <c r="K44" s="6">
        <f>'2013'!L45</f>
        <v>45.900247072690746</v>
      </c>
      <c r="L44" s="6">
        <f>'2012'!L45</f>
        <v>46.185615001315576</v>
      </c>
      <c r="M44" s="6">
        <f>'2011'!L45</f>
        <v>45.435389266229286</v>
      </c>
      <c r="N44" s="6">
        <f>'2010'!L45</f>
        <v>46.32936253515544</v>
      </c>
    </row>
    <row r="45" spans="1:14" x14ac:dyDescent="0.2">
      <c r="A45" s="17">
        <v>37</v>
      </c>
      <c r="B45" s="52">
        <f>'2022'!L46</f>
        <v>46.966612649282752</v>
      </c>
      <c r="C45" s="52">
        <f>'2021'!L46</f>
        <v>45.93321669132834</v>
      </c>
      <c r="D45" s="52">
        <f>'2020'!L46</f>
        <v>47.088177418031449</v>
      </c>
      <c r="E45" s="52">
        <f>'2019'!L46</f>
        <v>46.848499147010045</v>
      </c>
      <c r="F45" s="52">
        <f>'2018'!L46</f>
        <v>46.010474092134899</v>
      </c>
      <c r="G45" s="52">
        <f>'2017'!L46</f>
        <v>46.240075859230686</v>
      </c>
      <c r="H45" s="52">
        <f>'2016'!L46</f>
        <v>46.317768800967372</v>
      </c>
      <c r="I45" s="52">
        <f>'2015'!L46</f>
        <v>45.623869393154372</v>
      </c>
      <c r="J45" s="6">
        <f>'2014'!L46</f>
        <v>45.848259424936089</v>
      </c>
      <c r="K45" s="6">
        <f>'2013'!L46</f>
        <v>44.973865115617109</v>
      </c>
      <c r="L45" s="6">
        <f>'2012'!L46</f>
        <v>45.200630815613458</v>
      </c>
      <c r="M45" s="6">
        <f>'2011'!L46</f>
        <v>44.450380221780989</v>
      </c>
      <c r="N45" s="6">
        <f>'2010'!L46</f>
        <v>45.359895088476662</v>
      </c>
    </row>
    <row r="46" spans="1:14" x14ac:dyDescent="0.2">
      <c r="A46" s="17">
        <v>38</v>
      </c>
      <c r="B46" s="52">
        <f>'2022'!L47</f>
        <v>45.966612649282752</v>
      </c>
      <c r="C46" s="52">
        <f>'2021'!L47</f>
        <v>44.93321669132834</v>
      </c>
      <c r="D46" s="52">
        <f>'2020'!L47</f>
        <v>46.144777294400271</v>
      </c>
      <c r="E46" s="52">
        <f>'2019'!L47</f>
        <v>45.900870332486889</v>
      </c>
      <c r="F46" s="52">
        <f>'2018'!L47</f>
        <v>45.060257655407973</v>
      </c>
      <c r="G46" s="52">
        <f>'2017'!L47</f>
        <v>45.240075859230686</v>
      </c>
      <c r="H46" s="52">
        <f>'2016'!L47</f>
        <v>45.33362818788359</v>
      </c>
      <c r="I46" s="52">
        <f>'2015'!L47</f>
        <v>44.623869393154372</v>
      </c>
      <c r="J46" s="6">
        <f>'2014'!L47</f>
        <v>44.848259424936089</v>
      </c>
      <c r="K46" s="6">
        <f>'2013'!L47</f>
        <v>44.017545454574986</v>
      </c>
      <c r="L46" s="6">
        <f>'2012'!L47</f>
        <v>44.245109055230984</v>
      </c>
      <c r="M46" s="6">
        <f>'2011'!L47</f>
        <v>43.450380221780989</v>
      </c>
      <c r="N46" s="6">
        <f>'2010'!L47</f>
        <v>44.390272535633244</v>
      </c>
    </row>
    <row r="47" spans="1:14" x14ac:dyDescent="0.2">
      <c r="A47" s="17">
        <v>39</v>
      </c>
      <c r="B47" s="52">
        <f>'2022'!L48</f>
        <v>45.041177230557594</v>
      </c>
      <c r="C47" s="52">
        <f>'2021'!L48</f>
        <v>43.951349547135983</v>
      </c>
      <c r="D47" s="52">
        <f>'2020'!L48</f>
        <v>45.179511789917321</v>
      </c>
      <c r="E47" s="52">
        <f>'2019'!L48</f>
        <v>44.933562228315864</v>
      </c>
      <c r="F47" s="52">
        <f>'2018'!L48</f>
        <v>44.060257655407966</v>
      </c>
      <c r="G47" s="52">
        <f>'2017'!L48</f>
        <v>44.271000397581631</v>
      </c>
      <c r="H47" s="52">
        <f>'2016'!L48</f>
        <v>44.348473760131235</v>
      </c>
      <c r="I47" s="52">
        <f>'2015'!L48</f>
        <v>43.623869393154372</v>
      </c>
      <c r="J47" s="6">
        <f>'2014'!L48</f>
        <v>43.877302161953075</v>
      </c>
      <c r="K47" s="6">
        <f>'2013'!L48</f>
        <v>43.031884019798902</v>
      </c>
      <c r="L47" s="6">
        <f>'2012'!L48</f>
        <v>43.259414192266703</v>
      </c>
      <c r="M47" s="6">
        <f>'2011'!L48</f>
        <v>42.493452640522534</v>
      </c>
      <c r="N47" s="6">
        <f>'2010'!L48</f>
        <v>43.420788977514441</v>
      </c>
    </row>
    <row r="48" spans="1:14" x14ac:dyDescent="0.2">
      <c r="A48" s="17">
        <v>40</v>
      </c>
      <c r="B48" s="46">
        <f>'2022'!L49</f>
        <v>44.041177230557594</v>
      </c>
      <c r="C48" s="46">
        <f>'2021'!L49</f>
        <v>42.983866634400783</v>
      </c>
      <c r="D48" s="46">
        <f>'2020'!L49</f>
        <v>44.227888962229713</v>
      </c>
      <c r="E48" s="46">
        <f>'2019'!L49</f>
        <v>43.980648306268868</v>
      </c>
      <c r="F48" s="46">
        <f>'2018'!L49</f>
        <v>43.075231961924089</v>
      </c>
      <c r="G48" s="46">
        <f>'2017'!L49</f>
        <v>43.271000397581631</v>
      </c>
      <c r="H48" s="46">
        <f>'2016'!L49</f>
        <v>43.348473760131242</v>
      </c>
      <c r="I48" s="46">
        <f>'2015'!L49</f>
        <v>42.623869393154372</v>
      </c>
      <c r="J48" s="47">
        <f>'2014'!L49</f>
        <v>42.90586805076569</v>
      </c>
      <c r="K48" s="47">
        <f>'2013'!L49</f>
        <v>42.059805821223357</v>
      </c>
      <c r="L48" s="47">
        <f>'2012'!L49</f>
        <v>42.273624698811155</v>
      </c>
      <c r="M48" s="47">
        <f>'2011'!L49</f>
        <v>41.507953142124919</v>
      </c>
      <c r="N48" s="47">
        <f>'2010'!L49</f>
        <v>42.451490543306655</v>
      </c>
    </row>
    <row r="49" spans="1:14" x14ac:dyDescent="0.2">
      <c r="A49" s="17">
        <v>41</v>
      </c>
      <c r="B49" s="52">
        <f>'2022'!L50</f>
        <v>43.041177230557594</v>
      </c>
      <c r="C49" s="52">
        <f>'2021'!L50</f>
        <v>42.075255903520883</v>
      </c>
      <c r="D49" s="52">
        <f>'2020'!L50</f>
        <v>43.227888962229713</v>
      </c>
      <c r="E49" s="52">
        <f>'2019'!L50</f>
        <v>42.980648306268868</v>
      </c>
      <c r="F49" s="52">
        <f>'2018'!L50</f>
        <v>42.089163647775507</v>
      </c>
      <c r="G49" s="52">
        <f>'2017'!L50</f>
        <v>42.271000397581631</v>
      </c>
      <c r="H49" s="52">
        <f>'2016'!L50</f>
        <v>42.348473760131242</v>
      </c>
      <c r="I49" s="52">
        <f>'2015'!L50</f>
        <v>41.665126855831311</v>
      </c>
      <c r="J49" s="6">
        <f>'2014'!L50</f>
        <v>41.933602431439837</v>
      </c>
      <c r="K49" s="6">
        <f>'2013'!L50</f>
        <v>41.12884204351775</v>
      </c>
      <c r="L49" s="6">
        <f>'2012'!L50</f>
        <v>41.302369666778688</v>
      </c>
      <c r="M49" s="6">
        <f>'2011'!L50</f>
        <v>40.537234079748714</v>
      </c>
      <c r="N49" s="6">
        <f>'2010'!L50</f>
        <v>41.451490543306655</v>
      </c>
    </row>
    <row r="50" spans="1:14" x14ac:dyDescent="0.2">
      <c r="A50" s="17">
        <v>42</v>
      </c>
      <c r="B50" s="52">
        <f>'2022'!L51</f>
        <v>42.08621167647695</v>
      </c>
      <c r="C50" s="52">
        <f>'2021'!L51</f>
        <v>41.104602202320201</v>
      </c>
      <c r="D50" s="52">
        <f>'2020'!L51</f>
        <v>42.242549938645588</v>
      </c>
      <c r="E50" s="52">
        <f>'2019'!L51</f>
        <v>41.994365015441062</v>
      </c>
      <c r="F50" s="52">
        <f>'2018'!L51</f>
        <v>41.089163647775507</v>
      </c>
      <c r="G50" s="52">
        <f>'2017'!L51</f>
        <v>41.311456572300841</v>
      </c>
      <c r="H50" s="52">
        <f>'2016'!L51</f>
        <v>41.37565691944279</v>
      </c>
      <c r="I50" s="52">
        <f>'2015'!L51</f>
        <v>40.691801164501861</v>
      </c>
      <c r="J50" s="6">
        <f>'2014'!L51</f>
        <v>40.947358607545894</v>
      </c>
      <c r="K50" s="6">
        <f>'2013'!L51</f>
        <v>40.19880733031561</v>
      </c>
      <c r="L50" s="6">
        <f>'2012'!L51</f>
        <v>40.331379527899749</v>
      </c>
      <c r="M50" s="6">
        <f>'2011'!L51</f>
        <v>39.595332732503657</v>
      </c>
      <c r="N50" s="6">
        <f>'2010'!L51</f>
        <v>40.466546238359342</v>
      </c>
    </row>
    <row r="51" spans="1:14" x14ac:dyDescent="0.2">
      <c r="A51" s="17">
        <v>43</v>
      </c>
      <c r="B51" s="52">
        <f>'2022'!L52</f>
        <v>41.115121892064202</v>
      </c>
      <c r="C51" s="52">
        <f>'2021'!L52</f>
        <v>40.104602202320194</v>
      </c>
      <c r="D51" s="52">
        <f>'2020'!L52</f>
        <v>41.28283555194573</v>
      </c>
      <c r="E51" s="52">
        <f>'2019'!L52</f>
        <v>41.033290310952729</v>
      </c>
      <c r="F51" s="52">
        <f>'2018'!L52</f>
        <v>40.115124097822054</v>
      </c>
      <c r="G51" s="52">
        <f>'2017'!L52</f>
        <v>40.337795040563059</v>
      </c>
      <c r="H51" s="52">
        <f>'2016'!L52</f>
        <v>40.428544717494795</v>
      </c>
      <c r="I51" s="52">
        <f>'2015'!L52</f>
        <v>39.705149487704958</v>
      </c>
      <c r="J51" s="6">
        <f>'2014'!L52</f>
        <v>40.003321746401028</v>
      </c>
      <c r="K51" s="6">
        <f>'2013'!L52</f>
        <v>39.241326581294167</v>
      </c>
      <c r="L51" s="6">
        <f>'2012'!L52</f>
        <v>39.345832132953412</v>
      </c>
      <c r="M51" s="6">
        <f>'2011'!L52</f>
        <v>38.624153471709334</v>
      </c>
      <c r="N51" s="6">
        <f>'2010'!L52</f>
        <v>39.510610787684989</v>
      </c>
    </row>
    <row r="52" spans="1:14" x14ac:dyDescent="0.2">
      <c r="A52" s="17">
        <v>44</v>
      </c>
      <c r="B52" s="52">
        <f>'2022'!L53</f>
        <v>40.142134833476362</v>
      </c>
      <c r="C52" s="52">
        <f>'2021'!L53</f>
        <v>39.117287638539025</v>
      </c>
      <c r="D52" s="52">
        <f>'2020'!L53</f>
        <v>40.320992187797415</v>
      </c>
      <c r="E52" s="52">
        <f>'2019'!L53</f>
        <v>40.071771282766925</v>
      </c>
      <c r="F52" s="52">
        <f>'2018'!L53</f>
        <v>39.140583689144563</v>
      </c>
      <c r="G52" s="52">
        <f>'2017'!L53</f>
        <v>39.363505137394654</v>
      </c>
      <c r="H52" s="52">
        <f>'2016'!L53</f>
        <v>39.468235119798472</v>
      </c>
      <c r="I52" s="52">
        <f>'2015'!L53</f>
        <v>38.759459651497444</v>
      </c>
      <c r="J52" s="6">
        <f>'2014'!L53</f>
        <v>39.017420005411161</v>
      </c>
      <c r="K52" s="6">
        <f>'2013'!L53</f>
        <v>38.297280835248017</v>
      </c>
      <c r="L52" s="6">
        <f>'2012'!L53</f>
        <v>38.374068245715875</v>
      </c>
      <c r="M52" s="6">
        <f>'2011'!L53</f>
        <v>37.68004374617766</v>
      </c>
      <c r="N52" s="6">
        <f>'2010'!L53</f>
        <v>38.567905608008367</v>
      </c>
    </row>
    <row r="53" spans="1:14" x14ac:dyDescent="0.2">
      <c r="A53" s="17">
        <v>45</v>
      </c>
      <c r="B53" s="46">
        <f>'2022'!L54</f>
        <v>39.217420619250845</v>
      </c>
      <c r="C53" s="46">
        <f>'2021'!L54</f>
        <v>38.165213808913713</v>
      </c>
      <c r="D53" s="46">
        <f>'2020'!L54</f>
        <v>39.345900127247972</v>
      </c>
      <c r="E53" s="46">
        <f>'2019'!L54</f>
        <v>39.096888243276453</v>
      </c>
      <c r="F53" s="46">
        <f>'2018'!L54</f>
        <v>38.165377133924252</v>
      </c>
      <c r="G53" s="46">
        <f>'2017'!L54</f>
        <v>38.37628498124122</v>
      </c>
      <c r="H53" s="46">
        <f>'2016'!L54</f>
        <v>38.508298418413752</v>
      </c>
      <c r="I53" s="46">
        <f>'2015'!L54</f>
        <v>37.786632563181747</v>
      </c>
      <c r="J53" s="47">
        <f>'2014'!L54</f>
        <v>38.045210351735413</v>
      </c>
      <c r="K53" s="47">
        <f>'2013'!L54</f>
        <v>37.324920528729002</v>
      </c>
      <c r="L53" s="47">
        <f>'2012'!L54</f>
        <v>37.401881036790385</v>
      </c>
      <c r="M53" s="47">
        <f>'2011'!L54</f>
        <v>36.69366280982095</v>
      </c>
      <c r="N53" s="47">
        <f>'2010'!L54</f>
        <v>37.610463356032973</v>
      </c>
    </row>
    <row r="54" spans="1:14" x14ac:dyDescent="0.2">
      <c r="A54" s="17">
        <v>46</v>
      </c>
      <c r="B54" s="52">
        <f>'2022'!L55</f>
        <v>38.229302523889295</v>
      </c>
      <c r="C54" s="52">
        <f>'2021'!L55</f>
        <v>37.211933559731705</v>
      </c>
      <c r="D54" s="52">
        <f>'2020'!L55</f>
        <v>38.370463345329497</v>
      </c>
      <c r="E54" s="52">
        <f>'2019'!L55</f>
        <v>38.12148399809135</v>
      </c>
      <c r="F54" s="52">
        <f>'2018'!L55</f>
        <v>37.190031283578264</v>
      </c>
      <c r="G54" s="52">
        <f>'2017'!L55</f>
        <v>37.454353586492836</v>
      </c>
      <c r="H54" s="52">
        <f>'2016'!L55</f>
        <v>37.562927665152401</v>
      </c>
      <c r="I54" s="52">
        <f>'2015'!L55</f>
        <v>36.786632563181747</v>
      </c>
      <c r="J54" s="6">
        <f>'2014'!L55</f>
        <v>37.08656729355851</v>
      </c>
      <c r="K54" s="6">
        <f>'2013'!L55</f>
        <v>36.393001357955718</v>
      </c>
      <c r="L54" s="6">
        <f>'2012'!L55</f>
        <v>36.483552481357243</v>
      </c>
      <c r="M54" s="6">
        <f>'2011'!L55</f>
        <v>35.747905841383066</v>
      </c>
      <c r="N54" s="6">
        <f>'2010'!L55</f>
        <v>36.666787337601605</v>
      </c>
    </row>
    <row r="55" spans="1:14" x14ac:dyDescent="0.2">
      <c r="A55" s="17">
        <v>47</v>
      </c>
      <c r="B55" s="52">
        <f>'2022'!L56</f>
        <v>37.321778597005341</v>
      </c>
      <c r="C55" s="52">
        <f>'2021'!L56</f>
        <v>36.269918401843483</v>
      </c>
      <c r="D55" s="52">
        <f>'2020'!L56</f>
        <v>37.394480215808052</v>
      </c>
      <c r="E55" s="52">
        <f>'2019'!L56</f>
        <v>37.145795134762167</v>
      </c>
      <c r="F55" s="52">
        <f>'2018'!L56</f>
        <v>36.202477020105938</v>
      </c>
      <c r="G55" s="52">
        <f>'2017'!L56</f>
        <v>36.467634576101631</v>
      </c>
      <c r="H55" s="52">
        <f>'2016'!L56</f>
        <v>36.658556302696105</v>
      </c>
      <c r="I55" s="52">
        <f>'2015'!L56</f>
        <v>35.813491654642277</v>
      </c>
      <c r="J55" s="6">
        <f>'2014'!L56</f>
        <v>36.141306874323142</v>
      </c>
      <c r="K55" s="6">
        <f>'2013'!L56</f>
        <v>35.459754196635188</v>
      </c>
      <c r="L55" s="6">
        <f>'2012'!L56</f>
        <v>35.537703801870947</v>
      </c>
      <c r="M55" s="6">
        <f>'2011'!L56</f>
        <v>34.788545240892731</v>
      </c>
      <c r="N55" s="6">
        <f>'2010'!L56</f>
        <v>35.736593914203809</v>
      </c>
    </row>
    <row r="56" spans="1:14" x14ac:dyDescent="0.2">
      <c r="A56" s="17">
        <v>48</v>
      </c>
      <c r="B56" s="52">
        <f>'2022'!L57</f>
        <v>36.368600845458573</v>
      </c>
      <c r="C56" s="52">
        <f>'2021'!L57</f>
        <v>35.292735492252845</v>
      </c>
      <c r="D56" s="52">
        <f>'2020'!L57</f>
        <v>36.477886976178198</v>
      </c>
      <c r="E56" s="52">
        <f>'2019'!L57</f>
        <v>36.232457488121405</v>
      </c>
      <c r="F56" s="52">
        <f>'2018'!L57</f>
        <v>35.279132902059999</v>
      </c>
      <c r="G56" s="52">
        <f>'2017'!L57</f>
        <v>35.507137744224757</v>
      </c>
      <c r="H56" s="52">
        <f>'2016'!L57</f>
        <v>35.738968214414477</v>
      </c>
      <c r="I56" s="52">
        <f>'2015'!L57</f>
        <v>34.89304147627842</v>
      </c>
      <c r="J56" s="6">
        <f>'2014'!L57</f>
        <v>35.207839088014246</v>
      </c>
      <c r="K56" s="6">
        <f>'2013'!L57</f>
        <v>34.512673408285728</v>
      </c>
      <c r="L56" s="6">
        <f>'2012'!L57</f>
        <v>34.645699036089781</v>
      </c>
      <c r="M56" s="6">
        <f>'2011'!L57</f>
        <v>33.828384758988271</v>
      </c>
      <c r="N56" s="6">
        <f>'2010'!L57</f>
        <v>34.860255191344706</v>
      </c>
    </row>
    <row r="57" spans="1:14" x14ac:dyDescent="0.2">
      <c r="A57" s="17">
        <v>49</v>
      </c>
      <c r="B57" s="52">
        <f>'2022'!L58</f>
        <v>35.402936379543952</v>
      </c>
      <c r="C57" s="52">
        <f>'2021'!L58</f>
        <v>34.327217891365933</v>
      </c>
      <c r="D57" s="52">
        <f>'2020'!L58</f>
        <v>35.502617747009502</v>
      </c>
      <c r="E57" s="52">
        <f>'2019'!L58</f>
        <v>35.257980672041491</v>
      </c>
      <c r="F57" s="52">
        <f>'2018'!L58</f>
        <v>34.317365734125289</v>
      </c>
      <c r="G57" s="52">
        <f>'2017'!L58</f>
        <v>34.545912495279829</v>
      </c>
      <c r="H57" s="52">
        <f>'2016'!L58</f>
        <v>34.765433830797818</v>
      </c>
      <c r="I57" s="52">
        <f>'2015'!L58</f>
        <v>33.919013189683199</v>
      </c>
      <c r="J57" s="6">
        <f>'2014'!L58</f>
        <v>34.247649264754465</v>
      </c>
      <c r="K57" s="6">
        <f>'2013'!L58</f>
        <v>33.565498371839659</v>
      </c>
      <c r="L57" s="6">
        <f>'2012'!L58</f>
        <v>33.725292740136602</v>
      </c>
      <c r="M57" s="6">
        <f>'2011'!L58</f>
        <v>32.880726156332578</v>
      </c>
      <c r="N57" s="6">
        <f>'2010'!L58</f>
        <v>33.916966980395827</v>
      </c>
    </row>
    <row r="58" spans="1:14" x14ac:dyDescent="0.2">
      <c r="A58" s="17">
        <v>50</v>
      </c>
      <c r="B58" s="46">
        <f>'2022'!L59</f>
        <v>34.44865383611409</v>
      </c>
      <c r="C58" s="46">
        <f>'2021'!L59</f>
        <v>33.350385258235818</v>
      </c>
      <c r="D58" s="46">
        <f>'2020'!L59</f>
        <v>34.527851458220255</v>
      </c>
      <c r="E58" s="46">
        <f>'2019'!L59</f>
        <v>34.283314477196043</v>
      </c>
      <c r="F58" s="46">
        <f>'2018'!L59</f>
        <v>33.329846769642593</v>
      </c>
      <c r="G58" s="46">
        <f>'2017'!L59</f>
        <v>33.623451107909048</v>
      </c>
      <c r="H58" s="46">
        <f>'2016'!L59</f>
        <v>33.817647825206656</v>
      </c>
      <c r="I58" s="46">
        <f>'2015'!L59</f>
        <v>32.957752385807247</v>
      </c>
      <c r="J58" s="47">
        <f>'2014'!L59</f>
        <v>33.287414758782063</v>
      </c>
      <c r="K58" s="47">
        <f>'2013'!L59</f>
        <v>32.682798129563963</v>
      </c>
      <c r="L58" s="47">
        <f>'2012'!L59</f>
        <v>32.764917418419415</v>
      </c>
      <c r="M58" s="47">
        <f>'2011'!L59</f>
        <v>31.94807375649134</v>
      </c>
      <c r="N58" s="47">
        <f>'2010'!L59</f>
        <v>32.960850062444933</v>
      </c>
    </row>
    <row r="59" spans="1:14" x14ac:dyDescent="0.2">
      <c r="A59" s="17">
        <v>51</v>
      </c>
      <c r="B59" s="52">
        <f>'2022'!L60</f>
        <v>33.529538581077233</v>
      </c>
      <c r="C59" s="52">
        <f>'2021'!L60</f>
        <v>32.433173830630551</v>
      </c>
      <c r="D59" s="52">
        <f>'2020'!L60</f>
        <v>33.602432336216346</v>
      </c>
      <c r="E59" s="52">
        <f>'2019'!L60</f>
        <v>33.35834682473007</v>
      </c>
      <c r="F59" s="52">
        <f>'2018'!L60</f>
        <v>32.429785420387319</v>
      </c>
      <c r="G59" s="52">
        <f>'2017'!L60</f>
        <v>32.686531380443625</v>
      </c>
      <c r="H59" s="52">
        <f>'2016'!L60</f>
        <v>32.856106056632441</v>
      </c>
      <c r="I59" s="52">
        <f>'2015'!L60</f>
        <v>32.034788190520395</v>
      </c>
      <c r="J59" s="6">
        <f>'2014'!L60</f>
        <v>32.313545394174596</v>
      </c>
      <c r="K59" s="6">
        <f>'2013'!L60</f>
        <v>31.734331833534441</v>
      </c>
      <c r="L59" s="6">
        <f>'2012'!L60</f>
        <v>31.818883410338159</v>
      </c>
      <c r="M59" s="6">
        <f>'2011'!L60</f>
        <v>31.100902919876098</v>
      </c>
      <c r="N59" s="6">
        <f>'2010'!L60</f>
        <v>31.975538229894006</v>
      </c>
    </row>
    <row r="60" spans="1:14" x14ac:dyDescent="0.2">
      <c r="A60" s="17">
        <v>52</v>
      </c>
      <c r="B60" s="52">
        <f>'2022'!L61</f>
        <v>32.541400388483659</v>
      </c>
      <c r="C60" s="52">
        <f>'2021'!L61</f>
        <v>31.468592740124969</v>
      </c>
      <c r="D60" s="52">
        <f>'2020'!L61</f>
        <v>32.614890553303752</v>
      </c>
      <c r="E60" s="52">
        <f>'2019'!L61</f>
        <v>32.370931407964356</v>
      </c>
      <c r="F60" s="52">
        <f>'2018'!L61</f>
        <v>31.490848310845127</v>
      </c>
      <c r="G60" s="52">
        <f>'2017'!L61</f>
        <v>31.748920470151795</v>
      </c>
      <c r="H60" s="52">
        <f>'2016'!L61</f>
        <v>31.933559332650717</v>
      </c>
      <c r="I60" s="52">
        <f>'2015'!L61</f>
        <v>31.060112252508368</v>
      </c>
      <c r="J60" s="6">
        <f>'2014'!L61</f>
        <v>31.364785249852755</v>
      </c>
      <c r="K60" s="6">
        <f>'2013'!L61</f>
        <v>30.866177894461138</v>
      </c>
      <c r="L60" s="6">
        <f>'2012'!L61</f>
        <v>30.93071160372477</v>
      </c>
      <c r="M60" s="6">
        <f>'2011'!L61</f>
        <v>30.171217494600079</v>
      </c>
      <c r="N60" s="6">
        <f>'2010'!L61</f>
        <v>31.048635160293202</v>
      </c>
    </row>
    <row r="61" spans="1:14" x14ac:dyDescent="0.2">
      <c r="A61" s="17">
        <v>53</v>
      </c>
      <c r="B61" s="52">
        <f>'2022'!L62</f>
        <v>31.576572177072936</v>
      </c>
      <c r="C61" s="52">
        <f>'2021'!L62</f>
        <v>30.550256826198073</v>
      </c>
      <c r="D61" s="52">
        <f>'2020'!L62</f>
        <v>31.651839359796892</v>
      </c>
      <c r="E61" s="52">
        <f>'2019'!L62</f>
        <v>31.407571681665793</v>
      </c>
      <c r="F61" s="52">
        <f>'2018'!L62</f>
        <v>30.575506237938164</v>
      </c>
      <c r="G61" s="52">
        <f>'2017'!L62</f>
        <v>30.82387290781756</v>
      </c>
      <c r="H61" s="52">
        <f>'2016'!L62</f>
        <v>30.99690790043115</v>
      </c>
      <c r="I61" s="52">
        <f>'2015'!L62</f>
        <v>30.122050056019738</v>
      </c>
      <c r="J61" s="6">
        <f>'2014'!L62</f>
        <v>30.377933188191353</v>
      </c>
      <c r="K61" s="6">
        <f>'2013'!L62</f>
        <v>29.920904054216869</v>
      </c>
      <c r="L61" s="6">
        <f>'2012'!L62</f>
        <v>30.000860777546173</v>
      </c>
      <c r="M61" s="6">
        <f>'2011'!L62</f>
        <v>29.310127688863187</v>
      </c>
      <c r="N61" s="6">
        <f>'2010'!L62</f>
        <v>30.211442808918797</v>
      </c>
    </row>
    <row r="62" spans="1:14" x14ac:dyDescent="0.2">
      <c r="A62" s="17">
        <v>54</v>
      </c>
      <c r="B62" s="52">
        <f>'2022'!L63</f>
        <v>30.635132155578944</v>
      </c>
      <c r="C62" s="52">
        <f>'2021'!L63</f>
        <v>29.608647957813876</v>
      </c>
      <c r="D62" s="52">
        <f>'2020'!L63</f>
        <v>30.748728585346733</v>
      </c>
      <c r="E62" s="52">
        <f>'2019'!L63</f>
        <v>30.504937530633434</v>
      </c>
      <c r="F62" s="52">
        <f>'2018'!L63</f>
        <v>29.660516754257795</v>
      </c>
      <c r="G62" s="52">
        <f>'2017'!L63</f>
        <v>29.934949365355351</v>
      </c>
      <c r="H62" s="52">
        <f>'2016'!L63</f>
        <v>30.07203885810004</v>
      </c>
      <c r="I62" s="52">
        <f>'2015'!L63</f>
        <v>29.173199721560024</v>
      </c>
      <c r="J62" s="6">
        <f>'2014'!L63</f>
        <v>29.487201058136741</v>
      </c>
      <c r="K62" s="6">
        <f>'2013'!L63</f>
        <v>28.98980546886375</v>
      </c>
      <c r="L62" s="6">
        <f>'2012'!L63</f>
        <v>29.070339959782505</v>
      </c>
      <c r="M62" s="6">
        <f>'2011'!L63</f>
        <v>28.36609685387312</v>
      </c>
      <c r="N62" s="6">
        <f>'2010'!L63</f>
        <v>29.273960310883904</v>
      </c>
    </row>
    <row r="63" spans="1:14" x14ac:dyDescent="0.2">
      <c r="A63" s="17">
        <v>55</v>
      </c>
      <c r="B63" s="46">
        <f>'2022'!L64</f>
        <v>29.705542046184085</v>
      </c>
      <c r="C63" s="46">
        <f>'2021'!L64</f>
        <v>28.72314989903683</v>
      </c>
      <c r="D63" s="46">
        <f>'2020'!L64</f>
        <v>29.832748554766628</v>
      </c>
      <c r="E63" s="46">
        <f>'2019'!L64</f>
        <v>29.590648431557504</v>
      </c>
      <c r="F63" s="46">
        <f>'2018'!L64</f>
        <v>28.793504185558309</v>
      </c>
      <c r="G63" s="46">
        <f>'2017'!L64</f>
        <v>29.032882239101593</v>
      </c>
      <c r="H63" s="46">
        <f>'2016'!L64</f>
        <v>29.16204071549426</v>
      </c>
      <c r="I63" s="46">
        <f>'2015'!L64</f>
        <v>28.199632724299416</v>
      </c>
      <c r="J63" s="47">
        <f>'2014'!L64</f>
        <v>28.597470962304641</v>
      </c>
      <c r="K63" s="47">
        <f>'2013'!L64</f>
        <v>28.11248884169618</v>
      </c>
      <c r="L63" s="47">
        <f>'2012'!L64</f>
        <v>28.15451478902812</v>
      </c>
      <c r="M63" s="47">
        <f>'2011'!L64</f>
        <v>27.572676338095636</v>
      </c>
      <c r="N63" s="47">
        <f>'2010'!L64</f>
        <v>28.402200802520152</v>
      </c>
    </row>
    <row r="64" spans="1:14" x14ac:dyDescent="0.2">
      <c r="A64" s="17">
        <v>56</v>
      </c>
      <c r="B64" s="52">
        <f>'2022'!L65</f>
        <v>28.786078286416544</v>
      </c>
      <c r="C64" s="52">
        <f>'2021'!L65</f>
        <v>27.825584847437312</v>
      </c>
      <c r="D64" s="52">
        <f>'2020'!L65</f>
        <v>28.893157368767298</v>
      </c>
      <c r="E64" s="52">
        <f>'2019'!L65</f>
        <v>28.651027527513413</v>
      </c>
      <c r="F64" s="52">
        <f>'2018'!L65</f>
        <v>27.912359485644668</v>
      </c>
      <c r="G64" s="52">
        <f>'2017'!L65</f>
        <v>28.184183426405713</v>
      </c>
      <c r="H64" s="52">
        <f>'2016'!L65</f>
        <v>28.242176896432266</v>
      </c>
      <c r="I64" s="52">
        <f>'2015'!L65</f>
        <v>27.292273636420823</v>
      </c>
      <c r="J64" s="6">
        <f>'2014'!L65</f>
        <v>27.692647491090575</v>
      </c>
      <c r="K64" s="6">
        <f>'2013'!L65</f>
        <v>27.236096103360079</v>
      </c>
      <c r="L64" s="6">
        <f>'2012'!L65</f>
        <v>27.257183366871235</v>
      </c>
      <c r="M64" s="6">
        <f>'2011'!L65</f>
        <v>26.694556704277272</v>
      </c>
      <c r="N64" s="6">
        <f>'2010'!L65</f>
        <v>27.501762625187489</v>
      </c>
    </row>
    <row r="65" spans="1:14" x14ac:dyDescent="0.2">
      <c r="A65" s="17">
        <v>57</v>
      </c>
      <c r="B65" s="52">
        <f>'2022'!L66</f>
        <v>27.819815421697122</v>
      </c>
      <c r="C65" s="52">
        <f>'2021'!L66</f>
        <v>26.926834967374024</v>
      </c>
      <c r="D65" s="52">
        <f>'2020'!L66</f>
        <v>28.035848636204538</v>
      </c>
      <c r="E65" s="52">
        <f>'2019'!L66</f>
        <v>27.79401687368491</v>
      </c>
      <c r="F65" s="52">
        <f>'2018'!L66</f>
        <v>27.021547905813204</v>
      </c>
      <c r="G65" s="52">
        <f>'2017'!L66</f>
        <v>27.26162170172433</v>
      </c>
      <c r="H65" s="52">
        <f>'2016'!L66</f>
        <v>27.362388544033564</v>
      </c>
      <c r="I65" s="52">
        <f>'2015'!L66</f>
        <v>26.410445879855171</v>
      </c>
      <c r="J65" s="6">
        <f>'2014'!L66</f>
        <v>26.788904650351075</v>
      </c>
      <c r="K65" s="6">
        <f>'2013'!L66</f>
        <v>26.380537465344737</v>
      </c>
      <c r="L65" s="6">
        <f>'2012'!L66</f>
        <v>26.409040253175842</v>
      </c>
      <c r="M65" s="6">
        <f>'2011'!L66</f>
        <v>25.804222910575081</v>
      </c>
      <c r="N65" s="6">
        <f>'2010'!L66</f>
        <v>26.617154773158376</v>
      </c>
    </row>
    <row r="66" spans="1:14" x14ac:dyDescent="0.2">
      <c r="A66" s="17">
        <v>58</v>
      </c>
      <c r="B66" s="52">
        <f>'2022'!L67</f>
        <v>26.921184442658081</v>
      </c>
      <c r="C66" s="52">
        <f>'2021'!L67</f>
        <v>26.005189110914603</v>
      </c>
      <c r="D66" s="52">
        <f>'2020'!L67</f>
        <v>27.189148559436951</v>
      </c>
      <c r="E66" s="52">
        <f>'2019'!L67</f>
        <v>26.951996490496086</v>
      </c>
      <c r="F66" s="52">
        <f>'2018'!L67</f>
        <v>26.096361863234399</v>
      </c>
      <c r="G66" s="52">
        <f>'2017'!L67</f>
        <v>26.404871258278572</v>
      </c>
      <c r="H66" s="52">
        <f>'2016'!L67</f>
        <v>26.455614483452617</v>
      </c>
      <c r="I66" s="52">
        <f>'2015'!L67</f>
        <v>25.517183041049215</v>
      </c>
      <c r="J66" s="6">
        <f>'2014'!L67</f>
        <v>25.875357611656696</v>
      </c>
      <c r="K66" s="6">
        <f>'2013'!L67</f>
        <v>25.499425952122085</v>
      </c>
      <c r="L66" s="6">
        <f>'2012'!L67</f>
        <v>25.550020520575227</v>
      </c>
      <c r="M66" s="6">
        <f>'2011'!L67</f>
        <v>24.851068124232427</v>
      </c>
      <c r="N66" s="6">
        <f>'2010'!L67</f>
        <v>25.728022015979548</v>
      </c>
    </row>
    <row r="67" spans="1:14" x14ac:dyDescent="0.2">
      <c r="A67" s="17">
        <v>59</v>
      </c>
      <c r="B67" s="52">
        <f>'2022'!L68</f>
        <v>26.033784732385577</v>
      </c>
      <c r="C67" s="52">
        <f>'2021'!L68</f>
        <v>25.205374857921438</v>
      </c>
      <c r="D67" s="52">
        <f>'2020'!L68</f>
        <v>26.273439239497169</v>
      </c>
      <c r="E67" s="52">
        <f>'2019'!L68</f>
        <v>26.040085917438745</v>
      </c>
      <c r="F67" s="52">
        <f>'2018'!L68</f>
        <v>25.20964794967114</v>
      </c>
      <c r="G67" s="52">
        <f>'2017'!L68</f>
        <v>25.534266219608632</v>
      </c>
      <c r="H67" s="52">
        <f>'2016'!L68</f>
        <v>25.550195067202836</v>
      </c>
      <c r="I67" s="52">
        <f>'2015'!L68</f>
        <v>24.642477780820752</v>
      </c>
      <c r="J67" s="6">
        <f>'2014'!L68</f>
        <v>24.964082638270881</v>
      </c>
      <c r="K67" s="6">
        <f>'2013'!L68</f>
        <v>24.636785435375501</v>
      </c>
      <c r="L67" s="6">
        <f>'2012'!L68</f>
        <v>24.705562405210902</v>
      </c>
      <c r="M67" s="6">
        <f>'2011'!L68</f>
        <v>24.015754106013276</v>
      </c>
      <c r="N67" s="6">
        <f>'2010'!L68</f>
        <v>24.820999984097405</v>
      </c>
    </row>
    <row r="68" spans="1:14" x14ac:dyDescent="0.2">
      <c r="A68" s="17">
        <v>60</v>
      </c>
      <c r="B68" s="46">
        <f>'2022'!L69</f>
        <v>25.146188083453492</v>
      </c>
      <c r="C68" s="46">
        <f>'2021'!L69</f>
        <v>24.341200556695231</v>
      </c>
      <c r="D68" s="46">
        <f>'2020'!L69</f>
        <v>25.459393196613377</v>
      </c>
      <c r="E68" s="46">
        <f>'2019'!L69</f>
        <v>25.229693088318019</v>
      </c>
      <c r="F68" s="46">
        <f>'2018'!L69</f>
        <v>24.32145631143436</v>
      </c>
      <c r="G68" s="46">
        <f>'2017'!L69</f>
        <v>24.639868186261346</v>
      </c>
      <c r="H68" s="46">
        <f>'2016'!L69</f>
        <v>24.635039080978292</v>
      </c>
      <c r="I68" s="46">
        <f>'2015'!L69</f>
        <v>23.770178221624384</v>
      </c>
      <c r="J68" s="47">
        <f>'2014'!L69</f>
        <v>24.024487780587599</v>
      </c>
      <c r="K68" s="47">
        <f>'2013'!L69</f>
        <v>23.74351790413585</v>
      </c>
      <c r="L68" s="47">
        <f>'2012'!L69</f>
        <v>23.840579487111679</v>
      </c>
      <c r="M68" s="47">
        <f>'2011'!L69</f>
        <v>23.206224388491894</v>
      </c>
      <c r="N68" s="47">
        <f>'2010'!L69</f>
        <v>23.958666021743237</v>
      </c>
    </row>
    <row r="69" spans="1:14" x14ac:dyDescent="0.2">
      <c r="A69" s="17">
        <v>61</v>
      </c>
      <c r="B69" s="52">
        <f>'2022'!L70</f>
        <v>24.180426533608266</v>
      </c>
      <c r="C69" s="52">
        <f>'2021'!L70</f>
        <v>23.468472109743278</v>
      </c>
      <c r="D69" s="52">
        <f>'2020'!L70</f>
        <v>24.559284169529231</v>
      </c>
      <c r="E69" s="52">
        <f>'2019'!L70</f>
        <v>24.329661529301621</v>
      </c>
      <c r="F69" s="52">
        <f>'2018'!L70</f>
        <v>23.410818687736633</v>
      </c>
      <c r="G69" s="52">
        <f>'2017'!L70</f>
        <v>23.806926097584956</v>
      </c>
      <c r="H69" s="52">
        <f>'2016'!L70</f>
        <v>23.82124413026774</v>
      </c>
      <c r="I69" s="52">
        <f>'2015'!L70</f>
        <v>22.90086877013897</v>
      </c>
      <c r="J69" s="6">
        <f>'2014'!L70</f>
        <v>23.190153187493141</v>
      </c>
      <c r="K69" s="6">
        <f>'2013'!L70</f>
        <v>22.860392915595991</v>
      </c>
      <c r="L69" s="6">
        <f>'2012'!L70</f>
        <v>23.003128632004508</v>
      </c>
      <c r="M69" s="6">
        <f>'2011'!L70</f>
        <v>22.365110182558947</v>
      </c>
      <c r="N69" s="6">
        <f>'2010'!L70</f>
        <v>23.033232665168995</v>
      </c>
    </row>
    <row r="70" spans="1:14" x14ac:dyDescent="0.2">
      <c r="A70" s="17">
        <v>62</v>
      </c>
      <c r="B70" s="52">
        <f>'2022'!L71</f>
        <v>23.341726239277797</v>
      </c>
      <c r="C70" s="52">
        <f>'2021'!L71</f>
        <v>22.585421728876458</v>
      </c>
      <c r="D70" s="52">
        <f>'2020'!L71</f>
        <v>23.633067952176805</v>
      </c>
      <c r="E70" s="52">
        <f>'2019'!L71</f>
        <v>23.40696781163512</v>
      </c>
      <c r="F70" s="52">
        <f>'2018'!L71</f>
        <v>22.585300610958996</v>
      </c>
      <c r="G70" s="52">
        <f>'2017'!L71</f>
        <v>23.00396532787855</v>
      </c>
      <c r="H70" s="52">
        <f>'2016'!L71</f>
        <v>22.909276508236662</v>
      </c>
      <c r="I70" s="52">
        <f>'2015'!L71</f>
        <v>22.088989761102667</v>
      </c>
      <c r="J70" s="6">
        <f>'2014'!L71</f>
        <v>22.480680116910467</v>
      </c>
      <c r="K70" s="6">
        <f>'2013'!L71</f>
        <v>21.989685261397703</v>
      </c>
      <c r="L70" s="6">
        <f>'2012'!L71</f>
        <v>22.220690301021634</v>
      </c>
      <c r="M70" s="6">
        <f>'2011'!L71</f>
        <v>21.519932333835513</v>
      </c>
      <c r="N70" s="6">
        <f>'2010'!L71</f>
        <v>22.130388580571633</v>
      </c>
    </row>
    <row r="71" spans="1:14" x14ac:dyDescent="0.2">
      <c r="A71" s="17">
        <v>63</v>
      </c>
      <c r="B71" s="52">
        <f>'2022'!L72</f>
        <v>22.495186193860636</v>
      </c>
      <c r="C71" s="52">
        <f>'2021'!L72</f>
        <v>21.723270567556895</v>
      </c>
      <c r="D71" s="52">
        <f>'2020'!L72</f>
        <v>22.708463408263018</v>
      </c>
      <c r="E71" s="52">
        <f>'2019'!L72</f>
        <v>22.488030511057008</v>
      </c>
      <c r="F71" s="52">
        <f>'2018'!L72</f>
        <v>21.816988429771897</v>
      </c>
      <c r="G71" s="52">
        <f>'2017'!L72</f>
        <v>22.176574841419324</v>
      </c>
      <c r="H71" s="52">
        <f>'2016'!L72</f>
        <v>22.070388953720713</v>
      </c>
      <c r="I71" s="52">
        <f>'2015'!L72</f>
        <v>21.398812184288744</v>
      </c>
      <c r="J71" s="6">
        <f>'2014'!L72</f>
        <v>21.72498973573196</v>
      </c>
      <c r="K71" s="6">
        <f>'2013'!L72</f>
        <v>21.171032816346205</v>
      </c>
      <c r="L71" s="6">
        <f>'2012'!L72</f>
        <v>21.291006553210114</v>
      </c>
      <c r="M71" s="6">
        <f>'2011'!L72</f>
        <v>20.716074781740666</v>
      </c>
      <c r="N71" s="6">
        <f>'2010'!L72</f>
        <v>21.239978896369337</v>
      </c>
    </row>
    <row r="72" spans="1:14" x14ac:dyDescent="0.2">
      <c r="A72" s="17">
        <v>64</v>
      </c>
      <c r="B72" s="52">
        <f>'2022'!L73</f>
        <v>21.64584851441872</v>
      </c>
      <c r="C72" s="52">
        <f>'2021'!L73</f>
        <v>20.864825050003507</v>
      </c>
      <c r="D72" s="52">
        <f>'2020'!L73</f>
        <v>21.827857637174763</v>
      </c>
      <c r="E72" s="52">
        <f>'2019'!L73</f>
        <v>21.610073233597561</v>
      </c>
      <c r="F72" s="52">
        <f>'2018'!L73</f>
        <v>21.009528970427901</v>
      </c>
      <c r="G72" s="52">
        <f>'2017'!L73</f>
        <v>21.363690029293462</v>
      </c>
      <c r="H72" s="52">
        <f>'2016'!L73</f>
        <v>21.24135636947015</v>
      </c>
      <c r="I72" s="52">
        <f>'2015'!L73</f>
        <v>20.66203885416046</v>
      </c>
      <c r="J72" s="6">
        <f>'2014'!L73</f>
        <v>20.878389792954724</v>
      </c>
      <c r="K72" s="6">
        <f>'2013'!L73</f>
        <v>20.279293544680584</v>
      </c>
      <c r="L72" s="6">
        <f>'2012'!L73</f>
        <v>20.486840209912252</v>
      </c>
      <c r="M72" s="6">
        <f>'2011'!L73</f>
        <v>19.949486806161019</v>
      </c>
      <c r="N72" s="6">
        <f>'2010'!L73</f>
        <v>20.400414738746317</v>
      </c>
    </row>
    <row r="73" spans="1:14" x14ac:dyDescent="0.2">
      <c r="A73" s="17">
        <v>65</v>
      </c>
      <c r="B73" s="46">
        <f>'2022'!L74</f>
        <v>20.764570796676274</v>
      </c>
      <c r="C73" s="46">
        <f>'2021'!L74</f>
        <v>20.062670593869502</v>
      </c>
      <c r="D73" s="46">
        <f>'2020'!L74</f>
        <v>21.002417229693183</v>
      </c>
      <c r="E73" s="46">
        <f>'2019'!L74</f>
        <v>20.789910030476175</v>
      </c>
      <c r="F73" s="46">
        <f>'2018'!L74</f>
        <v>20.175878647781829</v>
      </c>
      <c r="G73" s="46">
        <f>'2017'!L74</f>
        <v>20.503013501943165</v>
      </c>
      <c r="H73" s="46">
        <f>'2016'!L74</f>
        <v>20.379356079180528</v>
      </c>
      <c r="I73" s="46">
        <f>'2015'!L74</f>
        <v>19.863592058300686</v>
      </c>
      <c r="J73" s="47">
        <f>'2014'!L74</f>
        <v>20.110272407733991</v>
      </c>
      <c r="K73" s="47">
        <f>'2013'!L74</f>
        <v>19.469601051524851</v>
      </c>
      <c r="L73" s="47">
        <f>'2012'!L74</f>
        <v>19.604448292219676</v>
      </c>
      <c r="M73" s="47">
        <f>'2011'!L74</f>
        <v>19.372148598399214</v>
      </c>
      <c r="N73" s="47">
        <f>'2010'!L74</f>
        <v>19.516621540140456</v>
      </c>
    </row>
    <row r="74" spans="1:14" x14ac:dyDescent="0.2">
      <c r="A74" s="17">
        <v>66</v>
      </c>
      <c r="B74" s="52">
        <f>'2022'!L75</f>
        <v>19.964508168968038</v>
      </c>
      <c r="C74" s="52">
        <f>'2021'!L75</f>
        <v>19.325292990947805</v>
      </c>
      <c r="D74" s="52">
        <f>'2020'!L75</f>
        <v>20.151494016728414</v>
      </c>
      <c r="E74" s="52">
        <f>'2019'!L75</f>
        <v>19.942413624828919</v>
      </c>
      <c r="F74" s="52">
        <f>'2018'!L75</f>
        <v>19.348009483866058</v>
      </c>
      <c r="G74" s="52">
        <f>'2017'!L75</f>
        <v>19.5830522355288</v>
      </c>
      <c r="H74" s="52">
        <f>'2016'!L75</f>
        <v>19.592682502565431</v>
      </c>
      <c r="I74" s="52">
        <f>'2015'!L75</f>
        <v>19.060309891605467</v>
      </c>
      <c r="J74" s="6">
        <f>'2014'!L75</f>
        <v>19.275867432937332</v>
      </c>
      <c r="K74" s="6">
        <f>'2013'!L75</f>
        <v>18.657233109403435</v>
      </c>
      <c r="L74" s="6">
        <f>'2012'!L75</f>
        <v>18.701884458373073</v>
      </c>
      <c r="M74" s="6">
        <f>'2011'!L75</f>
        <v>18.656367703796793</v>
      </c>
      <c r="N74" s="6">
        <f>'2010'!L75</f>
        <v>18.824167980142729</v>
      </c>
    </row>
    <row r="75" spans="1:14" x14ac:dyDescent="0.2">
      <c r="A75" s="17">
        <v>67</v>
      </c>
      <c r="B75" s="52">
        <f>'2022'!L76</f>
        <v>19.182650326248645</v>
      </c>
      <c r="C75" s="52">
        <f>'2021'!L76</f>
        <v>18.517477991963311</v>
      </c>
      <c r="D75" s="52">
        <f>'2020'!L76</f>
        <v>19.369622340250611</v>
      </c>
      <c r="E75" s="52">
        <f>'2019'!L76</f>
        <v>19.153816015584791</v>
      </c>
      <c r="F75" s="52">
        <f>'2018'!L76</f>
        <v>18.513287138699283</v>
      </c>
      <c r="G75" s="52">
        <f>'2017'!L76</f>
        <v>18.750900462228312</v>
      </c>
      <c r="H75" s="52">
        <f>'2016'!L76</f>
        <v>18.723858610449767</v>
      </c>
      <c r="I75" s="52">
        <f>'2015'!L76</f>
        <v>18.207467948228704</v>
      </c>
      <c r="J75" s="6">
        <f>'2014'!L76</f>
        <v>18.526881703431147</v>
      </c>
      <c r="K75" s="6">
        <f>'2013'!L76</f>
        <v>17.80387742967028</v>
      </c>
      <c r="L75" s="6">
        <f>'2012'!L76</f>
        <v>17.882582814966316</v>
      </c>
      <c r="M75" s="6">
        <f>'2011'!L76</f>
        <v>17.956472955099219</v>
      </c>
      <c r="N75" s="6">
        <f>'2010'!L76</f>
        <v>18.138553215096152</v>
      </c>
    </row>
    <row r="76" spans="1:14" x14ac:dyDescent="0.2">
      <c r="A76" s="17">
        <v>68</v>
      </c>
      <c r="B76" s="52">
        <f>'2022'!L77</f>
        <v>18.299090684224993</v>
      </c>
      <c r="C76" s="52">
        <f>'2021'!L77</f>
        <v>17.786180199209536</v>
      </c>
      <c r="D76" s="52">
        <f>'2020'!L77</f>
        <v>18.579011669600686</v>
      </c>
      <c r="E76" s="52">
        <f>'2019'!L77</f>
        <v>18.358451638656</v>
      </c>
      <c r="F76" s="52">
        <f>'2018'!L77</f>
        <v>17.723607112159371</v>
      </c>
      <c r="G76" s="52">
        <f>'2017'!L77</f>
        <v>17.99356463912288</v>
      </c>
      <c r="H76" s="52">
        <f>'2016'!L77</f>
        <v>17.846207443014048</v>
      </c>
      <c r="I76" s="52">
        <f>'2015'!L77</f>
        <v>17.423999485639108</v>
      </c>
      <c r="J76" s="6">
        <f>'2014'!L77</f>
        <v>17.674974084863365</v>
      </c>
      <c r="K76" s="6">
        <f>'2013'!L77</f>
        <v>16.964346153902152</v>
      </c>
      <c r="L76" s="6">
        <f>'2012'!L77</f>
        <v>17.048592360353975</v>
      </c>
      <c r="M76" s="6">
        <f>'2011'!L77</f>
        <v>17.18903212852269</v>
      </c>
      <c r="N76" s="6">
        <f>'2010'!L77</f>
        <v>17.290609708329743</v>
      </c>
    </row>
    <row r="77" spans="1:14" x14ac:dyDescent="0.2">
      <c r="A77" s="17">
        <v>69</v>
      </c>
      <c r="B77" s="52">
        <f>'2022'!L78</f>
        <v>17.529365109972211</v>
      </c>
      <c r="C77" s="52">
        <f>'2021'!L78</f>
        <v>17.017709626044667</v>
      </c>
      <c r="D77" s="52">
        <f>'2020'!L78</f>
        <v>17.717574277358363</v>
      </c>
      <c r="E77" s="52">
        <f>'2019'!L78</f>
        <v>17.495298011366003</v>
      </c>
      <c r="F77" s="52">
        <f>'2018'!L78</f>
        <v>16.857880448965716</v>
      </c>
      <c r="G77" s="52">
        <f>'2017'!L78</f>
        <v>17.26839523113096</v>
      </c>
      <c r="H77" s="52">
        <f>'2016'!L78</f>
        <v>17.108847886060374</v>
      </c>
      <c r="I77" s="52">
        <f>'2015'!L78</f>
        <v>16.603837051330906</v>
      </c>
      <c r="J77" s="6">
        <f>'2014'!L78</f>
        <v>16.837898740213848</v>
      </c>
      <c r="K77" s="6">
        <f>'2013'!L78</f>
        <v>16.23195031731381</v>
      </c>
      <c r="L77" s="6">
        <f>'2012'!L78</f>
        <v>16.257715262970077</v>
      </c>
      <c r="M77" s="6">
        <f>'2011'!L78</f>
        <v>16.516428541048882</v>
      </c>
      <c r="N77" s="6">
        <f>'2010'!L78</f>
        <v>16.504008560775294</v>
      </c>
    </row>
    <row r="78" spans="1:14" x14ac:dyDescent="0.2">
      <c r="A78" s="17">
        <v>70</v>
      </c>
      <c r="B78" s="46">
        <f>'2022'!L79</f>
        <v>16.687123278439824</v>
      </c>
      <c r="C78" s="46">
        <f>'2021'!L79</f>
        <v>16.303298673338965</v>
      </c>
      <c r="D78" s="46">
        <f>'2020'!L79</f>
        <v>16.853183374222699</v>
      </c>
      <c r="E78" s="46">
        <f>'2019'!L79</f>
        <v>16.628975721859408</v>
      </c>
      <c r="F78" s="46">
        <f>'2018'!L79</f>
        <v>16.105897933374568</v>
      </c>
      <c r="G78" s="46">
        <f>'2017'!L79</f>
        <v>16.466493020518886</v>
      </c>
      <c r="H78" s="46">
        <f>'2016'!L79</f>
        <v>16.248792219071987</v>
      </c>
      <c r="I78" s="46">
        <f>'2015'!L79</f>
        <v>15.811043639848231</v>
      </c>
      <c r="J78" s="47">
        <f>'2014'!L79</f>
        <v>16.120981144128447</v>
      </c>
      <c r="K78" s="47">
        <f>'2013'!L79</f>
        <v>15.419714430222927</v>
      </c>
      <c r="L78" s="47">
        <f>'2012'!L79</f>
        <v>15.585838238202969</v>
      </c>
      <c r="M78" s="47">
        <f>'2011'!L79</f>
        <v>15.742675913023675</v>
      </c>
      <c r="N78" s="47">
        <f>'2010'!L79</f>
        <v>15.681732142793898</v>
      </c>
    </row>
    <row r="79" spans="1:14" x14ac:dyDescent="0.2">
      <c r="A79" s="17">
        <v>71</v>
      </c>
      <c r="B79" s="52">
        <f>'2022'!L80</f>
        <v>15.984254282068935</v>
      </c>
      <c r="C79" s="52">
        <f>'2021'!L80</f>
        <v>15.489358016305351</v>
      </c>
      <c r="D79" s="52">
        <f>'2020'!L80</f>
        <v>16.056779964227093</v>
      </c>
      <c r="E79" s="52">
        <f>'2019'!L80</f>
        <v>15.819917635001197</v>
      </c>
      <c r="F79" s="52">
        <f>'2018'!L80</f>
        <v>15.259596541230525</v>
      </c>
      <c r="G79" s="52">
        <f>'2017'!L80</f>
        <v>15.690061184166758</v>
      </c>
      <c r="H79" s="52">
        <f>'2016'!L80</f>
        <v>15.441163459532962</v>
      </c>
      <c r="I79" s="52">
        <f>'2015'!L80</f>
        <v>15.106350980491005</v>
      </c>
      <c r="J79" s="6">
        <f>'2014'!L80</f>
        <v>15.337845090597908</v>
      </c>
      <c r="K79" s="6">
        <f>'2013'!L80</f>
        <v>14.644183554047743</v>
      </c>
      <c r="L79" s="6">
        <f>'2012'!L80</f>
        <v>14.783744285454292</v>
      </c>
      <c r="M79" s="6">
        <f>'2011'!L80</f>
        <v>14.914424374015491</v>
      </c>
      <c r="N79" s="6">
        <f>'2010'!L80</f>
        <v>15.041536196211002</v>
      </c>
    </row>
    <row r="80" spans="1:14" x14ac:dyDescent="0.2">
      <c r="A80" s="17">
        <v>72</v>
      </c>
      <c r="B80" s="52">
        <f>'2022'!L81</f>
        <v>15.249694823575414</v>
      </c>
      <c r="C80" s="52">
        <f>'2021'!L81</f>
        <v>14.747037928420037</v>
      </c>
      <c r="D80" s="52">
        <f>'2020'!L81</f>
        <v>15.355221022517567</v>
      </c>
      <c r="E80" s="52">
        <f>'2019'!L81</f>
        <v>15.117605851010575</v>
      </c>
      <c r="F80" s="52">
        <f>'2018'!L81</f>
        <v>14.516691651212373</v>
      </c>
      <c r="G80" s="52">
        <f>'2017'!L81</f>
        <v>14.827245644779101</v>
      </c>
      <c r="H80" s="52">
        <f>'2016'!L81</f>
        <v>14.670341936117193</v>
      </c>
      <c r="I80" s="52">
        <f>'2015'!L81</f>
        <v>14.391352950842048</v>
      </c>
      <c r="J80" s="6">
        <f>'2014'!L81</f>
        <v>14.686792367779656</v>
      </c>
      <c r="K80" s="6">
        <f>'2013'!L81</f>
        <v>13.935110499503052</v>
      </c>
      <c r="L80" s="6">
        <f>'2012'!L81</f>
        <v>14.012414862922972</v>
      </c>
      <c r="M80" s="6">
        <f>'2011'!L81</f>
        <v>14.144901512574034</v>
      </c>
      <c r="N80" s="6">
        <f>'2010'!L81</f>
        <v>14.399702112373832</v>
      </c>
    </row>
    <row r="81" spans="1:14" x14ac:dyDescent="0.2">
      <c r="A81" s="17">
        <v>73</v>
      </c>
      <c r="B81" s="52">
        <f>'2022'!L82</f>
        <v>14.485772026980108</v>
      </c>
      <c r="C81" s="52">
        <f>'2021'!L82</f>
        <v>14.058418900484526</v>
      </c>
      <c r="D81" s="52">
        <f>'2020'!L82</f>
        <v>14.595245893950551</v>
      </c>
      <c r="E81" s="52">
        <f>'2019'!L82</f>
        <v>14.377579439306642</v>
      </c>
      <c r="F81" s="52">
        <f>'2018'!L82</f>
        <v>13.763113187148296</v>
      </c>
      <c r="G81" s="52">
        <f>'2017'!L82</f>
        <v>14.188070763058384</v>
      </c>
      <c r="H81" s="52">
        <f>'2016'!L82</f>
        <v>13.951069106395968</v>
      </c>
      <c r="I81" s="52">
        <f>'2015'!L82</f>
        <v>13.65195154710589</v>
      </c>
      <c r="J81" s="6">
        <f>'2014'!L82</f>
        <v>13.899994006368704</v>
      </c>
      <c r="K81" s="6">
        <f>'2013'!L82</f>
        <v>13.154203740030766</v>
      </c>
      <c r="L81" s="6">
        <f>'2012'!L82</f>
        <v>13.33954797325601</v>
      </c>
      <c r="M81" s="6">
        <f>'2011'!L82</f>
        <v>13.50876555290934</v>
      </c>
      <c r="N81" s="6">
        <f>'2010'!L82</f>
        <v>13.695665351268483</v>
      </c>
    </row>
    <row r="82" spans="1:14" x14ac:dyDescent="0.2">
      <c r="A82" s="17">
        <v>74</v>
      </c>
      <c r="B82" s="52">
        <f>'2022'!L83</f>
        <v>13.788945454308507</v>
      </c>
      <c r="C82" s="52">
        <f>'2021'!L83</f>
        <v>13.315956801862789</v>
      </c>
      <c r="D82" s="52">
        <f>'2020'!L83</f>
        <v>13.782908974931528</v>
      </c>
      <c r="E82" s="52">
        <f>'2019'!L83</f>
        <v>13.567115308729523</v>
      </c>
      <c r="F82" s="52">
        <f>'2018'!L83</f>
        <v>13.043813995341909</v>
      </c>
      <c r="G82" s="52">
        <f>'2017'!L83</f>
        <v>13.451664973076014</v>
      </c>
      <c r="H82" s="52">
        <f>'2016'!L83</f>
        <v>13.351526240876655</v>
      </c>
      <c r="I82" s="52">
        <f>'2015'!L83</f>
        <v>12.834272236479761</v>
      </c>
      <c r="J82" s="6">
        <f>'2014'!L83</f>
        <v>13.187650407220984</v>
      </c>
      <c r="K82" s="6">
        <f>'2013'!L83</f>
        <v>12.558997461895451</v>
      </c>
      <c r="L82" s="6">
        <f>'2012'!L83</f>
        <v>12.645772286076424</v>
      </c>
      <c r="M82" s="6">
        <f>'2011'!L83</f>
        <v>12.791564804059544</v>
      </c>
      <c r="N82" s="6">
        <f>'2010'!L83</f>
        <v>12.979007858811057</v>
      </c>
    </row>
    <row r="83" spans="1:14" x14ac:dyDescent="0.2">
      <c r="A83" s="17">
        <v>75</v>
      </c>
      <c r="B83" s="46">
        <f>'2022'!L84</f>
        <v>13.039781599177202</v>
      </c>
      <c r="C83" s="46">
        <f>'2021'!L84</f>
        <v>12.61742945916698</v>
      </c>
      <c r="D83" s="46">
        <f>'2020'!L84</f>
        <v>13.053307517919734</v>
      </c>
      <c r="E83" s="46">
        <f>'2019'!L84</f>
        <v>12.836903147240097</v>
      </c>
      <c r="F83" s="46">
        <f>'2018'!L84</f>
        <v>12.304280166080483</v>
      </c>
      <c r="G83" s="46">
        <f>'2017'!L84</f>
        <v>12.704929470105203</v>
      </c>
      <c r="H83" s="46">
        <f>'2016'!L84</f>
        <v>12.565993302662786</v>
      </c>
      <c r="I83" s="46">
        <f>'2015'!L84</f>
        <v>12.029934883306161</v>
      </c>
      <c r="J83" s="47">
        <f>'2014'!L84</f>
        <v>12.625470119332132</v>
      </c>
      <c r="K83" s="47">
        <f>'2013'!L84</f>
        <v>11.855183364468322</v>
      </c>
      <c r="L83" s="47">
        <f>'2012'!L84</f>
        <v>11.955218713747161</v>
      </c>
      <c r="M83" s="47">
        <f>'2011'!L84</f>
        <v>12.199664188858359</v>
      </c>
      <c r="N83" s="47">
        <f>'2010'!L84</f>
        <v>12.299239014770922</v>
      </c>
    </row>
    <row r="84" spans="1:14" x14ac:dyDescent="0.2">
      <c r="A84" s="17">
        <v>76</v>
      </c>
      <c r="B84" s="52">
        <f>'2022'!L85</f>
        <v>12.303052357958725</v>
      </c>
      <c r="C84" s="52">
        <f>'2021'!L85</f>
        <v>11.956252096504382</v>
      </c>
      <c r="D84" s="52">
        <f>'2020'!L85</f>
        <v>12.317282368657139</v>
      </c>
      <c r="E84" s="52">
        <f>'2019'!L85</f>
        <v>12.109345559517122</v>
      </c>
      <c r="F84" s="52">
        <f>'2018'!L85</f>
        <v>11.618189001521959</v>
      </c>
      <c r="G84" s="52">
        <f>'2017'!L85</f>
        <v>11.783925777355075</v>
      </c>
      <c r="H84" s="52">
        <f>'2016'!L85</f>
        <v>11.803893355457122</v>
      </c>
      <c r="I84" s="52">
        <f>'2015'!L85</f>
        <v>11.24482972700936</v>
      </c>
      <c r="J84" s="6">
        <f>'2014'!L85</f>
        <v>11.907710247445502</v>
      </c>
      <c r="K84" s="6">
        <f>'2013'!L85</f>
        <v>11.191633241934049</v>
      </c>
      <c r="L84" s="6">
        <f>'2012'!L85</f>
        <v>11.196772393031369</v>
      </c>
      <c r="M84" s="6">
        <f>'2011'!L85</f>
        <v>11.450027373146686</v>
      </c>
      <c r="N84" s="6">
        <f>'2010'!L85</f>
        <v>11.64359448816338</v>
      </c>
    </row>
    <row r="85" spans="1:14" x14ac:dyDescent="0.2">
      <c r="A85" s="17">
        <v>77</v>
      </c>
      <c r="B85" s="52">
        <f>'2022'!L86</f>
        <v>11.596781284240606</v>
      </c>
      <c r="C85" s="52">
        <f>'2021'!L86</f>
        <v>11.336530453820309</v>
      </c>
      <c r="D85" s="52">
        <f>'2020'!L86</f>
        <v>11.574969525765688</v>
      </c>
      <c r="E85" s="52">
        <f>'2019'!L86</f>
        <v>11.401070976204016</v>
      </c>
      <c r="F85" s="52">
        <f>'2018'!L86</f>
        <v>10.871552557856912</v>
      </c>
      <c r="G85" s="52">
        <f>'2017'!L86</f>
        <v>11.099961890788315</v>
      </c>
      <c r="H85" s="52">
        <f>'2016'!L86</f>
        <v>11.257729966010791</v>
      </c>
      <c r="I85" s="52">
        <f>'2015'!L86</f>
        <v>10.538671925560207</v>
      </c>
      <c r="J85" s="6">
        <f>'2014'!L86</f>
        <v>11.175003876674349</v>
      </c>
      <c r="K85" s="6">
        <f>'2013'!L86</f>
        <v>10.583659794138299</v>
      </c>
      <c r="L85" s="6">
        <f>'2012'!L86</f>
        <v>10.539502031256657</v>
      </c>
      <c r="M85" s="6">
        <f>'2011'!L86</f>
        <v>10.700644196827858</v>
      </c>
      <c r="N85" s="6">
        <f>'2010'!L86</f>
        <v>10.900450389486293</v>
      </c>
    </row>
    <row r="86" spans="1:14" x14ac:dyDescent="0.2">
      <c r="A86" s="17">
        <v>78</v>
      </c>
      <c r="B86" s="52">
        <f>'2022'!L87</f>
        <v>10.878746162924463</v>
      </c>
      <c r="C86" s="52">
        <f>'2021'!L87</f>
        <v>10.705120516342303</v>
      </c>
      <c r="D86" s="52">
        <f>'2020'!L87</f>
        <v>10.782634728170509</v>
      </c>
      <c r="E86" s="52">
        <f>'2019'!L87</f>
        <v>10.639345751640171</v>
      </c>
      <c r="F86" s="52">
        <f>'2018'!L87</f>
        <v>10.126976405684884</v>
      </c>
      <c r="G86" s="52">
        <f>'2017'!L87</f>
        <v>10.487470017793525</v>
      </c>
      <c r="H86" s="52">
        <f>'2016'!L87</f>
        <v>10.619672282624238</v>
      </c>
      <c r="I86" s="52">
        <f>'2015'!L87</f>
        <v>9.9766593568673727</v>
      </c>
      <c r="J86" s="6">
        <f>'2014'!L87</f>
        <v>10.661507120834793</v>
      </c>
      <c r="K86" s="6">
        <f>'2013'!L87</f>
        <v>9.8124339255934423</v>
      </c>
      <c r="L86" s="6">
        <f>'2012'!L87</f>
        <v>9.9447663334358261</v>
      </c>
      <c r="M86" s="6">
        <f>'2011'!L87</f>
        <v>10.056916696349418</v>
      </c>
      <c r="N86" s="6">
        <f>'2010'!L87</f>
        <v>10.501632492924809</v>
      </c>
    </row>
    <row r="87" spans="1:14" x14ac:dyDescent="0.2">
      <c r="A87" s="17">
        <v>79</v>
      </c>
      <c r="B87" s="52">
        <f>'2022'!L88</f>
        <v>10.222633970202617</v>
      </c>
      <c r="C87" s="52">
        <f>'2021'!L88</f>
        <v>10.033184330982561</v>
      </c>
      <c r="D87" s="52">
        <f>'2020'!L88</f>
        <v>10.136296769969155</v>
      </c>
      <c r="E87" s="52">
        <f>'2019'!L88</f>
        <v>9.9668616305625974</v>
      </c>
      <c r="F87" s="52">
        <f>'2018'!L88</f>
        <v>9.538907250302147</v>
      </c>
      <c r="G87" s="52">
        <f>'2017'!L88</f>
        <v>9.6773458736451126</v>
      </c>
      <c r="H87" s="52">
        <f>'2016'!L88</f>
        <v>9.9423544811844451</v>
      </c>
      <c r="I87" s="52">
        <f>'2015'!L88</f>
        <v>9.2661529940043827</v>
      </c>
      <c r="J87" s="6">
        <f>'2014'!L88</f>
        <v>10.142744252240448</v>
      </c>
      <c r="K87" s="6">
        <f>'2013'!L88</f>
        <v>9.2525300468407679</v>
      </c>
      <c r="L87" s="6">
        <f>'2012'!L88</f>
        <v>9.3940891846934775</v>
      </c>
      <c r="M87" s="6">
        <f>'2011'!L88</f>
        <v>9.4703919516487058</v>
      </c>
      <c r="N87" s="6">
        <f>'2010'!L88</f>
        <v>9.7583588884651267</v>
      </c>
    </row>
    <row r="88" spans="1:14" x14ac:dyDescent="0.2">
      <c r="A88" s="17">
        <v>80</v>
      </c>
      <c r="B88" s="46">
        <f>'2022'!L89</f>
        <v>9.5215833933997907</v>
      </c>
      <c r="C88" s="46">
        <f>'2021'!L89</f>
        <v>9.4618202553252342</v>
      </c>
      <c r="D88" s="46">
        <f>'2020'!L89</f>
        <v>9.3626209122899073</v>
      </c>
      <c r="E88" s="46">
        <f>'2019'!L89</f>
        <v>9.2287601622461857</v>
      </c>
      <c r="F88" s="46">
        <f>'2018'!L89</f>
        <v>8.9505802537812524</v>
      </c>
      <c r="G88" s="46">
        <f>'2017'!L89</f>
        <v>8.9776953749644086</v>
      </c>
      <c r="H88" s="46">
        <f>'2016'!L89</f>
        <v>9.3699327973135524</v>
      </c>
      <c r="I88" s="46">
        <f>'2015'!L89</f>
        <v>8.7341268430646721</v>
      </c>
      <c r="J88" s="47">
        <f>'2014'!L89</f>
        <v>9.4431997693501799</v>
      </c>
      <c r="K88" s="47">
        <f>'2013'!L89</f>
        <v>8.7053972731449676</v>
      </c>
      <c r="L88" s="47">
        <f>'2012'!L89</f>
        <v>8.7593495208205194</v>
      </c>
      <c r="M88" s="47">
        <f>'2011'!L89</f>
        <v>8.8474659496162396</v>
      </c>
      <c r="N88" s="47">
        <f>'2010'!L89</f>
        <v>9.0817008752566899</v>
      </c>
    </row>
    <row r="89" spans="1:14" x14ac:dyDescent="0.2">
      <c r="A89" s="17">
        <v>81</v>
      </c>
      <c r="B89" s="52">
        <f>'2022'!L90</f>
        <v>8.8018224532008862</v>
      </c>
      <c r="C89" s="52">
        <f>'2021'!L90</f>
        <v>8.9093262128368274</v>
      </c>
      <c r="D89" s="52">
        <f>'2020'!L90</f>
        <v>8.6224896138812444</v>
      </c>
      <c r="E89" s="52">
        <f>'2019'!L90</f>
        <v>8.5285357637778709</v>
      </c>
      <c r="F89" s="52">
        <f>'2018'!L90</f>
        <v>8.3537567926066938</v>
      </c>
      <c r="G89" s="52">
        <f>'2017'!L90</f>
        <v>8.4640517861888735</v>
      </c>
      <c r="H89" s="52">
        <f>'2016'!L90</f>
        <v>8.7555820493706644</v>
      </c>
      <c r="I89" s="52">
        <f>'2015'!L90</f>
        <v>8.1723812912114102</v>
      </c>
      <c r="J89" s="6">
        <f>'2014'!L90</f>
        <v>8.9415824190353312</v>
      </c>
      <c r="K89" s="6">
        <f>'2013'!L90</f>
        <v>8.0209894759582365</v>
      </c>
      <c r="L89" s="6">
        <f>'2012'!L90</f>
        <v>8.1594564180228986</v>
      </c>
      <c r="M89" s="6">
        <f>'2011'!L90</f>
        <v>8.2531751087713427</v>
      </c>
      <c r="N89" s="6">
        <f>'2010'!L90</f>
        <v>8.6814971729896833</v>
      </c>
    </row>
    <row r="90" spans="1:14" x14ac:dyDescent="0.2">
      <c r="A90" s="17">
        <v>82</v>
      </c>
      <c r="B90" s="52">
        <f>'2022'!L91</f>
        <v>8.1386573678099943</v>
      </c>
      <c r="C90" s="52">
        <f>'2021'!L91</f>
        <v>8.4645030123411669</v>
      </c>
      <c r="D90" s="52">
        <f>'2020'!L91</f>
        <v>8.0958187911302826</v>
      </c>
      <c r="E90" s="52">
        <f>'2019'!L91</f>
        <v>7.9642552926663193</v>
      </c>
      <c r="F90" s="52">
        <f>'2018'!L91</f>
        <v>7.7905259654190129</v>
      </c>
      <c r="G90" s="52">
        <f>'2017'!L91</f>
        <v>7.9432167276815671</v>
      </c>
      <c r="H90" s="52">
        <f>'2016'!L91</f>
        <v>8.2298388905047233</v>
      </c>
      <c r="I90" s="52">
        <f>'2015'!L91</f>
        <v>7.5013151086266898</v>
      </c>
      <c r="J90" s="6">
        <f>'2014'!L91</f>
        <v>8.4025562030099561</v>
      </c>
      <c r="K90" s="6">
        <f>'2013'!L91</f>
        <v>7.5346180255358721</v>
      </c>
      <c r="L90" s="6">
        <f>'2012'!L91</f>
        <v>7.4920509495845558</v>
      </c>
      <c r="M90" s="6">
        <f>'2011'!L91</f>
        <v>7.695581677032191</v>
      </c>
      <c r="N90" s="6">
        <f>'2010'!L91</f>
        <v>8.0670758320996558</v>
      </c>
    </row>
    <row r="91" spans="1:14" x14ac:dyDescent="0.2">
      <c r="A91" s="17">
        <v>83</v>
      </c>
      <c r="B91" s="52">
        <f>'2022'!L92</f>
        <v>7.6527792005827857</v>
      </c>
      <c r="C91" s="52">
        <f>'2021'!L92</f>
        <v>7.9190709051367785</v>
      </c>
      <c r="D91" s="52">
        <f>'2020'!L92</f>
        <v>7.5253804153387129</v>
      </c>
      <c r="E91" s="52">
        <f>'2019'!L92</f>
        <v>7.3967336036147966</v>
      </c>
      <c r="F91" s="52">
        <f>'2018'!L92</f>
        <v>7.2491490738727036</v>
      </c>
      <c r="G91" s="52">
        <f>'2017'!L92</f>
        <v>7.3503948856510188</v>
      </c>
      <c r="H91" s="52">
        <f>'2016'!L92</f>
        <v>7.577247379965609</v>
      </c>
      <c r="I91" s="52">
        <f>'2015'!L92</f>
        <v>7.0217965675413838</v>
      </c>
      <c r="J91" s="6">
        <f>'2014'!L92</f>
        <v>7.8438156864267556</v>
      </c>
      <c r="K91" s="6">
        <f>'2013'!L92</f>
        <v>7.098164773437917</v>
      </c>
      <c r="L91" s="6">
        <f>'2012'!L92</f>
        <v>6.9574824802679451</v>
      </c>
      <c r="M91" s="6">
        <f>'2011'!L92</f>
        <v>7.3103940355127897</v>
      </c>
      <c r="N91" s="6">
        <f>'2010'!L92</f>
        <v>7.6075812486782031</v>
      </c>
    </row>
    <row r="92" spans="1:14" x14ac:dyDescent="0.2">
      <c r="A92" s="17">
        <v>84</v>
      </c>
      <c r="B92" s="52">
        <f>'2022'!L93</f>
        <v>7.0127322877719349</v>
      </c>
      <c r="C92" s="52">
        <f>'2021'!L93</f>
        <v>7.4419946997087374</v>
      </c>
      <c r="D92" s="52">
        <f>'2020'!L93</f>
        <v>7.1398505470881668</v>
      </c>
      <c r="E92" s="52">
        <f>'2019'!L93</f>
        <v>6.9929465553291603</v>
      </c>
      <c r="F92" s="52">
        <f>'2018'!L93</f>
        <v>6.6871008098366334</v>
      </c>
      <c r="G92" s="52">
        <f>'2017'!L93</f>
        <v>6.9082713553806832</v>
      </c>
      <c r="H92" s="52">
        <f>'2016'!L93</f>
        <v>7.1277986190595461</v>
      </c>
      <c r="I92" s="52">
        <f>'2015'!L93</f>
        <v>6.279235905733807</v>
      </c>
      <c r="J92" s="6">
        <f>'2014'!L93</f>
        <v>7.2689280271750478</v>
      </c>
      <c r="K92" s="6">
        <f>'2013'!L93</f>
        <v>6.7927084337998034</v>
      </c>
      <c r="L92" s="6">
        <f>'2012'!L93</f>
        <v>6.3816192605811102</v>
      </c>
      <c r="M92" s="6">
        <f>'2011'!L93</f>
        <v>6.9206443971178784</v>
      </c>
      <c r="N92" s="6">
        <f>'2010'!L93</f>
        <v>7.2136540683329331</v>
      </c>
    </row>
    <row r="93" spans="1:14" x14ac:dyDescent="0.2">
      <c r="A93" s="17">
        <v>85</v>
      </c>
      <c r="B93" s="46">
        <f>'2022'!L94</f>
        <v>6.5579926117448446</v>
      </c>
      <c r="C93" s="46">
        <f>'2021'!L94</f>
        <v>7.0657578400949355</v>
      </c>
      <c r="D93" s="46">
        <f>'2020'!L94</f>
        <v>6.8989792812377644</v>
      </c>
      <c r="E93" s="46">
        <f>'2019'!L94</f>
        <v>6.7226774580992332</v>
      </c>
      <c r="F93" s="46">
        <f>'2018'!L94</f>
        <v>6.2538581359285388</v>
      </c>
      <c r="G93" s="46">
        <f>'2017'!L94</f>
        <v>6.4317401617490662</v>
      </c>
      <c r="H93" s="46">
        <f>'2016'!L94</f>
        <v>6.4742310090516551</v>
      </c>
      <c r="I93" s="46">
        <f>'2015'!L94</f>
        <v>5.7957161561691866</v>
      </c>
      <c r="J93" s="47">
        <f>'2014'!L94</f>
        <v>6.639828193047653</v>
      </c>
      <c r="K93" s="47">
        <f>'2013'!L94</f>
        <v>6.2862541933135141</v>
      </c>
      <c r="L93" s="47">
        <f>'2012'!L94</f>
        <v>6.0211739762947838</v>
      </c>
      <c r="M93" s="47">
        <f>'2011'!L94</f>
        <v>6.6250188879409366</v>
      </c>
      <c r="N93" s="47">
        <f>'2010'!L94</f>
        <v>6.8958729574937854</v>
      </c>
    </row>
    <row r="94" spans="1:14" x14ac:dyDescent="0.2">
      <c r="A94" s="17">
        <v>86</v>
      </c>
      <c r="B94" s="52">
        <f>'2022'!L95</f>
        <v>6.0256745312708118</v>
      </c>
      <c r="C94" s="52">
        <f>'2021'!L95</f>
        <v>6.5019602933590335</v>
      </c>
      <c r="D94" s="52">
        <f>'2020'!L95</f>
        <v>6.5392057287436165</v>
      </c>
      <c r="E94" s="52">
        <f>'2019'!L95</f>
        <v>6.3389536300155269</v>
      </c>
      <c r="F94" s="52">
        <f>'2018'!L95</f>
        <v>5.8284231423693331</v>
      </c>
      <c r="G94" s="52">
        <f>'2017'!L95</f>
        <v>6.0346674128685525</v>
      </c>
      <c r="H94" s="52">
        <f>'2016'!L95</f>
        <v>6.1828712605371896</v>
      </c>
      <c r="I94" s="52">
        <f>'2015'!L95</f>
        <v>5.3213938628477448</v>
      </c>
      <c r="J94" s="6">
        <f>'2014'!L95</f>
        <v>6.0842348051158632</v>
      </c>
      <c r="K94" s="6">
        <f>'2013'!L95</f>
        <v>6.0930521636230228</v>
      </c>
      <c r="L94" s="6">
        <f>'2012'!L95</f>
        <v>5.9220648348976619</v>
      </c>
      <c r="M94" s="6">
        <f>'2011'!L95</f>
        <v>6.0078325684372453</v>
      </c>
      <c r="N94" s="6">
        <f>'2010'!L95</f>
        <v>6.1996347338391367</v>
      </c>
    </row>
    <row r="95" spans="1:14" x14ac:dyDescent="0.2">
      <c r="A95" s="17">
        <v>87</v>
      </c>
      <c r="B95" s="52">
        <f>'2022'!L96</f>
        <v>5.5058774220206672</v>
      </c>
      <c r="C95" s="52">
        <f>'2021'!L96</f>
        <v>6.0906066829800363</v>
      </c>
      <c r="D95" s="52">
        <f>'2020'!L96</f>
        <v>6.0220090325130293</v>
      </c>
      <c r="E95" s="52">
        <f>'2019'!L96</f>
        <v>5.8032129400473416</v>
      </c>
      <c r="F95" s="52">
        <f>'2018'!L96</f>
        <v>5.2753231478583746</v>
      </c>
      <c r="G95" s="52">
        <f>'2017'!L96</f>
        <v>5.6654567135998946</v>
      </c>
      <c r="H95" s="52">
        <f>'2016'!L96</f>
        <v>5.6592796296840193</v>
      </c>
      <c r="I95" s="52">
        <f>'2015'!L96</f>
        <v>4.8803960498445846</v>
      </c>
      <c r="J95" s="6">
        <f>'2014'!L96</f>
        <v>5.600099452239732</v>
      </c>
      <c r="K95" s="6">
        <f>'2013'!L96</f>
        <v>5.7527454957426611</v>
      </c>
      <c r="L95" s="6">
        <f>'2012'!L96</f>
        <v>5.388479014243698</v>
      </c>
      <c r="M95" s="6">
        <f>'2011'!L96</f>
        <v>5.8250184094516744</v>
      </c>
      <c r="N95" s="6">
        <f>'2010'!L96</f>
        <v>5.7695982072230487</v>
      </c>
    </row>
    <row r="96" spans="1:14" x14ac:dyDescent="0.2">
      <c r="A96" s="17">
        <v>88</v>
      </c>
      <c r="B96" s="52">
        <f>'2022'!L97</f>
        <v>5.1210286039580213</v>
      </c>
      <c r="C96" s="52">
        <f>'2021'!L97</f>
        <v>5.6190390473171687</v>
      </c>
      <c r="D96" s="52">
        <f>'2020'!L97</f>
        <v>5.6268922443954077</v>
      </c>
      <c r="E96" s="52">
        <f>'2019'!L97</f>
        <v>5.4071375453196371</v>
      </c>
      <c r="F96" s="52">
        <f>'2018'!L97</f>
        <v>4.9857017979530101</v>
      </c>
      <c r="G96" s="52">
        <f>'2017'!L97</f>
        <v>5.178655436765327</v>
      </c>
      <c r="H96" s="52">
        <f>'2016'!L97</f>
        <v>5.2325329218711332</v>
      </c>
      <c r="I96" s="52">
        <f>'2015'!L97</f>
        <v>4.4735746815943722</v>
      </c>
      <c r="J96" s="6">
        <f>'2014'!L97</f>
        <v>5.1158398462864465</v>
      </c>
      <c r="K96" s="6">
        <f>'2013'!L97</f>
        <v>5.2442304544086404</v>
      </c>
      <c r="L96" s="6">
        <f>'2012'!L97</f>
        <v>4.9882923902245198</v>
      </c>
      <c r="M96" s="6">
        <f>'2011'!L97</f>
        <v>5.2921252874737501</v>
      </c>
      <c r="N96" s="6">
        <f>'2010'!L97</f>
        <v>5.5749188634764044</v>
      </c>
    </row>
    <row r="97" spans="1:14" x14ac:dyDescent="0.2">
      <c r="A97" s="17">
        <v>89</v>
      </c>
      <c r="B97" s="52">
        <f>'2022'!L98</f>
        <v>4.7945152845698988</v>
      </c>
      <c r="C97" s="52">
        <f>'2021'!L98</f>
        <v>5.3488520308294092</v>
      </c>
      <c r="D97" s="52">
        <f>'2020'!L98</f>
        <v>5.2490937733553968</v>
      </c>
      <c r="E97" s="52">
        <f>'2019'!L98</f>
        <v>5.0687740682840836</v>
      </c>
      <c r="F97" s="52">
        <f>'2018'!L98</f>
        <v>4.6640274356922449</v>
      </c>
      <c r="G97" s="52">
        <f>'2017'!L98</f>
        <v>4.8966669146847579</v>
      </c>
      <c r="H97" s="52">
        <f>'2016'!L98</f>
        <v>4.7627887114365253</v>
      </c>
      <c r="I97" s="52">
        <f>'2015'!L98</f>
        <v>4.1937850926333526</v>
      </c>
      <c r="J97" s="6">
        <f>'2014'!L98</f>
        <v>4.9384647693870019</v>
      </c>
      <c r="K97" s="6">
        <f>'2013'!L98</f>
        <v>5.1527001158911467</v>
      </c>
      <c r="L97" s="6">
        <f>'2012'!L98</f>
        <v>4.6003322616187727</v>
      </c>
      <c r="M97" s="6">
        <f>'2011'!L98</f>
        <v>5.0266846381084127</v>
      </c>
      <c r="N97" s="6">
        <f>'2010'!L98</f>
        <v>5.3311812823473987</v>
      </c>
    </row>
    <row r="98" spans="1:14" x14ac:dyDescent="0.2">
      <c r="A98" s="17">
        <v>90</v>
      </c>
      <c r="B98" s="46">
        <f>'2022'!L99</f>
        <v>4.2636401375554245</v>
      </c>
      <c r="C98" s="46">
        <f>'2021'!L99</f>
        <v>5.0675555961611334</v>
      </c>
      <c r="D98" s="46">
        <f>'2020'!L99</f>
        <v>4.8991769714035591</v>
      </c>
      <c r="E98" s="46">
        <f>'2019'!L99</f>
        <v>4.7380029458918917</v>
      </c>
      <c r="F98" s="46">
        <f>'2018'!L99</f>
        <v>4.3302718254030035</v>
      </c>
      <c r="G98" s="46">
        <f>'2017'!L99</f>
        <v>4.3944027918188819</v>
      </c>
      <c r="H98" s="46">
        <f>'2016'!L99</f>
        <v>4.3487390497783158</v>
      </c>
      <c r="I98" s="46">
        <f>'2015'!L99</f>
        <v>3.9773152637980025</v>
      </c>
      <c r="J98" s="47">
        <f>'2014'!L99</f>
        <v>4.373936784496669</v>
      </c>
      <c r="K98" s="47">
        <f>'2013'!L99</f>
        <v>4.871131751433162</v>
      </c>
      <c r="L98" s="47">
        <f>'2012'!L99</f>
        <v>4.3119601747922784</v>
      </c>
      <c r="M98" s="47">
        <f>'2011'!L99</f>
        <v>4.6537578347294914</v>
      </c>
      <c r="N98" s="47">
        <f>'2010'!L99</f>
        <v>4.8349063449618184</v>
      </c>
    </row>
    <row r="99" spans="1:14" x14ac:dyDescent="0.2">
      <c r="A99" s="17">
        <v>91</v>
      </c>
      <c r="B99" s="52">
        <f>'2022'!L100</f>
        <v>3.8095397975376462</v>
      </c>
      <c r="C99" s="52">
        <f>'2021'!L100</f>
        <v>4.8728069771394944</v>
      </c>
      <c r="D99" s="52">
        <f>'2020'!L100</f>
        <v>4.5073812746075994</v>
      </c>
      <c r="E99" s="52">
        <f>'2019'!L100</f>
        <v>4.3207283509520265</v>
      </c>
      <c r="F99" s="52">
        <f>'2018'!L100</f>
        <v>4.1530709582673522</v>
      </c>
      <c r="G99" s="52">
        <f>'2017'!L100</f>
        <v>4.0663781755052772</v>
      </c>
      <c r="H99" s="52">
        <f>'2016'!L100</f>
        <v>3.8298314310006059</v>
      </c>
      <c r="I99" s="52">
        <f>'2015'!L100</f>
        <v>3.9754335339622431</v>
      </c>
      <c r="J99" s="6">
        <f>'2014'!L100</f>
        <v>4.009008388512517</v>
      </c>
      <c r="K99" s="6">
        <f>'2013'!L100</f>
        <v>4.5962964659566357</v>
      </c>
      <c r="L99" s="6">
        <f>'2012'!L100</f>
        <v>4.043548491166554</v>
      </c>
      <c r="M99" s="6">
        <f>'2011'!L100</f>
        <v>4.4310692423981681</v>
      </c>
      <c r="N99" s="6">
        <f>'2010'!L100</f>
        <v>4.8187148771517352</v>
      </c>
    </row>
    <row r="100" spans="1:14" x14ac:dyDescent="0.2">
      <c r="A100" s="17">
        <v>92</v>
      </c>
      <c r="B100" s="52">
        <f>'2022'!L101</f>
        <v>3.3359408180625612</v>
      </c>
      <c r="C100" s="52">
        <f>'2021'!L101</f>
        <v>4.8026958518548559</v>
      </c>
      <c r="D100" s="52">
        <f>'2020'!L101</f>
        <v>4.2144838180240543</v>
      </c>
      <c r="E100" s="52">
        <f>'2019'!L101</f>
        <v>4.0686156026277427</v>
      </c>
      <c r="F100" s="52">
        <f>'2018'!L101</f>
        <v>4.2164061667770971</v>
      </c>
      <c r="G100" s="52">
        <f>'2017'!L101</f>
        <v>3.561708477658788</v>
      </c>
      <c r="H100" s="52">
        <f>'2016'!L101</f>
        <v>3.6360011458744363</v>
      </c>
      <c r="I100" s="52">
        <f>'2015'!L101</f>
        <v>3.805387810729346</v>
      </c>
      <c r="J100" s="6">
        <f>'2014'!L101</f>
        <v>3.8620270022945644</v>
      </c>
      <c r="K100" s="6">
        <f>'2013'!L101</f>
        <v>4.0591548236918493</v>
      </c>
      <c r="L100" s="6">
        <f>'2012'!L101</f>
        <v>3.5191925839405882</v>
      </c>
      <c r="M100" s="6">
        <f>'2011'!L101</f>
        <v>4.0405373419947832</v>
      </c>
      <c r="N100" s="6">
        <f>'2010'!L101</f>
        <v>4.4143996877933533</v>
      </c>
    </row>
    <row r="101" spans="1:14" x14ac:dyDescent="0.2">
      <c r="A101" s="17">
        <v>93</v>
      </c>
      <c r="B101" s="52">
        <f>'2022'!L102</f>
        <v>3.295343142983866</v>
      </c>
      <c r="C101" s="52">
        <f>'2021'!L102</f>
        <v>4.5623725687503534</v>
      </c>
      <c r="D101" s="52">
        <f>'2020'!L102</f>
        <v>4.1270044037670921</v>
      </c>
      <c r="E101" s="52">
        <f>'2019'!L102</f>
        <v>3.9059444032443076</v>
      </c>
      <c r="F101" s="52">
        <f>'2018'!L102</f>
        <v>4.0756908296157315</v>
      </c>
      <c r="G101" s="52">
        <f>'2017'!L102</f>
        <v>2.9510586886905408</v>
      </c>
      <c r="H101" s="52">
        <f>'2016'!L102</f>
        <v>3.104599018246478</v>
      </c>
      <c r="I101" s="52">
        <f>'2015'!L102</f>
        <v>3.5751356570635773</v>
      </c>
      <c r="J101" s="6">
        <f>'2014'!L102</f>
        <v>3.7959233918208324</v>
      </c>
      <c r="K101" s="6">
        <f>'2013'!L102</f>
        <v>3.7425125498406842</v>
      </c>
      <c r="L101" s="6">
        <f>'2012'!L102</f>
        <v>3.5355544438809838</v>
      </c>
      <c r="M101" s="6">
        <f>'2011'!L102</f>
        <v>3.6014145446870263</v>
      </c>
      <c r="N101" s="6">
        <f>'2010'!L102</f>
        <v>4.0578626501703425</v>
      </c>
    </row>
    <row r="102" spans="1:14" x14ac:dyDescent="0.2">
      <c r="A102" s="17">
        <v>94</v>
      </c>
      <c r="B102" s="52">
        <f>'2022'!L103</f>
        <v>3.0089625576225791</v>
      </c>
      <c r="C102" s="52">
        <f>'2021'!L103</f>
        <v>4.4511541215373578</v>
      </c>
      <c r="D102" s="52">
        <f>'2020'!L103</f>
        <v>4.1042966703040404</v>
      </c>
      <c r="E102" s="52">
        <f>'2019'!L103</f>
        <v>3.7863926163278689</v>
      </c>
      <c r="F102" s="52">
        <f>'2018'!L103</f>
        <v>3.9199511643861134</v>
      </c>
      <c r="G102" s="52">
        <f>'2017'!L103</f>
        <v>2.6023889696013138</v>
      </c>
      <c r="H102" s="52">
        <f>'2016'!L103</f>
        <v>2.7198586288558819</v>
      </c>
      <c r="I102" s="52">
        <f>'2015'!L103</f>
        <v>3.6933668050866961</v>
      </c>
      <c r="J102" s="6">
        <f>'2014'!L103</f>
        <v>3.8152811418685126</v>
      </c>
      <c r="K102" s="6">
        <f>'2013'!L103</f>
        <v>3.2203565045540476</v>
      </c>
      <c r="L102" s="6">
        <f>'2012'!L103</f>
        <v>3.1938674558069797</v>
      </c>
      <c r="M102" s="6">
        <f>'2011'!L103</f>
        <v>3.1739833837061697</v>
      </c>
      <c r="N102" s="6">
        <f>'2010'!L103</f>
        <v>4.2196137196137196</v>
      </c>
    </row>
    <row r="103" spans="1:14" x14ac:dyDescent="0.2">
      <c r="A103" s="17">
        <v>95</v>
      </c>
      <c r="B103" s="46">
        <f>'2022'!L104</f>
        <v>2.788435389697864</v>
      </c>
      <c r="C103" s="46">
        <f>'2021'!L104</f>
        <v>4.7196076224417318</v>
      </c>
      <c r="D103" s="46">
        <f>'2020'!L104</f>
        <v>4.0610426043553405</v>
      </c>
      <c r="E103" s="46">
        <f>'2019'!L104</f>
        <v>3.5814876041491277</v>
      </c>
      <c r="F103" s="46">
        <f>'2018'!L104</f>
        <v>3.8396018976664132</v>
      </c>
      <c r="G103" s="46">
        <f>'2017'!L104</f>
        <v>2.4162169578340804</v>
      </c>
      <c r="H103" s="46">
        <f>'2016'!L104</f>
        <v>2.3909786794402179</v>
      </c>
      <c r="I103" s="46">
        <f>'2015'!L104</f>
        <v>3.5121788063909767</v>
      </c>
      <c r="J103" s="47">
        <f>'2014'!L104</f>
        <v>4.2361159169550175</v>
      </c>
      <c r="K103" s="47">
        <f>'2013'!L104</f>
        <v>2.6089788623474828</v>
      </c>
      <c r="L103" s="47">
        <f>'2012'!L104</f>
        <v>3.630596765570703</v>
      </c>
      <c r="M103" s="47">
        <f>'2011'!L104</f>
        <v>3.185760880243639</v>
      </c>
      <c r="N103" s="47">
        <f>'2010'!L104</f>
        <v>4.3354978354978355</v>
      </c>
    </row>
    <row r="104" spans="1:14" x14ac:dyDescent="0.2">
      <c r="A104" s="17">
        <v>96</v>
      </c>
      <c r="B104" s="52">
        <f>'2022'!L105</f>
        <v>2.5083514369443662</v>
      </c>
      <c r="C104" s="52">
        <f>'2021'!L105</f>
        <v>4.8615488333460455</v>
      </c>
      <c r="D104" s="52">
        <f>'2020'!L105</f>
        <v>4.1536975356497532</v>
      </c>
      <c r="E104" s="52">
        <f>'2019'!L105</f>
        <v>3.4993775287892936</v>
      </c>
      <c r="F104" s="52">
        <f>'2018'!L105</f>
        <v>3.3669074604558475</v>
      </c>
      <c r="G104" s="52">
        <f>'2017'!L105</f>
        <v>1.9910820451843043</v>
      </c>
      <c r="H104" s="52">
        <f>'2016'!L105</f>
        <v>2.0430402930402929</v>
      </c>
      <c r="I104" s="52">
        <f>'2015'!L105</f>
        <v>3.386682330827067</v>
      </c>
      <c r="J104" s="6">
        <f>'2014'!L105</f>
        <v>4.204738562091503</v>
      </c>
      <c r="K104" s="6">
        <f>'2013'!L105</f>
        <v>2.8141096408317581</v>
      </c>
      <c r="L104" s="6">
        <f>'2012'!L105</f>
        <v>3.5792624521072791</v>
      </c>
      <c r="M104" s="6">
        <f>'2011'!L105</f>
        <v>2.4927049808429116</v>
      </c>
      <c r="N104" s="6">
        <f>'2010'!L105</f>
        <v>4.3253037285295353</v>
      </c>
    </row>
    <row r="105" spans="1:14" x14ac:dyDescent="0.2">
      <c r="A105" s="17">
        <v>97</v>
      </c>
      <c r="B105" s="52">
        <f>'2022'!L106</f>
        <v>2.3679603808327818</v>
      </c>
      <c r="C105" s="52">
        <f>'2021'!L106</f>
        <v>5.0236816664927479</v>
      </c>
      <c r="D105" s="52">
        <f>'2020'!L106</f>
        <v>3.7814432336264496</v>
      </c>
      <c r="E105" s="52">
        <f>'2019'!L106</f>
        <v>3.0210084033613449</v>
      </c>
      <c r="F105" s="52">
        <f>'2018'!L106</f>
        <v>2.7916344916344915</v>
      </c>
      <c r="G105" s="52">
        <f>'2017'!L106</f>
        <v>2.3827586206896552</v>
      </c>
      <c r="H105" s="52">
        <f>'2016'!L106</f>
        <v>2.3803418803418799</v>
      </c>
      <c r="I105" s="52">
        <f>'2015'!L106</f>
        <v>4.6318796992481204</v>
      </c>
      <c r="J105" s="6">
        <f>'2014'!L106</f>
        <v>3.5661764705882351</v>
      </c>
      <c r="K105" s="6">
        <f>'2013'!L106</f>
        <v>2.3926370510396975</v>
      </c>
      <c r="L105" s="6">
        <f>'2012'!L106</f>
        <v>3.7523148148148149</v>
      </c>
      <c r="M105" s="6">
        <f>'2011'!L106</f>
        <v>1.9908812260536397</v>
      </c>
      <c r="N105" s="6">
        <f>'2010'!L106</f>
        <v>4.6558441558441563</v>
      </c>
    </row>
    <row r="106" spans="1:14" x14ac:dyDescent="0.2">
      <c r="A106" s="17">
        <v>98</v>
      </c>
      <c r="B106" s="52">
        <f>'2022'!L107</f>
        <v>2.1253759958054292</v>
      </c>
      <c r="C106" s="52">
        <f>'2021'!L107</f>
        <v>5.4671138575074059</v>
      </c>
      <c r="D106" s="52">
        <f>'2020'!L107</f>
        <v>4.0413554687685087</v>
      </c>
      <c r="E106" s="52">
        <f>'2019'!L107</f>
        <v>3.0294117647058822</v>
      </c>
      <c r="F106" s="52">
        <f>'2018'!L107</f>
        <v>2.4238095238095241</v>
      </c>
      <c r="G106" s="52">
        <f>'2017'!L107</f>
        <v>2.1</v>
      </c>
      <c r="H106" s="52">
        <f>'2016'!L107</f>
        <v>2.2160493827160495</v>
      </c>
      <c r="I106" s="52">
        <f>'2015'!L107</f>
        <v>4.8561403508771939</v>
      </c>
      <c r="J106" s="6">
        <f>'2014'!L107</f>
        <v>3.5882352941176472</v>
      </c>
      <c r="K106" s="6">
        <f>'2013'!L107</f>
        <v>1.9903119092627599</v>
      </c>
      <c r="L106" s="6">
        <f>'2012'!L107</f>
        <v>3.4027777777777781</v>
      </c>
      <c r="M106" s="6">
        <f>'2011'!L107</f>
        <v>1.7755555555555556</v>
      </c>
      <c r="N106" s="6">
        <f>'2010'!L107</f>
        <v>4.0714285714285712</v>
      </c>
    </row>
    <row r="107" spans="1:14" x14ac:dyDescent="0.2">
      <c r="A107" s="17">
        <v>99</v>
      </c>
      <c r="B107" s="52">
        <f>'2022'!L108</f>
        <v>1.7833920254458706</v>
      </c>
      <c r="C107" s="52">
        <f>'2021'!L108</f>
        <v>5.8252496433666199</v>
      </c>
      <c r="D107" s="52">
        <f>'2020'!L108</f>
        <v>4.1783160486811566</v>
      </c>
      <c r="E107" s="52">
        <f>'2019'!L108</f>
        <v>3.0833333333333339</v>
      </c>
      <c r="F107" s="52">
        <f>'2018'!L108</f>
        <v>2.3857142857142861</v>
      </c>
      <c r="G107" s="52">
        <f>'2017'!L108</f>
        <v>2.9285714285714284</v>
      </c>
      <c r="H107" s="52">
        <f>'2016'!L108</f>
        <v>4.6481481481481479</v>
      </c>
      <c r="I107" s="52">
        <f>'2015'!L108</f>
        <v>5.8666666666666671</v>
      </c>
      <c r="J107" s="6">
        <f>'2014'!L108</f>
        <v>3</v>
      </c>
      <c r="K107" s="6">
        <f>'2013'!L108</f>
        <v>1.5163043478260869</v>
      </c>
      <c r="L107" s="6">
        <f>'2012'!L108</f>
        <v>2.666666666666667</v>
      </c>
      <c r="M107" s="6">
        <f>'2011'!L108</f>
        <v>1.1400000000000001</v>
      </c>
      <c r="N107" s="6">
        <f>'2010'!L108</f>
        <v>3.0714285714285712</v>
      </c>
    </row>
    <row r="108" spans="1:14" x14ac:dyDescent="0.2">
      <c r="A108" s="17" t="s">
        <v>22</v>
      </c>
      <c r="B108" s="46">
        <f>'2022'!L109</f>
        <v>1.4000000000000001</v>
      </c>
      <c r="C108" s="46">
        <f>'2021'!L109</f>
        <v>8.5</v>
      </c>
      <c r="D108" s="46">
        <f>'2020'!L109</f>
        <v>4.666666666666667</v>
      </c>
      <c r="E108" s="46">
        <f>'2019'!L109</f>
        <v>4.666666666666667</v>
      </c>
      <c r="F108" s="46">
        <f>'2018'!L109</f>
        <v>2.8000000000000003</v>
      </c>
      <c r="G108" s="46">
        <f>'2017'!L109</f>
        <v>3.7500000000000004</v>
      </c>
      <c r="H108" s="46">
        <f>'2016'!L109</f>
        <v>4.833333333333333</v>
      </c>
      <c r="I108" s="46">
        <f>'2015'!L109</f>
        <v>11</v>
      </c>
      <c r="J108" s="47">
        <f>'2014'!L109</f>
        <v>2</v>
      </c>
      <c r="K108" s="47">
        <f>'2013'!L109</f>
        <v>1.6249999999999998</v>
      </c>
      <c r="L108" s="47">
        <f>'2012'!L109</f>
        <v>1.6666666666666667</v>
      </c>
      <c r="M108" s="47">
        <f>'2011'!L109</f>
        <v>1.1000000000000001</v>
      </c>
      <c r="N108" s="47">
        <f>'2010'!L109</f>
        <v>4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</row>
    <row r="111" spans="1:14" ht="14.25" x14ac:dyDescent="0.2">
      <c r="A111" s="7"/>
    </row>
    <row r="112" spans="1:14" x14ac:dyDescent="0.2">
      <c r="A112" s="14"/>
    </row>
    <row r="113" spans="1:1" x14ac:dyDescent="0.2">
      <c r="A113" s="4" t="s">
        <v>48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37" t="s">
        <v>0</v>
      </c>
      <c r="B6" s="38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39"/>
      <c r="B7" s="40"/>
      <c r="C7" s="41">
        <v>41640</v>
      </c>
      <c r="D7" s="42">
        <v>42005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4</v>
      </c>
      <c r="C9" s="9">
        <v>1773</v>
      </c>
      <c r="D9" s="9">
        <v>1801</v>
      </c>
      <c r="E9" s="18">
        <v>0.5</v>
      </c>
      <c r="F9" s="19">
        <f>B9/((C9+D9)/2)</f>
        <v>2.2383883603805262E-3</v>
      </c>
      <c r="G9" s="19">
        <f t="shared" ref="G9:G72" si="0">F9/((1+(1-E9)*F9))</f>
        <v>2.2358859698155395E-3</v>
      </c>
      <c r="H9" s="14">
        <v>100000</v>
      </c>
      <c r="I9" s="14">
        <f>H9*G9</f>
        <v>223.58859698155393</v>
      </c>
      <c r="J9" s="14">
        <f t="shared" ref="J9:J72" si="1">H10+I9*E9</f>
        <v>99888.205701509214</v>
      </c>
      <c r="K9" s="14">
        <f t="shared" ref="K9:K72" si="2">K10+J9</f>
        <v>8245226.2927258685</v>
      </c>
      <c r="L9" s="20">
        <f>K9/H9</f>
        <v>82.452262927258687</v>
      </c>
    </row>
    <row r="10" spans="1:13" x14ac:dyDescent="0.2">
      <c r="A10" s="17">
        <v>1</v>
      </c>
      <c r="B10" s="9">
        <v>0</v>
      </c>
      <c r="C10" s="9">
        <v>1910</v>
      </c>
      <c r="D10" s="9">
        <v>1877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99776.411403018443</v>
      </c>
      <c r="I10" s="14">
        <f t="shared" ref="I10:I73" si="4">H10*G10</f>
        <v>0</v>
      </c>
      <c r="J10" s="14">
        <f t="shared" si="1"/>
        <v>99776.411403018443</v>
      </c>
      <c r="K10" s="14">
        <f t="shared" si="2"/>
        <v>8145338.087024359</v>
      </c>
      <c r="L10" s="21">
        <f t="shared" ref="L10:L73" si="5">K10/H10</f>
        <v>81.635909454826773</v>
      </c>
    </row>
    <row r="11" spans="1:13" x14ac:dyDescent="0.2">
      <c r="A11" s="17">
        <v>2</v>
      </c>
      <c r="B11" s="9">
        <v>0</v>
      </c>
      <c r="C11" s="9">
        <v>1974</v>
      </c>
      <c r="D11" s="9">
        <v>1946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99776.411403018443</v>
      </c>
      <c r="I11" s="14">
        <f t="shared" si="4"/>
        <v>0</v>
      </c>
      <c r="J11" s="14">
        <f t="shared" si="1"/>
        <v>99776.411403018443</v>
      </c>
      <c r="K11" s="14">
        <f t="shared" si="2"/>
        <v>8045561.675621341</v>
      </c>
      <c r="L11" s="21">
        <f t="shared" si="5"/>
        <v>80.635909454826773</v>
      </c>
    </row>
    <row r="12" spans="1:13" x14ac:dyDescent="0.2">
      <c r="A12" s="17">
        <v>3</v>
      </c>
      <c r="B12" s="9">
        <v>0</v>
      </c>
      <c r="C12" s="9">
        <v>2079</v>
      </c>
      <c r="D12" s="9">
        <v>1998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99776.411403018443</v>
      </c>
      <c r="I12" s="14">
        <f t="shared" si="4"/>
        <v>0</v>
      </c>
      <c r="J12" s="14">
        <f t="shared" si="1"/>
        <v>99776.411403018443</v>
      </c>
      <c r="K12" s="14">
        <f t="shared" si="2"/>
        <v>7945785.2642183229</v>
      </c>
      <c r="L12" s="21">
        <f t="shared" si="5"/>
        <v>79.635909454826773</v>
      </c>
    </row>
    <row r="13" spans="1:13" x14ac:dyDescent="0.2">
      <c r="A13" s="17">
        <v>4</v>
      </c>
      <c r="B13" s="9">
        <v>0</v>
      </c>
      <c r="C13" s="9">
        <v>2093</v>
      </c>
      <c r="D13" s="9">
        <v>2092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99776.411403018443</v>
      </c>
      <c r="I13" s="14">
        <f t="shared" si="4"/>
        <v>0</v>
      </c>
      <c r="J13" s="14">
        <f t="shared" si="1"/>
        <v>99776.411403018443</v>
      </c>
      <c r="K13" s="14">
        <f t="shared" si="2"/>
        <v>7846008.8528153049</v>
      </c>
      <c r="L13" s="21">
        <f t="shared" si="5"/>
        <v>78.635909454826788</v>
      </c>
    </row>
    <row r="14" spans="1:13" x14ac:dyDescent="0.2">
      <c r="A14" s="17">
        <v>5</v>
      </c>
      <c r="B14" s="9">
        <v>0</v>
      </c>
      <c r="C14" s="9">
        <v>1994</v>
      </c>
      <c r="D14" s="9">
        <v>2109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99776.411403018443</v>
      </c>
      <c r="I14" s="14">
        <f t="shared" si="4"/>
        <v>0</v>
      </c>
      <c r="J14" s="14">
        <f t="shared" si="1"/>
        <v>99776.411403018443</v>
      </c>
      <c r="K14" s="14">
        <f t="shared" si="2"/>
        <v>7746232.4414122868</v>
      </c>
      <c r="L14" s="21">
        <f t="shared" si="5"/>
        <v>77.635909454826788</v>
      </c>
    </row>
    <row r="15" spans="1:13" x14ac:dyDescent="0.2">
      <c r="A15" s="17">
        <v>6</v>
      </c>
      <c r="B15" s="9">
        <v>0</v>
      </c>
      <c r="C15" s="9">
        <v>2034</v>
      </c>
      <c r="D15" s="9">
        <v>2013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99776.411403018443</v>
      </c>
      <c r="I15" s="14">
        <f t="shared" si="4"/>
        <v>0</v>
      </c>
      <c r="J15" s="14">
        <f t="shared" si="1"/>
        <v>99776.411403018443</v>
      </c>
      <c r="K15" s="14">
        <f t="shared" si="2"/>
        <v>7646456.0300092688</v>
      </c>
      <c r="L15" s="21">
        <f t="shared" si="5"/>
        <v>76.635909454826788</v>
      </c>
    </row>
    <row r="16" spans="1:13" x14ac:dyDescent="0.2">
      <c r="A16" s="17">
        <v>7</v>
      </c>
      <c r="B16" s="9">
        <v>0</v>
      </c>
      <c r="C16" s="9">
        <v>2026</v>
      </c>
      <c r="D16" s="9">
        <v>2059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99776.411403018443</v>
      </c>
      <c r="I16" s="14">
        <f t="shared" si="4"/>
        <v>0</v>
      </c>
      <c r="J16" s="14">
        <f t="shared" si="1"/>
        <v>99776.411403018443</v>
      </c>
      <c r="K16" s="14">
        <f t="shared" si="2"/>
        <v>7546679.6186062507</v>
      </c>
      <c r="L16" s="21">
        <f t="shared" si="5"/>
        <v>75.635909454826802</v>
      </c>
    </row>
    <row r="17" spans="1:12" x14ac:dyDescent="0.2">
      <c r="A17" s="17">
        <v>8</v>
      </c>
      <c r="B17" s="9">
        <v>0</v>
      </c>
      <c r="C17" s="9">
        <v>2052</v>
      </c>
      <c r="D17" s="9">
        <v>2072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99776.411403018443</v>
      </c>
      <c r="I17" s="14">
        <f t="shared" si="4"/>
        <v>0</v>
      </c>
      <c r="J17" s="14">
        <f t="shared" si="1"/>
        <v>99776.411403018443</v>
      </c>
      <c r="K17" s="14">
        <f t="shared" si="2"/>
        <v>7446903.2072032327</v>
      </c>
      <c r="L17" s="21">
        <f t="shared" si="5"/>
        <v>74.635909454826802</v>
      </c>
    </row>
    <row r="18" spans="1:12" x14ac:dyDescent="0.2">
      <c r="A18" s="17">
        <v>9</v>
      </c>
      <c r="B18" s="9">
        <v>0</v>
      </c>
      <c r="C18" s="9">
        <v>2048</v>
      </c>
      <c r="D18" s="9">
        <v>2052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99776.411403018443</v>
      </c>
      <c r="I18" s="14">
        <f t="shared" si="4"/>
        <v>0</v>
      </c>
      <c r="J18" s="14">
        <f t="shared" si="1"/>
        <v>99776.411403018443</v>
      </c>
      <c r="K18" s="14">
        <f t="shared" si="2"/>
        <v>7347126.7958002146</v>
      </c>
      <c r="L18" s="21">
        <f t="shared" si="5"/>
        <v>73.635909454826802</v>
      </c>
    </row>
    <row r="19" spans="1:12" x14ac:dyDescent="0.2">
      <c r="A19" s="17">
        <v>10</v>
      </c>
      <c r="B19" s="9">
        <v>0</v>
      </c>
      <c r="C19" s="9">
        <v>1972</v>
      </c>
      <c r="D19" s="9">
        <v>2080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99776.411403018443</v>
      </c>
      <c r="I19" s="14">
        <f t="shared" si="4"/>
        <v>0</v>
      </c>
      <c r="J19" s="14">
        <f t="shared" si="1"/>
        <v>99776.411403018443</v>
      </c>
      <c r="K19" s="14">
        <f t="shared" si="2"/>
        <v>7247350.3843971966</v>
      </c>
      <c r="L19" s="21">
        <f t="shared" si="5"/>
        <v>72.635909454826802</v>
      </c>
    </row>
    <row r="20" spans="1:12" x14ac:dyDescent="0.2">
      <c r="A20" s="17">
        <v>11</v>
      </c>
      <c r="B20" s="9">
        <v>0</v>
      </c>
      <c r="C20" s="9">
        <v>1959</v>
      </c>
      <c r="D20" s="9">
        <v>2001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99776.411403018443</v>
      </c>
      <c r="I20" s="14">
        <f t="shared" si="4"/>
        <v>0</v>
      </c>
      <c r="J20" s="14">
        <f t="shared" si="1"/>
        <v>99776.411403018443</v>
      </c>
      <c r="K20" s="14">
        <f t="shared" si="2"/>
        <v>7147573.9729941785</v>
      </c>
      <c r="L20" s="21">
        <f t="shared" si="5"/>
        <v>71.635909454826816</v>
      </c>
    </row>
    <row r="21" spans="1:12" x14ac:dyDescent="0.2">
      <c r="A21" s="17">
        <v>12</v>
      </c>
      <c r="B21" s="9">
        <v>0</v>
      </c>
      <c r="C21" s="9">
        <v>1869</v>
      </c>
      <c r="D21" s="9">
        <v>1994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99776.411403018443</v>
      </c>
      <c r="I21" s="14">
        <f t="shared" si="4"/>
        <v>0</v>
      </c>
      <c r="J21" s="14">
        <f t="shared" si="1"/>
        <v>99776.411403018443</v>
      </c>
      <c r="K21" s="14">
        <f t="shared" si="2"/>
        <v>7047797.5615911605</v>
      </c>
      <c r="L21" s="21">
        <f t="shared" si="5"/>
        <v>70.635909454826816</v>
      </c>
    </row>
    <row r="22" spans="1:12" x14ac:dyDescent="0.2">
      <c r="A22" s="17">
        <v>13</v>
      </c>
      <c r="B22" s="9">
        <v>0</v>
      </c>
      <c r="C22" s="9">
        <v>1962</v>
      </c>
      <c r="D22" s="9">
        <v>1906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99776.411403018443</v>
      </c>
      <c r="I22" s="14">
        <f t="shared" si="4"/>
        <v>0</v>
      </c>
      <c r="J22" s="14">
        <f t="shared" si="1"/>
        <v>99776.411403018443</v>
      </c>
      <c r="K22" s="14">
        <f t="shared" si="2"/>
        <v>6948021.1501881424</v>
      </c>
      <c r="L22" s="21">
        <f t="shared" si="5"/>
        <v>69.635909454826816</v>
      </c>
    </row>
    <row r="23" spans="1:12" x14ac:dyDescent="0.2">
      <c r="A23" s="17">
        <v>14</v>
      </c>
      <c r="B23" s="9">
        <v>0</v>
      </c>
      <c r="C23" s="9">
        <v>1848</v>
      </c>
      <c r="D23" s="9">
        <v>1971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99776.411403018443</v>
      </c>
      <c r="I23" s="14">
        <f t="shared" si="4"/>
        <v>0</v>
      </c>
      <c r="J23" s="14">
        <f t="shared" si="1"/>
        <v>99776.411403018443</v>
      </c>
      <c r="K23" s="14">
        <f t="shared" si="2"/>
        <v>6848244.7387851244</v>
      </c>
      <c r="L23" s="21">
        <f t="shared" si="5"/>
        <v>68.635909454826816</v>
      </c>
    </row>
    <row r="24" spans="1:12" x14ac:dyDescent="0.2">
      <c r="A24" s="17">
        <v>15</v>
      </c>
      <c r="B24" s="9">
        <v>1</v>
      </c>
      <c r="C24" s="9">
        <v>1783</v>
      </c>
      <c r="D24" s="9">
        <v>1890</v>
      </c>
      <c r="E24" s="18">
        <v>0.5</v>
      </c>
      <c r="F24" s="19">
        <f t="shared" si="3"/>
        <v>5.4451402123604684E-4</v>
      </c>
      <c r="G24" s="19">
        <f t="shared" si="0"/>
        <v>5.4436581382689172E-4</v>
      </c>
      <c r="H24" s="14">
        <f t="shared" si="6"/>
        <v>99776.411403018443</v>
      </c>
      <c r="I24" s="14">
        <f t="shared" si="4"/>
        <v>54.314867394130893</v>
      </c>
      <c r="J24" s="14">
        <f t="shared" si="1"/>
        <v>99749.253969321377</v>
      </c>
      <c r="K24" s="14">
        <f t="shared" si="2"/>
        <v>6748468.3273821063</v>
      </c>
      <c r="L24" s="21">
        <f t="shared" si="5"/>
        <v>67.63590945482683</v>
      </c>
    </row>
    <row r="25" spans="1:12" x14ac:dyDescent="0.2">
      <c r="A25" s="17">
        <v>16</v>
      </c>
      <c r="B25" s="9">
        <v>1</v>
      </c>
      <c r="C25" s="9">
        <v>1848</v>
      </c>
      <c r="D25" s="9">
        <v>1791</v>
      </c>
      <c r="E25" s="18">
        <v>0.5</v>
      </c>
      <c r="F25" s="19">
        <f t="shared" si="3"/>
        <v>5.4960153888430885E-4</v>
      </c>
      <c r="G25" s="19">
        <f t="shared" si="0"/>
        <v>5.4945054945054945E-4</v>
      </c>
      <c r="H25" s="14">
        <f t="shared" si="6"/>
        <v>99722.09653562431</v>
      </c>
      <c r="I25" s="14">
        <f t="shared" si="4"/>
        <v>54.79236073385951</v>
      </c>
      <c r="J25" s="14">
        <f t="shared" si="1"/>
        <v>99694.700355257373</v>
      </c>
      <c r="K25" s="14">
        <f t="shared" si="2"/>
        <v>6648719.0734127853</v>
      </c>
      <c r="L25" s="21">
        <f t="shared" si="5"/>
        <v>66.672475854312026</v>
      </c>
    </row>
    <row r="26" spans="1:12" x14ac:dyDescent="0.2">
      <c r="A26" s="17">
        <v>17</v>
      </c>
      <c r="B26" s="9">
        <v>0</v>
      </c>
      <c r="C26" s="9">
        <v>1767</v>
      </c>
      <c r="D26" s="9">
        <v>1858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99667.304174890451</v>
      </c>
      <c r="I26" s="14">
        <f t="shared" si="4"/>
        <v>0</v>
      </c>
      <c r="J26" s="14">
        <f t="shared" si="1"/>
        <v>99667.304174890451</v>
      </c>
      <c r="K26" s="14">
        <f t="shared" si="2"/>
        <v>6549024.3730575284</v>
      </c>
      <c r="L26" s="21">
        <f t="shared" si="5"/>
        <v>65.708854345710776</v>
      </c>
    </row>
    <row r="27" spans="1:12" x14ac:dyDescent="0.2">
      <c r="A27" s="17">
        <v>18</v>
      </c>
      <c r="B27" s="9">
        <v>0</v>
      </c>
      <c r="C27" s="9">
        <v>1834</v>
      </c>
      <c r="D27" s="9">
        <v>1778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99667.304174890451</v>
      </c>
      <c r="I27" s="14">
        <f t="shared" si="4"/>
        <v>0</v>
      </c>
      <c r="J27" s="14">
        <f t="shared" si="1"/>
        <v>99667.304174890451</v>
      </c>
      <c r="K27" s="14">
        <f t="shared" si="2"/>
        <v>6449357.0688826377</v>
      </c>
      <c r="L27" s="21">
        <f t="shared" si="5"/>
        <v>64.708854345710776</v>
      </c>
    </row>
    <row r="28" spans="1:12" x14ac:dyDescent="0.2">
      <c r="A28" s="17">
        <v>19</v>
      </c>
      <c r="B28" s="9">
        <v>0</v>
      </c>
      <c r="C28" s="9">
        <v>1758</v>
      </c>
      <c r="D28" s="9">
        <v>1842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99667.304174890451</v>
      </c>
      <c r="I28" s="14">
        <f t="shared" si="4"/>
        <v>0</v>
      </c>
      <c r="J28" s="14">
        <f t="shared" si="1"/>
        <v>99667.304174890451</v>
      </c>
      <c r="K28" s="14">
        <f t="shared" si="2"/>
        <v>6349689.7647077469</v>
      </c>
      <c r="L28" s="21">
        <f t="shared" si="5"/>
        <v>63.708854345710776</v>
      </c>
    </row>
    <row r="29" spans="1:12" x14ac:dyDescent="0.2">
      <c r="A29" s="17">
        <v>20</v>
      </c>
      <c r="B29" s="9">
        <v>0</v>
      </c>
      <c r="C29" s="9">
        <v>1790</v>
      </c>
      <c r="D29" s="9">
        <v>1771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99667.304174890451</v>
      </c>
      <c r="I29" s="14">
        <f t="shared" si="4"/>
        <v>0</v>
      </c>
      <c r="J29" s="14">
        <f t="shared" si="1"/>
        <v>99667.304174890451</v>
      </c>
      <c r="K29" s="14">
        <f t="shared" si="2"/>
        <v>6250022.4605328562</v>
      </c>
      <c r="L29" s="21">
        <f t="shared" si="5"/>
        <v>62.708854345710769</v>
      </c>
    </row>
    <row r="30" spans="1:12" x14ac:dyDescent="0.2">
      <c r="A30" s="17">
        <v>21</v>
      </c>
      <c r="B30" s="9">
        <v>1</v>
      </c>
      <c r="C30" s="9">
        <v>1766</v>
      </c>
      <c r="D30" s="9">
        <v>1795</v>
      </c>
      <c r="E30" s="18">
        <v>0.5</v>
      </c>
      <c r="F30" s="19">
        <f t="shared" si="3"/>
        <v>5.6163998876720023E-4</v>
      </c>
      <c r="G30" s="19">
        <f t="shared" si="0"/>
        <v>5.6148231330713087E-4</v>
      </c>
      <c r="H30" s="14">
        <f t="shared" si="6"/>
        <v>99667.304174890451</v>
      </c>
      <c r="I30" s="14">
        <f t="shared" si="4"/>
        <v>55.961428509202953</v>
      </c>
      <c r="J30" s="14">
        <f t="shared" si="1"/>
        <v>99639.32346063586</v>
      </c>
      <c r="K30" s="14">
        <f t="shared" si="2"/>
        <v>6150355.1563579654</v>
      </c>
      <c r="L30" s="21">
        <f t="shared" si="5"/>
        <v>61.708854345710769</v>
      </c>
    </row>
    <row r="31" spans="1:12" x14ac:dyDescent="0.2">
      <c r="A31" s="17">
        <v>22</v>
      </c>
      <c r="B31" s="9">
        <v>0</v>
      </c>
      <c r="C31" s="9">
        <v>1844</v>
      </c>
      <c r="D31" s="9">
        <v>1787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99611.342746381255</v>
      </c>
      <c r="I31" s="14">
        <f t="shared" si="4"/>
        <v>0</v>
      </c>
      <c r="J31" s="14">
        <f t="shared" si="1"/>
        <v>99611.342746381255</v>
      </c>
      <c r="K31" s="14">
        <f t="shared" si="2"/>
        <v>6050715.8328973297</v>
      </c>
      <c r="L31" s="21">
        <f t="shared" si="5"/>
        <v>60.743241342534198</v>
      </c>
    </row>
    <row r="32" spans="1:12" x14ac:dyDescent="0.2">
      <c r="A32" s="17">
        <v>23</v>
      </c>
      <c r="B32" s="9">
        <v>0</v>
      </c>
      <c r="C32" s="9">
        <v>1802</v>
      </c>
      <c r="D32" s="9">
        <v>1845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99611.342746381255</v>
      </c>
      <c r="I32" s="14">
        <f t="shared" si="4"/>
        <v>0</v>
      </c>
      <c r="J32" s="14">
        <f t="shared" si="1"/>
        <v>99611.342746381255</v>
      </c>
      <c r="K32" s="14">
        <f t="shared" si="2"/>
        <v>5951104.4901509481</v>
      </c>
      <c r="L32" s="21">
        <f t="shared" si="5"/>
        <v>59.743241342534191</v>
      </c>
    </row>
    <row r="33" spans="1:12" x14ac:dyDescent="0.2">
      <c r="A33" s="17">
        <v>24</v>
      </c>
      <c r="B33" s="9">
        <v>0</v>
      </c>
      <c r="C33" s="9">
        <v>1756</v>
      </c>
      <c r="D33" s="9">
        <v>1832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99611.342746381255</v>
      </c>
      <c r="I33" s="14">
        <f t="shared" si="4"/>
        <v>0</v>
      </c>
      <c r="J33" s="14">
        <f t="shared" si="1"/>
        <v>99611.342746381255</v>
      </c>
      <c r="K33" s="14">
        <f t="shared" si="2"/>
        <v>5851493.1474045664</v>
      </c>
      <c r="L33" s="21">
        <f t="shared" si="5"/>
        <v>58.743241342534191</v>
      </c>
    </row>
    <row r="34" spans="1:12" x14ac:dyDescent="0.2">
      <c r="A34" s="17">
        <v>25</v>
      </c>
      <c r="B34" s="9">
        <v>0</v>
      </c>
      <c r="C34" s="9">
        <v>1860</v>
      </c>
      <c r="D34" s="9">
        <v>1782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99611.342746381255</v>
      </c>
      <c r="I34" s="14">
        <f t="shared" si="4"/>
        <v>0</v>
      </c>
      <c r="J34" s="14">
        <f t="shared" si="1"/>
        <v>99611.342746381255</v>
      </c>
      <c r="K34" s="14">
        <f t="shared" si="2"/>
        <v>5751881.8046581848</v>
      </c>
      <c r="L34" s="21">
        <f t="shared" si="5"/>
        <v>57.743241342534184</v>
      </c>
    </row>
    <row r="35" spans="1:12" x14ac:dyDescent="0.2">
      <c r="A35" s="17">
        <v>26</v>
      </c>
      <c r="B35" s="9">
        <v>1</v>
      </c>
      <c r="C35" s="9">
        <v>1952</v>
      </c>
      <c r="D35" s="9">
        <v>1865</v>
      </c>
      <c r="E35" s="18">
        <v>0.5</v>
      </c>
      <c r="F35" s="19">
        <f t="shared" si="3"/>
        <v>5.2397170552790154E-4</v>
      </c>
      <c r="G35" s="19">
        <f t="shared" si="0"/>
        <v>5.2383446830801469E-4</v>
      </c>
      <c r="H35" s="14">
        <f t="shared" si="6"/>
        <v>99611.342746381255</v>
      </c>
      <c r="I35" s="14">
        <f t="shared" si="4"/>
        <v>52.179854764998041</v>
      </c>
      <c r="J35" s="14">
        <f t="shared" si="1"/>
        <v>99585.252818998764</v>
      </c>
      <c r="K35" s="14">
        <f t="shared" si="2"/>
        <v>5652270.4619118031</v>
      </c>
      <c r="L35" s="21">
        <f t="shared" si="5"/>
        <v>56.743241342534184</v>
      </c>
    </row>
    <row r="36" spans="1:12" x14ac:dyDescent="0.2">
      <c r="A36" s="17">
        <v>27</v>
      </c>
      <c r="B36" s="9">
        <v>0</v>
      </c>
      <c r="C36" s="9">
        <v>1994</v>
      </c>
      <c r="D36" s="9">
        <v>1955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99559.162891616259</v>
      </c>
      <c r="I36" s="14">
        <f t="shared" si="4"/>
        <v>0</v>
      </c>
      <c r="J36" s="14">
        <f t="shared" si="1"/>
        <v>99559.162891616259</v>
      </c>
      <c r="K36" s="14">
        <f t="shared" si="2"/>
        <v>5552685.2090928042</v>
      </c>
      <c r="L36" s="21">
        <f t="shared" si="5"/>
        <v>55.772718932336346</v>
      </c>
    </row>
    <row r="37" spans="1:12" x14ac:dyDescent="0.2">
      <c r="A37" s="17">
        <v>28</v>
      </c>
      <c r="B37" s="9">
        <v>0</v>
      </c>
      <c r="C37" s="9">
        <v>2101</v>
      </c>
      <c r="D37" s="9">
        <v>2012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99559.162891616259</v>
      </c>
      <c r="I37" s="14">
        <f t="shared" si="4"/>
        <v>0</v>
      </c>
      <c r="J37" s="14">
        <f t="shared" si="1"/>
        <v>99559.162891616259</v>
      </c>
      <c r="K37" s="14">
        <f t="shared" si="2"/>
        <v>5453126.0462011881</v>
      </c>
      <c r="L37" s="21">
        <f t="shared" si="5"/>
        <v>54.772718932336346</v>
      </c>
    </row>
    <row r="38" spans="1:12" x14ac:dyDescent="0.2">
      <c r="A38" s="17">
        <v>29</v>
      </c>
      <c r="B38" s="9">
        <v>0</v>
      </c>
      <c r="C38" s="9">
        <v>2271</v>
      </c>
      <c r="D38" s="9">
        <v>2191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99559.162891616259</v>
      </c>
      <c r="I38" s="14">
        <f t="shared" si="4"/>
        <v>0</v>
      </c>
      <c r="J38" s="14">
        <f t="shared" si="1"/>
        <v>99559.162891616259</v>
      </c>
      <c r="K38" s="14">
        <f t="shared" si="2"/>
        <v>5353566.883309572</v>
      </c>
      <c r="L38" s="21">
        <f t="shared" si="5"/>
        <v>53.772718932336346</v>
      </c>
    </row>
    <row r="39" spans="1:12" x14ac:dyDescent="0.2">
      <c r="A39" s="17">
        <v>30</v>
      </c>
      <c r="B39" s="9">
        <v>0</v>
      </c>
      <c r="C39" s="9">
        <v>2293</v>
      </c>
      <c r="D39" s="9">
        <v>2329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99559.162891616259</v>
      </c>
      <c r="I39" s="14">
        <f t="shared" si="4"/>
        <v>0</v>
      </c>
      <c r="J39" s="14">
        <f t="shared" si="1"/>
        <v>99559.162891616259</v>
      </c>
      <c r="K39" s="14">
        <f t="shared" si="2"/>
        <v>5254007.7204179559</v>
      </c>
      <c r="L39" s="21">
        <f t="shared" si="5"/>
        <v>52.772718932336346</v>
      </c>
    </row>
    <row r="40" spans="1:12" x14ac:dyDescent="0.2">
      <c r="A40" s="17">
        <v>31</v>
      </c>
      <c r="B40" s="9">
        <v>1</v>
      </c>
      <c r="C40" s="9">
        <v>2444</v>
      </c>
      <c r="D40" s="9">
        <v>2317</v>
      </c>
      <c r="E40" s="18">
        <v>0.5</v>
      </c>
      <c r="F40" s="19">
        <f t="shared" si="3"/>
        <v>4.200798151648813E-4</v>
      </c>
      <c r="G40" s="19">
        <f t="shared" si="0"/>
        <v>4.1999160016799661E-4</v>
      </c>
      <c r="H40" s="14">
        <f t="shared" si="6"/>
        <v>99559.162891616259</v>
      </c>
      <c r="I40" s="14">
        <f t="shared" si="4"/>
        <v>41.814012134236144</v>
      </c>
      <c r="J40" s="14">
        <f t="shared" si="1"/>
        <v>99538.255885549152</v>
      </c>
      <c r="K40" s="14">
        <f t="shared" si="2"/>
        <v>5154448.5575263398</v>
      </c>
      <c r="L40" s="21">
        <f t="shared" si="5"/>
        <v>51.772718932336353</v>
      </c>
    </row>
    <row r="41" spans="1:12" x14ac:dyDescent="0.2">
      <c r="A41" s="17">
        <v>32</v>
      </c>
      <c r="B41" s="9">
        <v>1</v>
      </c>
      <c r="C41" s="9">
        <v>2625</v>
      </c>
      <c r="D41" s="9">
        <v>2445</v>
      </c>
      <c r="E41" s="18">
        <v>0.5</v>
      </c>
      <c r="F41" s="19">
        <f t="shared" si="3"/>
        <v>3.9447731755424062E-4</v>
      </c>
      <c r="G41" s="19">
        <f t="shared" si="0"/>
        <v>3.9439952672056791E-4</v>
      </c>
      <c r="H41" s="14">
        <f t="shared" si="6"/>
        <v>99517.34887948203</v>
      </c>
      <c r="I41" s="14">
        <f t="shared" si="4"/>
        <v>39.249595298553352</v>
      </c>
      <c r="J41" s="14">
        <f t="shared" si="1"/>
        <v>99497.724081832755</v>
      </c>
      <c r="K41" s="14">
        <f t="shared" si="2"/>
        <v>5054910.3016407909</v>
      </c>
      <c r="L41" s="21">
        <f t="shared" si="5"/>
        <v>50.794262091551616</v>
      </c>
    </row>
    <row r="42" spans="1:12" x14ac:dyDescent="0.2">
      <c r="A42" s="17">
        <v>33</v>
      </c>
      <c r="B42" s="9">
        <v>1</v>
      </c>
      <c r="C42" s="9">
        <v>2626</v>
      </c>
      <c r="D42" s="9">
        <v>2651</v>
      </c>
      <c r="E42" s="18">
        <v>0.5</v>
      </c>
      <c r="F42" s="19">
        <f t="shared" si="3"/>
        <v>3.7900322152738296E-4</v>
      </c>
      <c r="G42" s="19">
        <f t="shared" si="0"/>
        <v>3.7893141341417203E-4</v>
      </c>
      <c r="H42" s="14">
        <f t="shared" si="6"/>
        <v>99478.099284183481</v>
      </c>
      <c r="I42" s="14">
        <f t="shared" si="4"/>
        <v>37.695376765510979</v>
      </c>
      <c r="J42" s="14">
        <f t="shared" si="1"/>
        <v>99459.251595800728</v>
      </c>
      <c r="K42" s="14">
        <f t="shared" si="2"/>
        <v>4955412.577558958</v>
      </c>
      <c r="L42" s="21">
        <f t="shared" si="5"/>
        <v>49.814105951126109</v>
      </c>
    </row>
    <row r="43" spans="1:12" x14ac:dyDescent="0.2">
      <c r="A43" s="17">
        <v>34</v>
      </c>
      <c r="B43" s="9">
        <v>0</v>
      </c>
      <c r="C43" s="9">
        <v>2793</v>
      </c>
      <c r="D43" s="9">
        <v>2640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99440.403907417975</v>
      </c>
      <c r="I43" s="14">
        <f t="shared" si="4"/>
        <v>0</v>
      </c>
      <c r="J43" s="14">
        <f t="shared" si="1"/>
        <v>99440.403907417975</v>
      </c>
      <c r="K43" s="14">
        <f t="shared" si="2"/>
        <v>4855953.3259631572</v>
      </c>
      <c r="L43" s="21">
        <f t="shared" si="5"/>
        <v>48.832799698643591</v>
      </c>
    </row>
    <row r="44" spans="1:12" x14ac:dyDescent="0.2">
      <c r="A44" s="17">
        <v>35</v>
      </c>
      <c r="B44" s="9">
        <v>0</v>
      </c>
      <c r="C44" s="9">
        <v>2941</v>
      </c>
      <c r="D44" s="9">
        <v>2771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99440.403907417975</v>
      </c>
      <c r="I44" s="14">
        <f t="shared" si="4"/>
        <v>0</v>
      </c>
      <c r="J44" s="14">
        <f t="shared" si="1"/>
        <v>99440.403907417975</v>
      </c>
      <c r="K44" s="14">
        <f t="shared" si="2"/>
        <v>4756512.922055739</v>
      </c>
      <c r="L44" s="21">
        <f t="shared" si="5"/>
        <v>47.832799698643583</v>
      </c>
    </row>
    <row r="45" spans="1:12" x14ac:dyDescent="0.2">
      <c r="A45" s="17">
        <v>36</v>
      </c>
      <c r="B45" s="9">
        <v>1</v>
      </c>
      <c r="C45" s="9">
        <v>3055</v>
      </c>
      <c r="D45" s="9">
        <v>2940</v>
      </c>
      <c r="E45" s="18">
        <v>0.5</v>
      </c>
      <c r="F45" s="19">
        <f t="shared" si="3"/>
        <v>3.3361134278565472E-4</v>
      </c>
      <c r="G45" s="19">
        <f t="shared" si="0"/>
        <v>3.3355570380253505E-4</v>
      </c>
      <c r="H45" s="14">
        <f t="shared" si="6"/>
        <v>99440.403907417975</v>
      </c>
      <c r="I45" s="14">
        <f t="shared" si="4"/>
        <v>33.168913911747161</v>
      </c>
      <c r="J45" s="14">
        <f t="shared" si="1"/>
        <v>99423.819450462091</v>
      </c>
      <c r="K45" s="14">
        <f t="shared" si="2"/>
        <v>4657072.5181483207</v>
      </c>
      <c r="L45" s="21">
        <f t="shared" si="5"/>
        <v>46.832799698643583</v>
      </c>
    </row>
    <row r="46" spans="1:12" x14ac:dyDescent="0.2">
      <c r="A46" s="17">
        <v>37</v>
      </c>
      <c r="B46" s="9">
        <v>0</v>
      </c>
      <c r="C46" s="9">
        <v>3129</v>
      </c>
      <c r="D46" s="9">
        <v>3100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99407.234993506223</v>
      </c>
      <c r="I46" s="14">
        <f t="shared" si="4"/>
        <v>0</v>
      </c>
      <c r="J46" s="14">
        <f t="shared" si="1"/>
        <v>99407.234993506223</v>
      </c>
      <c r="K46" s="14">
        <f t="shared" si="2"/>
        <v>4557648.6986978585</v>
      </c>
      <c r="L46" s="21">
        <f t="shared" si="5"/>
        <v>45.848259424936089</v>
      </c>
    </row>
    <row r="47" spans="1:12" x14ac:dyDescent="0.2">
      <c r="A47" s="17">
        <v>38</v>
      </c>
      <c r="B47" s="9">
        <v>2</v>
      </c>
      <c r="C47" s="9">
        <v>2986</v>
      </c>
      <c r="D47" s="9">
        <v>3124</v>
      </c>
      <c r="E47" s="18">
        <v>0.5</v>
      </c>
      <c r="F47" s="19">
        <f t="shared" si="3"/>
        <v>6.5466448445171855E-4</v>
      </c>
      <c r="G47" s="19">
        <f t="shared" si="0"/>
        <v>6.5445026178010475E-4</v>
      </c>
      <c r="H47" s="14">
        <f t="shared" si="6"/>
        <v>99407.234993506223</v>
      </c>
      <c r="I47" s="14">
        <f t="shared" si="4"/>
        <v>65.057090964336538</v>
      </c>
      <c r="J47" s="14">
        <f t="shared" si="1"/>
        <v>99374.706448024051</v>
      </c>
      <c r="K47" s="14">
        <f t="shared" si="2"/>
        <v>4458241.4637043523</v>
      </c>
      <c r="L47" s="21">
        <f t="shared" si="5"/>
        <v>44.848259424936089</v>
      </c>
    </row>
    <row r="48" spans="1:12" x14ac:dyDescent="0.2">
      <c r="A48" s="17">
        <v>39</v>
      </c>
      <c r="B48" s="9">
        <v>2</v>
      </c>
      <c r="C48" s="9">
        <v>3058</v>
      </c>
      <c r="D48" s="9">
        <v>3018</v>
      </c>
      <c r="E48" s="18">
        <v>0.5</v>
      </c>
      <c r="F48" s="19">
        <f t="shared" si="3"/>
        <v>6.583278472679394E-4</v>
      </c>
      <c r="G48" s="19">
        <f t="shared" si="0"/>
        <v>6.5811122079631446E-4</v>
      </c>
      <c r="H48" s="14">
        <f t="shared" si="6"/>
        <v>99342.17790254188</v>
      </c>
      <c r="I48" s="14">
        <f t="shared" si="4"/>
        <v>65.378201976006494</v>
      </c>
      <c r="J48" s="14">
        <f t="shared" si="1"/>
        <v>99309.488801553875</v>
      </c>
      <c r="K48" s="14">
        <f t="shared" si="2"/>
        <v>4358866.7572563281</v>
      </c>
      <c r="L48" s="21">
        <f t="shared" si="5"/>
        <v>43.877302161953075</v>
      </c>
    </row>
    <row r="49" spans="1:12" x14ac:dyDescent="0.2">
      <c r="A49" s="17">
        <v>40</v>
      </c>
      <c r="B49" s="9">
        <v>2</v>
      </c>
      <c r="C49" s="9">
        <v>3035</v>
      </c>
      <c r="D49" s="9">
        <v>3083</v>
      </c>
      <c r="E49" s="18">
        <v>0.5</v>
      </c>
      <c r="F49" s="19">
        <f t="shared" si="3"/>
        <v>6.5380843412880026E-4</v>
      </c>
      <c r="G49" s="19">
        <f t="shared" si="0"/>
        <v>6.5359477124183013E-4</v>
      </c>
      <c r="H49" s="14">
        <f t="shared" si="6"/>
        <v>99276.799700565869</v>
      </c>
      <c r="I49" s="14">
        <f t="shared" si="4"/>
        <v>64.886797189912343</v>
      </c>
      <c r="J49" s="14">
        <f t="shared" si="1"/>
        <v>99244.356301970911</v>
      </c>
      <c r="K49" s="14">
        <f t="shared" si="2"/>
        <v>4259557.2684547743</v>
      </c>
      <c r="L49" s="21">
        <f t="shared" si="5"/>
        <v>42.90586805076569</v>
      </c>
    </row>
    <row r="50" spans="1:12" x14ac:dyDescent="0.2">
      <c r="A50" s="17">
        <v>41</v>
      </c>
      <c r="B50" s="9">
        <v>1</v>
      </c>
      <c r="C50" s="9">
        <v>2968</v>
      </c>
      <c r="D50" s="9">
        <v>3057</v>
      </c>
      <c r="E50" s="18">
        <v>0.5</v>
      </c>
      <c r="F50" s="19">
        <f t="shared" si="3"/>
        <v>3.3195020746887966E-4</v>
      </c>
      <c r="G50" s="19">
        <f t="shared" si="0"/>
        <v>3.3189512114171923E-4</v>
      </c>
      <c r="H50" s="14">
        <f t="shared" si="6"/>
        <v>99211.912903375953</v>
      </c>
      <c r="I50" s="14">
        <f t="shared" si="4"/>
        <v>32.927949851767657</v>
      </c>
      <c r="J50" s="14">
        <f t="shared" si="1"/>
        <v>99195.44892845006</v>
      </c>
      <c r="K50" s="14">
        <f t="shared" si="2"/>
        <v>4160312.9121528035</v>
      </c>
      <c r="L50" s="21">
        <f t="shared" si="5"/>
        <v>41.933602431439837</v>
      </c>
    </row>
    <row r="51" spans="1:12" x14ac:dyDescent="0.2">
      <c r="A51" s="17">
        <v>42</v>
      </c>
      <c r="B51" s="9">
        <v>4</v>
      </c>
      <c r="C51" s="9">
        <v>2821</v>
      </c>
      <c r="D51" s="9">
        <v>2965</v>
      </c>
      <c r="E51" s="18">
        <v>0.5</v>
      </c>
      <c r="F51" s="19">
        <f t="shared" si="3"/>
        <v>1.3826477704804701E-3</v>
      </c>
      <c r="G51" s="19">
        <f t="shared" si="0"/>
        <v>1.3816925734024181E-3</v>
      </c>
      <c r="H51" s="14">
        <f t="shared" si="6"/>
        <v>99178.984953524181</v>
      </c>
      <c r="I51" s="14">
        <f t="shared" si="4"/>
        <v>137.03486694787452</v>
      </c>
      <c r="J51" s="14">
        <f t="shared" si="1"/>
        <v>99110.467520050253</v>
      </c>
      <c r="K51" s="14">
        <f t="shared" si="2"/>
        <v>4061117.4632243533</v>
      </c>
      <c r="L51" s="21">
        <f t="shared" si="5"/>
        <v>40.947358607545894</v>
      </c>
    </row>
    <row r="52" spans="1:12" x14ac:dyDescent="0.2">
      <c r="A52" s="17">
        <v>43</v>
      </c>
      <c r="B52" s="9">
        <v>1</v>
      </c>
      <c r="C52" s="9">
        <v>2777</v>
      </c>
      <c r="D52" s="9">
        <v>2828</v>
      </c>
      <c r="E52" s="18">
        <v>0.5</v>
      </c>
      <c r="F52" s="19">
        <f t="shared" si="3"/>
        <v>3.568242640499554E-4</v>
      </c>
      <c r="G52" s="19">
        <f t="shared" si="0"/>
        <v>3.5676061362825543E-4</v>
      </c>
      <c r="H52" s="14">
        <f t="shared" si="6"/>
        <v>99041.950086576311</v>
      </c>
      <c r="I52" s="14">
        <f t="shared" si="4"/>
        <v>35.334266887826011</v>
      </c>
      <c r="J52" s="14">
        <f t="shared" si="1"/>
        <v>99024.282953132395</v>
      </c>
      <c r="K52" s="14">
        <f t="shared" si="2"/>
        <v>3962006.995704303</v>
      </c>
      <c r="L52" s="21">
        <f t="shared" si="5"/>
        <v>40.003321746401028</v>
      </c>
    </row>
    <row r="53" spans="1:12" x14ac:dyDescent="0.2">
      <c r="A53" s="17">
        <v>44</v>
      </c>
      <c r="B53" s="9">
        <v>2</v>
      </c>
      <c r="C53" s="9">
        <v>2763</v>
      </c>
      <c r="D53" s="9">
        <v>2783</v>
      </c>
      <c r="E53" s="18">
        <v>0.5</v>
      </c>
      <c r="F53" s="19">
        <f t="shared" si="3"/>
        <v>7.2124053371799498E-4</v>
      </c>
      <c r="G53" s="19">
        <f t="shared" si="0"/>
        <v>7.2098053352559488E-4</v>
      </c>
      <c r="H53" s="14">
        <f t="shared" si="6"/>
        <v>99006.615819688479</v>
      </c>
      <c r="I53" s="14">
        <f t="shared" si="4"/>
        <v>71.3818426962426</v>
      </c>
      <c r="J53" s="14">
        <f t="shared" si="1"/>
        <v>98970.924898340367</v>
      </c>
      <c r="K53" s="14">
        <f t="shared" si="2"/>
        <v>3862982.7127511706</v>
      </c>
      <c r="L53" s="21">
        <f t="shared" si="5"/>
        <v>39.017420005411161</v>
      </c>
    </row>
    <row r="54" spans="1:12" x14ac:dyDescent="0.2">
      <c r="A54" s="17">
        <v>45</v>
      </c>
      <c r="B54" s="9">
        <v>3</v>
      </c>
      <c r="C54" s="9">
        <v>2699</v>
      </c>
      <c r="D54" s="9">
        <v>2751</v>
      </c>
      <c r="E54" s="18">
        <v>0.5</v>
      </c>
      <c r="F54" s="19">
        <f t="shared" si="3"/>
        <v>1.1009174311926607E-3</v>
      </c>
      <c r="G54" s="19">
        <f t="shared" si="0"/>
        <v>1.1003117549972495E-3</v>
      </c>
      <c r="H54" s="14">
        <f t="shared" si="6"/>
        <v>98935.23397699224</v>
      </c>
      <c r="I54" s="14">
        <f t="shared" si="4"/>
        <v>108.85960092828783</v>
      </c>
      <c r="J54" s="14">
        <f t="shared" si="1"/>
        <v>98880.804176528094</v>
      </c>
      <c r="K54" s="14">
        <f t="shared" si="2"/>
        <v>3764011.7878528303</v>
      </c>
      <c r="L54" s="21">
        <f t="shared" si="5"/>
        <v>38.045210351735413</v>
      </c>
    </row>
    <row r="55" spans="1:12" x14ac:dyDescent="0.2">
      <c r="A55" s="17">
        <v>46</v>
      </c>
      <c r="B55" s="9">
        <v>4</v>
      </c>
      <c r="C55" s="9">
        <v>2671</v>
      </c>
      <c r="D55" s="9">
        <v>2680</v>
      </c>
      <c r="E55" s="18">
        <v>0.5</v>
      </c>
      <c r="F55" s="19">
        <f t="shared" si="3"/>
        <v>1.4950476546439918E-3</v>
      </c>
      <c r="G55" s="19">
        <f t="shared" si="0"/>
        <v>1.4939309056956115E-3</v>
      </c>
      <c r="H55" s="14">
        <f t="shared" si="6"/>
        <v>98826.374376063948</v>
      </c>
      <c r="I55" s="14">
        <f t="shared" si="4"/>
        <v>147.63977497824678</v>
      </c>
      <c r="J55" s="14">
        <f t="shared" si="1"/>
        <v>98752.554488574824</v>
      </c>
      <c r="K55" s="14">
        <f t="shared" si="2"/>
        <v>3665130.9836763022</v>
      </c>
      <c r="L55" s="21">
        <f t="shared" si="5"/>
        <v>37.08656729355851</v>
      </c>
    </row>
    <row r="56" spans="1:12" x14ac:dyDescent="0.2">
      <c r="A56" s="17">
        <v>47</v>
      </c>
      <c r="B56" s="9">
        <v>5</v>
      </c>
      <c r="C56" s="9">
        <v>2683</v>
      </c>
      <c r="D56" s="9">
        <v>2679</v>
      </c>
      <c r="E56" s="18">
        <v>0.5</v>
      </c>
      <c r="F56" s="19">
        <f t="shared" si="3"/>
        <v>1.8649757553151809E-3</v>
      </c>
      <c r="G56" s="19">
        <f t="shared" si="0"/>
        <v>1.8632383081796163E-3</v>
      </c>
      <c r="H56" s="14">
        <f t="shared" si="6"/>
        <v>98678.7346010857</v>
      </c>
      <c r="I56" s="14">
        <f t="shared" si="4"/>
        <v>183.86199851143229</v>
      </c>
      <c r="J56" s="14">
        <f t="shared" si="1"/>
        <v>98586.803601829975</v>
      </c>
      <c r="K56" s="14">
        <f t="shared" si="2"/>
        <v>3566378.4291877276</v>
      </c>
      <c r="L56" s="21">
        <f t="shared" si="5"/>
        <v>36.141306874323142</v>
      </c>
    </row>
    <row r="57" spans="1:12" x14ac:dyDescent="0.2">
      <c r="A57" s="17">
        <v>48</v>
      </c>
      <c r="B57" s="9">
        <v>3</v>
      </c>
      <c r="C57" s="9">
        <v>2584</v>
      </c>
      <c r="D57" s="9">
        <v>2650</v>
      </c>
      <c r="E57" s="18">
        <v>0.5</v>
      </c>
      <c r="F57" s="19">
        <f t="shared" si="3"/>
        <v>1.1463507833397019E-3</v>
      </c>
      <c r="G57" s="19">
        <f t="shared" si="0"/>
        <v>1.1456940996753867E-3</v>
      </c>
      <c r="H57" s="14">
        <f t="shared" si="6"/>
        <v>98494.872602574265</v>
      </c>
      <c r="I57" s="14">
        <f t="shared" si="4"/>
        <v>112.84499438904824</v>
      </c>
      <c r="J57" s="14">
        <f t="shared" si="1"/>
        <v>98438.450105379743</v>
      </c>
      <c r="K57" s="14">
        <f t="shared" si="2"/>
        <v>3467791.6255858978</v>
      </c>
      <c r="L57" s="21">
        <f t="shared" si="5"/>
        <v>35.207839088014246</v>
      </c>
    </row>
    <row r="58" spans="1:12" x14ac:dyDescent="0.2">
      <c r="A58" s="17">
        <v>49</v>
      </c>
      <c r="B58" s="9">
        <v>3</v>
      </c>
      <c r="C58" s="9">
        <v>2545</v>
      </c>
      <c r="D58" s="9">
        <v>2550</v>
      </c>
      <c r="E58" s="18">
        <v>0.5</v>
      </c>
      <c r="F58" s="19">
        <f t="shared" si="3"/>
        <v>1.1776251226692837E-3</v>
      </c>
      <c r="G58" s="19">
        <f t="shared" si="0"/>
        <v>1.1769321302471558E-3</v>
      </c>
      <c r="H58" s="14">
        <f t="shared" si="6"/>
        <v>98382.027608185221</v>
      </c>
      <c r="I58" s="14">
        <f t="shared" si="4"/>
        <v>115.78896933093593</v>
      </c>
      <c r="J58" s="14">
        <f t="shared" si="1"/>
        <v>98324.133123519743</v>
      </c>
      <c r="K58" s="14">
        <f t="shared" si="2"/>
        <v>3369353.175480518</v>
      </c>
      <c r="L58" s="21">
        <f t="shared" si="5"/>
        <v>34.247649264754465</v>
      </c>
    </row>
    <row r="59" spans="1:12" x14ac:dyDescent="0.2">
      <c r="A59" s="17">
        <v>50</v>
      </c>
      <c r="B59" s="9">
        <v>2</v>
      </c>
      <c r="C59" s="9">
        <v>2510</v>
      </c>
      <c r="D59" s="9">
        <v>2511</v>
      </c>
      <c r="E59" s="18">
        <v>0.5</v>
      </c>
      <c r="F59" s="19">
        <f t="shared" si="3"/>
        <v>7.9665405297749451E-4</v>
      </c>
      <c r="G59" s="19">
        <f t="shared" si="0"/>
        <v>7.9633685048775631E-4</v>
      </c>
      <c r="H59" s="14">
        <f t="shared" si="6"/>
        <v>98266.23863885428</v>
      </c>
      <c r="I59" s="14">
        <f t="shared" si="4"/>
        <v>78.253026986943482</v>
      </c>
      <c r="J59" s="14">
        <f t="shared" si="1"/>
        <v>98227.1121253608</v>
      </c>
      <c r="K59" s="14">
        <f t="shared" si="2"/>
        <v>3271029.0423569982</v>
      </c>
      <c r="L59" s="21">
        <f t="shared" si="5"/>
        <v>33.287414758782063</v>
      </c>
    </row>
    <row r="60" spans="1:12" x14ac:dyDescent="0.2">
      <c r="A60" s="17">
        <v>51</v>
      </c>
      <c r="B60" s="9">
        <v>4</v>
      </c>
      <c r="C60" s="9">
        <v>2478</v>
      </c>
      <c r="D60" s="9">
        <v>2493</v>
      </c>
      <c r="E60" s="18">
        <v>0.5</v>
      </c>
      <c r="F60" s="19">
        <f t="shared" si="3"/>
        <v>1.6093341380004024E-3</v>
      </c>
      <c r="G60" s="19">
        <f t="shared" si="0"/>
        <v>1.6080402010050249E-3</v>
      </c>
      <c r="H60" s="14">
        <f t="shared" si="6"/>
        <v>98187.985611867334</v>
      </c>
      <c r="I60" s="14">
        <f t="shared" si="4"/>
        <v>157.89022811958566</v>
      </c>
      <c r="J60" s="14">
        <f t="shared" si="1"/>
        <v>98109.040497807538</v>
      </c>
      <c r="K60" s="14">
        <f t="shared" si="2"/>
        <v>3172801.9302316373</v>
      </c>
      <c r="L60" s="21">
        <f t="shared" si="5"/>
        <v>32.313545394174596</v>
      </c>
    </row>
    <row r="61" spans="1:12" x14ac:dyDescent="0.2">
      <c r="A61" s="17">
        <v>52</v>
      </c>
      <c r="B61" s="9">
        <v>1</v>
      </c>
      <c r="C61" s="9">
        <v>2238</v>
      </c>
      <c r="D61" s="9">
        <v>2458</v>
      </c>
      <c r="E61" s="18">
        <v>0.5</v>
      </c>
      <c r="F61" s="19">
        <f t="shared" si="3"/>
        <v>4.2589437819420784E-4</v>
      </c>
      <c r="G61" s="19">
        <f t="shared" si="0"/>
        <v>4.2580370449222914E-4</v>
      </c>
      <c r="H61" s="14">
        <f t="shared" si="6"/>
        <v>98030.095383747743</v>
      </c>
      <c r="I61" s="14">
        <f t="shared" si="4"/>
        <v>41.741577766126362</v>
      </c>
      <c r="J61" s="14">
        <f t="shared" si="1"/>
        <v>98009.224594864689</v>
      </c>
      <c r="K61" s="14">
        <f t="shared" si="2"/>
        <v>3074692.88973383</v>
      </c>
      <c r="L61" s="21">
        <f t="shared" si="5"/>
        <v>31.364785249852755</v>
      </c>
    </row>
    <row r="62" spans="1:12" x14ac:dyDescent="0.2">
      <c r="A62" s="17">
        <v>53</v>
      </c>
      <c r="B62" s="9">
        <v>8</v>
      </c>
      <c r="C62" s="9">
        <v>2169</v>
      </c>
      <c r="D62" s="9">
        <v>2214</v>
      </c>
      <c r="E62" s="18">
        <v>0.5</v>
      </c>
      <c r="F62" s="19">
        <f t="shared" si="3"/>
        <v>3.650467716176135E-3</v>
      </c>
      <c r="G62" s="19">
        <f t="shared" si="0"/>
        <v>3.6438168982008655E-3</v>
      </c>
      <c r="H62" s="14">
        <f t="shared" si="6"/>
        <v>97988.35380598162</v>
      </c>
      <c r="I62" s="14">
        <f t="shared" si="4"/>
        <v>357.05161942512092</v>
      </c>
      <c r="J62" s="14">
        <f t="shared" si="1"/>
        <v>97809.827996269058</v>
      </c>
      <c r="K62" s="14">
        <f t="shared" si="2"/>
        <v>2976683.6651389655</v>
      </c>
      <c r="L62" s="21">
        <f t="shared" si="5"/>
        <v>30.377933188191353</v>
      </c>
    </row>
    <row r="63" spans="1:12" x14ac:dyDescent="0.2">
      <c r="A63" s="17">
        <v>54</v>
      </c>
      <c r="B63" s="9">
        <v>8</v>
      </c>
      <c r="C63" s="9">
        <v>2078</v>
      </c>
      <c r="D63" s="9">
        <v>2136</v>
      </c>
      <c r="E63" s="18">
        <v>0.5</v>
      </c>
      <c r="F63" s="19">
        <f t="shared" si="3"/>
        <v>3.7968675842429997E-3</v>
      </c>
      <c r="G63" s="19">
        <f t="shared" si="0"/>
        <v>3.7896731406916154E-3</v>
      </c>
      <c r="H63" s="14">
        <f t="shared" si="6"/>
        <v>97631.302186556495</v>
      </c>
      <c r="I63" s="14">
        <f t="shared" si="4"/>
        <v>369.99072358713971</v>
      </c>
      <c r="J63" s="14">
        <f t="shared" si="1"/>
        <v>97446.306824762927</v>
      </c>
      <c r="K63" s="14">
        <f t="shared" si="2"/>
        <v>2878873.8371426966</v>
      </c>
      <c r="L63" s="21">
        <f t="shared" si="5"/>
        <v>29.487201058136741</v>
      </c>
    </row>
    <row r="64" spans="1:12" x14ac:dyDescent="0.2">
      <c r="A64" s="17">
        <v>55</v>
      </c>
      <c r="B64" s="9">
        <v>7</v>
      </c>
      <c r="C64" s="9">
        <v>2070</v>
      </c>
      <c r="D64" s="9">
        <v>2070</v>
      </c>
      <c r="E64" s="18">
        <v>0.5</v>
      </c>
      <c r="F64" s="19">
        <f t="shared" si="3"/>
        <v>3.3816425120772949E-3</v>
      </c>
      <c r="G64" s="19">
        <f t="shared" si="0"/>
        <v>3.3759344104171691E-3</v>
      </c>
      <c r="H64" s="14">
        <f t="shared" si="6"/>
        <v>97261.311462969359</v>
      </c>
      <c r="I64" s="14">
        <f t="shared" si="4"/>
        <v>328.34780817014013</v>
      </c>
      <c r="J64" s="14">
        <f t="shared" si="1"/>
        <v>97097.137558884278</v>
      </c>
      <c r="K64" s="14">
        <f t="shared" si="2"/>
        <v>2781427.5303179338</v>
      </c>
      <c r="L64" s="21">
        <f t="shared" si="5"/>
        <v>28.597470962304641</v>
      </c>
    </row>
    <row r="65" spans="1:12" x14ac:dyDescent="0.2">
      <c r="A65" s="17">
        <v>56</v>
      </c>
      <c r="B65" s="9">
        <v>7</v>
      </c>
      <c r="C65" s="9">
        <v>1923</v>
      </c>
      <c r="D65" s="9">
        <v>2039</v>
      </c>
      <c r="E65" s="18">
        <v>0.5</v>
      </c>
      <c r="F65" s="19">
        <f t="shared" si="3"/>
        <v>3.5335689045936395E-3</v>
      </c>
      <c r="G65" s="19">
        <f t="shared" si="0"/>
        <v>3.5273368606701938E-3</v>
      </c>
      <c r="H65" s="14">
        <f t="shared" si="6"/>
        <v>96932.963654799212</v>
      </c>
      <c r="I65" s="14">
        <f t="shared" si="4"/>
        <v>341.91521571357742</v>
      </c>
      <c r="J65" s="14">
        <f t="shared" si="1"/>
        <v>96762.006046942421</v>
      </c>
      <c r="K65" s="14">
        <f t="shared" si="2"/>
        <v>2684330.3927590493</v>
      </c>
      <c r="L65" s="21">
        <f t="shared" si="5"/>
        <v>27.692647491090575</v>
      </c>
    </row>
    <row r="66" spans="1:12" x14ac:dyDescent="0.2">
      <c r="A66" s="17">
        <v>57</v>
      </c>
      <c r="B66" s="9">
        <v>6</v>
      </c>
      <c r="C66" s="9">
        <v>1771</v>
      </c>
      <c r="D66" s="9">
        <v>1884</v>
      </c>
      <c r="E66" s="18">
        <v>0.5</v>
      </c>
      <c r="F66" s="19">
        <f t="shared" si="3"/>
        <v>3.2831737346101231E-3</v>
      </c>
      <c r="G66" s="19">
        <f t="shared" si="0"/>
        <v>3.2777929527451517E-3</v>
      </c>
      <c r="H66" s="14">
        <f t="shared" si="6"/>
        <v>96591.048439085629</v>
      </c>
      <c r="I66" s="14">
        <f t="shared" si="4"/>
        <v>316.60545787190046</v>
      </c>
      <c r="J66" s="14">
        <f t="shared" si="1"/>
        <v>96432.745710149669</v>
      </c>
      <c r="K66" s="14">
        <f t="shared" si="2"/>
        <v>2587568.3867121069</v>
      </c>
      <c r="L66" s="21">
        <f t="shared" si="5"/>
        <v>26.788904650351075</v>
      </c>
    </row>
    <row r="67" spans="1:12" x14ac:dyDescent="0.2">
      <c r="A67" s="17">
        <v>58</v>
      </c>
      <c r="B67" s="9">
        <v>6</v>
      </c>
      <c r="C67" s="9">
        <v>1693</v>
      </c>
      <c r="D67" s="9">
        <v>1745</v>
      </c>
      <c r="E67" s="18">
        <v>0.5</v>
      </c>
      <c r="F67" s="19">
        <f t="shared" si="3"/>
        <v>3.4904013961605585E-3</v>
      </c>
      <c r="G67" s="19">
        <f t="shared" si="0"/>
        <v>3.4843205574912892E-3</v>
      </c>
      <c r="H67" s="14">
        <f t="shared" si="6"/>
        <v>96274.442981213724</v>
      </c>
      <c r="I67" s="14">
        <f t="shared" si="4"/>
        <v>335.45102084046596</v>
      </c>
      <c r="J67" s="14">
        <f t="shared" si="1"/>
        <v>96106.71747079349</v>
      </c>
      <c r="K67" s="14">
        <f t="shared" si="2"/>
        <v>2491135.641001957</v>
      </c>
      <c r="L67" s="21">
        <f t="shared" si="5"/>
        <v>25.875357611656696</v>
      </c>
    </row>
    <row r="68" spans="1:12" x14ac:dyDescent="0.2">
      <c r="A68" s="17">
        <v>59</v>
      </c>
      <c r="B68" s="9">
        <v>4</v>
      </c>
      <c r="C68" s="9">
        <v>1554</v>
      </c>
      <c r="D68" s="9">
        <v>1690</v>
      </c>
      <c r="E68" s="18">
        <v>0.5</v>
      </c>
      <c r="F68" s="19">
        <f t="shared" si="3"/>
        <v>2.4660912453760789E-3</v>
      </c>
      <c r="G68" s="19">
        <f t="shared" si="0"/>
        <v>2.4630541871921183E-3</v>
      </c>
      <c r="H68" s="14">
        <f t="shared" si="6"/>
        <v>95938.991960373256</v>
      </c>
      <c r="I68" s="14">
        <f t="shared" si="4"/>
        <v>236.30293586298831</v>
      </c>
      <c r="J68" s="14">
        <f t="shared" si="1"/>
        <v>95820.84049244177</v>
      </c>
      <c r="K68" s="14">
        <f t="shared" si="2"/>
        <v>2395028.9235311635</v>
      </c>
      <c r="L68" s="21">
        <f t="shared" si="5"/>
        <v>24.964082638270881</v>
      </c>
    </row>
    <row r="69" spans="1:12" x14ac:dyDescent="0.2">
      <c r="A69" s="17">
        <v>60</v>
      </c>
      <c r="B69" s="9">
        <v>11</v>
      </c>
      <c r="C69" s="9">
        <v>1599</v>
      </c>
      <c r="D69" s="9">
        <v>1536</v>
      </c>
      <c r="E69" s="18">
        <v>0.5</v>
      </c>
      <c r="F69" s="19">
        <f t="shared" si="3"/>
        <v>7.0175438596491229E-3</v>
      </c>
      <c r="G69" s="19">
        <f t="shared" si="0"/>
        <v>6.993006993006993E-3</v>
      </c>
      <c r="H69" s="14">
        <f t="shared" si="6"/>
        <v>95702.68902451027</v>
      </c>
      <c r="I69" s="14">
        <f t="shared" si="4"/>
        <v>669.24957359797395</v>
      </c>
      <c r="J69" s="14">
        <f t="shared" si="1"/>
        <v>95368.064237711282</v>
      </c>
      <c r="K69" s="14">
        <f t="shared" si="2"/>
        <v>2299208.0830387217</v>
      </c>
      <c r="L69" s="21">
        <f t="shared" si="5"/>
        <v>24.024487780587599</v>
      </c>
    </row>
    <row r="70" spans="1:12" x14ac:dyDescent="0.2">
      <c r="A70" s="17">
        <v>61</v>
      </c>
      <c r="B70" s="9">
        <v>20</v>
      </c>
      <c r="C70" s="9">
        <v>1573</v>
      </c>
      <c r="D70" s="9">
        <v>1571</v>
      </c>
      <c r="E70" s="18">
        <v>0.5</v>
      </c>
      <c r="F70" s="19">
        <f t="shared" si="3"/>
        <v>1.2722646310432569E-2</v>
      </c>
      <c r="G70" s="19">
        <f t="shared" si="0"/>
        <v>1.2642225031605564E-2</v>
      </c>
      <c r="H70" s="14">
        <f t="shared" si="6"/>
        <v>95033.439450912294</v>
      </c>
      <c r="I70" s="14">
        <f t="shared" si="4"/>
        <v>1201.4341270658952</v>
      </c>
      <c r="J70" s="14">
        <f t="shared" si="1"/>
        <v>94432.722387379355</v>
      </c>
      <c r="K70" s="14">
        <f t="shared" si="2"/>
        <v>2203840.0188010102</v>
      </c>
      <c r="L70" s="21">
        <f t="shared" si="5"/>
        <v>23.190153187493141</v>
      </c>
    </row>
    <row r="71" spans="1:12" x14ac:dyDescent="0.2">
      <c r="A71" s="17">
        <v>62</v>
      </c>
      <c r="B71" s="9">
        <v>17</v>
      </c>
      <c r="C71" s="9">
        <v>1535</v>
      </c>
      <c r="D71" s="9">
        <v>1541</v>
      </c>
      <c r="E71" s="18">
        <v>0.5</v>
      </c>
      <c r="F71" s="19">
        <f t="shared" si="3"/>
        <v>1.1053315994798439E-2</v>
      </c>
      <c r="G71" s="19">
        <f t="shared" si="0"/>
        <v>1.0992563853863564E-2</v>
      </c>
      <c r="H71" s="14">
        <f t="shared" si="6"/>
        <v>93832.005323846402</v>
      </c>
      <c r="I71" s="14">
        <f t="shared" si="4"/>
        <v>1031.4543100584474</v>
      </c>
      <c r="J71" s="14">
        <f t="shared" si="1"/>
        <v>93316.278168817182</v>
      </c>
      <c r="K71" s="14">
        <f t="shared" si="2"/>
        <v>2109407.2964136307</v>
      </c>
      <c r="L71" s="21">
        <f t="shared" si="5"/>
        <v>22.480680116910467</v>
      </c>
    </row>
    <row r="72" spans="1:12" x14ac:dyDescent="0.2">
      <c r="A72" s="17">
        <v>63</v>
      </c>
      <c r="B72" s="9">
        <v>11</v>
      </c>
      <c r="C72" s="9">
        <v>1538</v>
      </c>
      <c r="D72" s="9">
        <v>1517</v>
      </c>
      <c r="E72" s="18">
        <v>0.5</v>
      </c>
      <c r="F72" s="19">
        <f t="shared" si="3"/>
        <v>7.2013093289689037E-3</v>
      </c>
      <c r="G72" s="19">
        <f t="shared" si="0"/>
        <v>7.1754729288975869E-3</v>
      </c>
      <c r="H72" s="14">
        <f t="shared" si="6"/>
        <v>92800.551013787961</v>
      </c>
      <c r="I72" s="14">
        <f t="shared" si="4"/>
        <v>665.88784158621502</v>
      </c>
      <c r="J72" s="14">
        <f t="shared" si="1"/>
        <v>92467.607092994862</v>
      </c>
      <c r="K72" s="14">
        <f t="shared" si="2"/>
        <v>2016091.0182448134</v>
      </c>
      <c r="L72" s="21">
        <f t="shared" si="5"/>
        <v>21.72498973573196</v>
      </c>
    </row>
    <row r="73" spans="1:12" x14ac:dyDescent="0.2">
      <c r="A73" s="17">
        <v>64</v>
      </c>
      <c r="B73" s="9">
        <v>17</v>
      </c>
      <c r="C73" s="9">
        <v>1487</v>
      </c>
      <c r="D73" s="9">
        <v>1518</v>
      </c>
      <c r="E73" s="18">
        <v>0.5</v>
      </c>
      <c r="F73" s="19">
        <f t="shared" si="3"/>
        <v>1.1314475873544094E-2</v>
      </c>
      <c r="G73" s="19">
        <f t="shared" ref="G73:G108" si="7">F73/((1+(1-E73)*F73))</f>
        <v>1.1250827266710789E-2</v>
      </c>
      <c r="H73" s="14">
        <f t="shared" si="6"/>
        <v>92134.663172201748</v>
      </c>
      <c r="I73" s="14">
        <f t="shared" si="4"/>
        <v>1036.5911806270217</v>
      </c>
      <c r="J73" s="14">
        <f t="shared" ref="J73:J108" si="8">H74+I73*E73</f>
        <v>91616.367581888248</v>
      </c>
      <c r="K73" s="14">
        <f t="shared" ref="K73:K97" si="9">K74+J73</f>
        <v>1923623.4111518185</v>
      </c>
      <c r="L73" s="21">
        <f t="shared" si="5"/>
        <v>20.878389792954724</v>
      </c>
    </row>
    <row r="74" spans="1:12" x14ac:dyDescent="0.2">
      <c r="A74" s="17">
        <v>65</v>
      </c>
      <c r="B74" s="9">
        <v>13</v>
      </c>
      <c r="C74" s="9">
        <v>1633</v>
      </c>
      <c r="D74" s="9">
        <v>1459</v>
      </c>
      <c r="E74" s="18">
        <v>0.5</v>
      </c>
      <c r="F74" s="19">
        <f t="shared" ref="F74:F108" si="10">B74/((C74+D74)/2)</f>
        <v>8.4087968952134533E-3</v>
      </c>
      <c r="G74" s="19">
        <f t="shared" si="7"/>
        <v>8.3735909822866324E-3</v>
      </c>
      <c r="H74" s="14">
        <f t="shared" si="6"/>
        <v>91098.071991574732</v>
      </c>
      <c r="I74" s="14">
        <f t="shared" ref="I74:I108" si="11">H74*G74</f>
        <v>762.81799413234864</v>
      </c>
      <c r="J74" s="14">
        <f t="shared" si="8"/>
        <v>90716.662994508559</v>
      </c>
      <c r="K74" s="14">
        <f t="shared" si="9"/>
        <v>1832007.0435699301</v>
      </c>
      <c r="L74" s="21">
        <f t="shared" ref="L74:L108" si="12">K74/H74</f>
        <v>20.110272407733991</v>
      </c>
    </row>
    <row r="75" spans="1:12" x14ac:dyDescent="0.2">
      <c r="A75" s="17">
        <v>66</v>
      </c>
      <c r="B75" s="9">
        <v>20</v>
      </c>
      <c r="C75" s="9">
        <v>1408</v>
      </c>
      <c r="D75" s="9">
        <v>1604</v>
      </c>
      <c r="E75" s="18">
        <v>0.5</v>
      </c>
      <c r="F75" s="19">
        <f t="shared" si="10"/>
        <v>1.3280212483399735E-2</v>
      </c>
      <c r="G75" s="19">
        <f t="shared" si="7"/>
        <v>1.3192612137203167E-2</v>
      </c>
      <c r="H75" s="14">
        <f t="shared" ref="H75:H108" si="13">H74-I74</f>
        <v>90335.253997442385</v>
      </c>
      <c r="I75" s="14">
        <f t="shared" si="11"/>
        <v>1191.7579683039894</v>
      </c>
      <c r="J75" s="14">
        <f t="shared" si="8"/>
        <v>89739.375013290381</v>
      </c>
      <c r="K75" s="14">
        <f t="shared" si="9"/>
        <v>1741290.3805754215</v>
      </c>
      <c r="L75" s="21">
        <f t="shared" si="12"/>
        <v>19.275867432937332</v>
      </c>
    </row>
    <row r="76" spans="1:12" x14ac:dyDescent="0.2">
      <c r="A76" s="17">
        <v>67</v>
      </c>
      <c r="B76" s="9">
        <v>11</v>
      </c>
      <c r="C76" s="9">
        <v>1309</v>
      </c>
      <c r="D76" s="9">
        <v>1380</v>
      </c>
      <c r="E76" s="18">
        <v>0.5</v>
      </c>
      <c r="F76" s="19">
        <f t="shared" si="10"/>
        <v>8.1814801041279282E-3</v>
      </c>
      <c r="G76" s="19">
        <f t="shared" si="7"/>
        <v>8.1481481481481474E-3</v>
      </c>
      <c r="H76" s="14">
        <f t="shared" si="13"/>
        <v>89143.49602913839</v>
      </c>
      <c r="I76" s="14">
        <f t="shared" si="11"/>
        <v>726.35441208927568</v>
      </c>
      <c r="J76" s="14">
        <f t="shared" si="8"/>
        <v>88780.318823093752</v>
      </c>
      <c r="K76" s="14">
        <f t="shared" si="9"/>
        <v>1651551.0055621311</v>
      </c>
      <c r="L76" s="21">
        <f t="shared" si="12"/>
        <v>18.526881703431147</v>
      </c>
    </row>
    <row r="77" spans="1:12" x14ac:dyDescent="0.2">
      <c r="A77" s="17">
        <v>68</v>
      </c>
      <c r="B77" s="9">
        <v>12</v>
      </c>
      <c r="C77" s="9">
        <v>1259</v>
      </c>
      <c r="D77" s="9">
        <v>1283</v>
      </c>
      <c r="E77" s="18">
        <v>0.5</v>
      </c>
      <c r="F77" s="19">
        <f t="shared" si="10"/>
        <v>9.4413847364280094E-3</v>
      </c>
      <c r="G77" s="19">
        <f t="shared" si="7"/>
        <v>9.3970242756460463E-3</v>
      </c>
      <c r="H77" s="14">
        <f t="shared" si="13"/>
        <v>88417.141617049114</v>
      </c>
      <c r="I77" s="14">
        <f t="shared" si="11"/>
        <v>830.85802615864486</v>
      </c>
      <c r="J77" s="14">
        <f t="shared" si="8"/>
        <v>88001.712603969791</v>
      </c>
      <c r="K77" s="14">
        <f t="shared" si="9"/>
        <v>1562770.6867390373</v>
      </c>
      <c r="L77" s="21">
        <f t="shared" si="12"/>
        <v>17.674974084863365</v>
      </c>
    </row>
    <row r="78" spans="1:12" x14ac:dyDescent="0.2">
      <c r="A78" s="17">
        <v>69</v>
      </c>
      <c r="B78" s="9">
        <v>21</v>
      </c>
      <c r="C78" s="9">
        <v>1208</v>
      </c>
      <c r="D78" s="9">
        <v>1237</v>
      </c>
      <c r="E78" s="18">
        <v>0.5</v>
      </c>
      <c r="F78" s="19">
        <f t="shared" si="10"/>
        <v>1.7177914110429449E-2</v>
      </c>
      <c r="G78" s="19">
        <f t="shared" si="7"/>
        <v>1.7031630170316305E-2</v>
      </c>
      <c r="H78" s="14">
        <f t="shared" si="13"/>
        <v>87586.283590890467</v>
      </c>
      <c r="I78" s="14">
        <f t="shared" si="11"/>
        <v>1491.73719011249</v>
      </c>
      <c r="J78" s="14">
        <f t="shared" si="8"/>
        <v>86840.414995834231</v>
      </c>
      <c r="K78" s="14">
        <f t="shared" si="9"/>
        <v>1474768.9741350675</v>
      </c>
      <c r="L78" s="21">
        <f t="shared" si="12"/>
        <v>16.837898740213848</v>
      </c>
    </row>
    <row r="79" spans="1:12" x14ac:dyDescent="0.2">
      <c r="A79" s="17">
        <v>70</v>
      </c>
      <c r="B79" s="9">
        <v>16</v>
      </c>
      <c r="C79" s="9">
        <v>1135</v>
      </c>
      <c r="D79" s="9">
        <v>1186</v>
      </c>
      <c r="E79" s="18">
        <v>0.5</v>
      </c>
      <c r="F79" s="19">
        <f t="shared" si="10"/>
        <v>1.3787160706591986E-2</v>
      </c>
      <c r="G79" s="19">
        <f t="shared" si="7"/>
        <v>1.3692768506632435E-2</v>
      </c>
      <c r="H79" s="14">
        <f t="shared" si="13"/>
        <v>86094.546400777981</v>
      </c>
      <c r="I79" s="14">
        <f t="shared" si="11"/>
        <v>1178.8726935493776</v>
      </c>
      <c r="J79" s="14">
        <f t="shared" si="8"/>
        <v>85505.110054003293</v>
      </c>
      <c r="K79" s="14">
        <f t="shared" si="9"/>
        <v>1387928.5591392333</v>
      </c>
      <c r="L79" s="21">
        <f t="shared" si="12"/>
        <v>16.120981144128447</v>
      </c>
    </row>
    <row r="80" spans="1:12" x14ac:dyDescent="0.2">
      <c r="A80" s="17">
        <v>71</v>
      </c>
      <c r="B80" s="9">
        <v>23</v>
      </c>
      <c r="C80" s="9">
        <v>864</v>
      </c>
      <c r="D80" s="9">
        <v>1115</v>
      </c>
      <c r="E80" s="18">
        <v>0.5</v>
      </c>
      <c r="F80" s="19">
        <f t="shared" si="10"/>
        <v>2.3244062657908033E-2</v>
      </c>
      <c r="G80" s="19">
        <f t="shared" si="7"/>
        <v>2.2977022977022973E-2</v>
      </c>
      <c r="H80" s="14">
        <f t="shared" si="13"/>
        <v>84915.673707228605</v>
      </c>
      <c r="I80" s="14">
        <f t="shared" si="11"/>
        <v>1951.1093858803772</v>
      </c>
      <c r="J80" s="14">
        <f t="shared" si="8"/>
        <v>83940.119014288415</v>
      </c>
      <c r="K80" s="14">
        <f t="shared" si="9"/>
        <v>1302423.44908523</v>
      </c>
      <c r="L80" s="21">
        <f t="shared" si="12"/>
        <v>15.337845090597908</v>
      </c>
    </row>
    <row r="81" spans="1:12" x14ac:dyDescent="0.2">
      <c r="A81" s="17">
        <v>72</v>
      </c>
      <c r="B81" s="9">
        <v>12</v>
      </c>
      <c r="C81" s="9">
        <v>778</v>
      </c>
      <c r="D81" s="9">
        <v>831</v>
      </c>
      <c r="E81" s="18">
        <v>0.5</v>
      </c>
      <c r="F81" s="19">
        <f t="shared" si="10"/>
        <v>1.4916096954630205E-2</v>
      </c>
      <c r="G81" s="19">
        <f t="shared" si="7"/>
        <v>1.4805675508945097E-2</v>
      </c>
      <c r="H81" s="14">
        <f t="shared" si="13"/>
        <v>82964.564321348225</v>
      </c>
      <c r="I81" s="14">
        <f t="shared" si="11"/>
        <v>1228.3464180828855</v>
      </c>
      <c r="J81" s="14">
        <f t="shared" si="8"/>
        <v>82350.391112306781</v>
      </c>
      <c r="K81" s="14">
        <f t="shared" si="9"/>
        <v>1218483.3300709415</v>
      </c>
      <c r="L81" s="21">
        <f t="shared" si="12"/>
        <v>14.686792367779656</v>
      </c>
    </row>
    <row r="82" spans="1:12" x14ac:dyDescent="0.2">
      <c r="A82" s="17">
        <v>73</v>
      </c>
      <c r="B82" s="9">
        <v>18</v>
      </c>
      <c r="C82" s="9">
        <v>922</v>
      </c>
      <c r="D82" s="9">
        <v>773</v>
      </c>
      <c r="E82" s="18">
        <v>0.5</v>
      </c>
      <c r="F82" s="19">
        <f t="shared" si="10"/>
        <v>2.1238938053097345E-2</v>
      </c>
      <c r="G82" s="19">
        <f t="shared" si="7"/>
        <v>2.1015761821366025E-2</v>
      </c>
      <c r="H82" s="14">
        <f t="shared" si="13"/>
        <v>81736.217903265337</v>
      </c>
      <c r="I82" s="14">
        <f t="shared" si="11"/>
        <v>1717.7488876342977</v>
      </c>
      <c r="J82" s="14">
        <f t="shared" si="8"/>
        <v>80877.343459448195</v>
      </c>
      <c r="K82" s="14">
        <f t="shared" si="9"/>
        <v>1136132.9389586346</v>
      </c>
      <c r="L82" s="21">
        <f t="shared" si="12"/>
        <v>13.899994006368704</v>
      </c>
    </row>
    <row r="83" spans="1:12" x14ac:dyDescent="0.2">
      <c r="A83" s="17">
        <v>74</v>
      </c>
      <c r="B83" s="9">
        <v>24</v>
      </c>
      <c r="C83" s="9">
        <v>527</v>
      </c>
      <c r="D83" s="9">
        <v>888</v>
      </c>
      <c r="E83" s="18">
        <v>0.5</v>
      </c>
      <c r="F83" s="19">
        <f t="shared" si="10"/>
        <v>3.3922261484098937E-2</v>
      </c>
      <c r="G83" s="19">
        <f t="shared" si="7"/>
        <v>3.3356497567755383E-2</v>
      </c>
      <c r="H83" s="14">
        <f t="shared" si="13"/>
        <v>80018.469015631039</v>
      </c>
      <c r="I83" s="14">
        <f t="shared" si="11"/>
        <v>2669.1358670954064</v>
      </c>
      <c r="J83" s="14">
        <f t="shared" si="8"/>
        <v>78683.901082083335</v>
      </c>
      <c r="K83" s="14">
        <f t="shared" si="9"/>
        <v>1055255.5954991863</v>
      </c>
      <c r="L83" s="21">
        <f t="shared" si="12"/>
        <v>13.187650407220984</v>
      </c>
    </row>
    <row r="84" spans="1:12" x14ac:dyDescent="0.2">
      <c r="A84" s="17">
        <v>75</v>
      </c>
      <c r="B84" s="9">
        <v>13</v>
      </c>
      <c r="C84" s="9">
        <v>610</v>
      </c>
      <c r="D84" s="9">
        <v>520</v>
      </c>
      <c r="E84" s="18">
        <v>0.5</v>
      </c>
      <c r="F84" s="19">
        <f t="shared" si="10"/>
        <v>2.3008849557522124E-2</v>
      </c>
      <c r="G84" s="19">
        <f t="shared" si="7"/>
        <v>2.2747156605424323E-2</v>
      </c>
      <c r="H84" s="14">
        <f t="shared" si="13"/>
        <v>77349.333148535632</v>
      </c>
      <c r="I84" s="14">
        <f t="shared" si="11"/>
        <v>1759.4773944548788</v>
      </c>
      <c r="J84" s="14">
        <f t="shared" si="8"/>
        <v>76469.594451308192</v>
      </c>
      <c r="K84" s="14">
        <f t="shared" si="9"/>
        <v>976571.69441710296</v>
      </c>
      <c r="L84" s="21">
        <f t="shared" si="12"/>
        <v>12.625470119332132</v>
      </c>
    </row>
    <row r="85" spans="1:12" x14ac:dyDescent="0.2">
      <c r="A85" s="17">
        <v>76</v>
      </c>
      <c r="B85" s="9">
        <v>14</v>
      </c>
      <c r="C85" s="9">
        <v>608</v>
      </c>
      <c r="D85" s="9">
        <v>601</v>
      </c>
      <c r="E85" s="18">
        <v>0.5</v>
      </c>
      <c r="F85" s="19">
        <f t="shared" si="10"/>
        <v>2.3159636062861869E-2</v>
      </c>
      <c r="G85" s="19">
        <f t="shared" si="7"/>
        <v>2.2894521668029435E-2</v>
      </c>
      <c r="H85" s="14">
        <f t="shared" si="13"/>
        <v>75589.855754080752</v>
      </c>
      <c r="I85" s="14">
        <f t="shared" si="11"/>
        <v>1730.5935904450212</v>
      </c>
      <c r="J85" s="14">
        <f t="shared" si="8"/>
        <v>74724.558958858252</v>
      </c>
      <c r="K85" s="14">
        <f t="shared" si="9"/>
        <v>900102.09996579471</v>
      </c>
      <c r="L85" s="21">
        <f t="shared" si="12"/>
        <v>11.907710247445502</v>
      </c>
    </row>
    <row r="86" spans="1:12" x14ac:dyDescent="0.2">
      <c r="A86" s="17">
        <v>77</v>
      </c>
      <c r="B86" s="9">
        <v>26</v>
      </c>
      <c r="C86" s="9">
        <v>587</v>
      </c>
      <c r="D86" s="9">
        <v>580</v>
      </c>
      <c r="E86" s="18">
        <v>0.5</v>
      </c>
      <c r="F86" s="19">
        <f t="shared" si="10"/>
        <v>4.4558697514995714E-2</v>
      </c>
      <c r="G86" s="19">
        <f t="shared" si="7"/>
        <v>4.3587594300083819E-2</v>
      </c>
      <c r="H86" s="14">
        <f t="shared" si="13"/>
        <v>73859.262163635736</v>
      </c>
      <c r="I86" s="14">
        <f t="shared" si="11"/>
        <v>3219.3475544920857</v>
      </c>
      <c r="J86" s="14">
        <f t="shared" si="8"/>
        <v>72249.588386389703</v>
      </c>
      <c r="K86" s="14">
        <f t="shared" si="9"/>
        <v>825377.54100693646</v>
      </c>
      <c r="L86" s="21">
        <f t="shared" si="12"/>
        <v>11.175003876674349</v>
      </c>
    </row>
    <row r="87" spans="1:12" x14ac:dyDescent="0.2">
      <c r="A87" s="17">
        <v>78</v>
      </c>
      <c r="B87" s="9">
        <v>26</v>
      </c>
      <c r="C87" s="9">
        <v>562</v>
      </c>
      <c r="D87" s="9">
        <v>562</v>
      </c>
      <c r="E87" s="18">
        <v>0.5</v>
      </c>
      <c r="F87" s="19">
        <f t="shared" si="10"/>
        <v>4.6263345195729534E-2</v>
      </c>
      <c r="G87" s="19">
        <f t="shared" si="7"/>
        <v>4.521739130434782E-2</v>
      </c>
      <c r="H87" s="14">
        <f t="shared" si="13"/>
        <v>70639.914609143656</v>
      </c>
      <c r="I87" s="14">
        <f t="shared" si="11"/>
        <v>3194.1526605873651</v>
      </c>
      <c r="J87" s="14">
        <f t="shared" si="8"/>
        <v>69042.838278849973</v>
      </c>
      <c r="K87" s="14">
        <f t="shared" si="9"/>
        <v>753127.9526205468</v>
      </c>
      <c r="L87" s="21">
        <f t="shared" si="12"/>
        <v>10.661507120834793</v>
      </c>
    </row>
    <row r="88" spans="1:12" x14ac:dyDescent="0.2">
      <c r="A88" s="17">
        <v>79</v>
      </c>
      <c r="B88" s="9">
        <v>16</v>
      </c>
      <c r="C88" s="9">
        <v>503</v>
      </c>
      <c r="D88" s="9">
        <v>540</v>
      </c>
      <c r="E88" s="18">
        <v>0.5</v>
      </c>
      <c r="F88" s="19">
        <f t="shared" si="10"/>
        <v>3.0680728667305847E-2</v>
      </c>
      <c r="G88" s="19">
        <f t="shared" si="7"/>
        <v>3.0217186024551462E-2</v>
      </c>
      <c r="H88" s="14">
        <f t="shared" si="13"/>
        <v>67445.76194855629</v>
      </c>
      <c r="I88" s="14">
        <f t="shared" si="11"/>
        <v>2038.0211353671398</v>
      </c>
      <c r="J88" s="14">
        <f t="shared" si="8"/>
        <v>66426.751380872724</v>
      </c>
      <c r="K88" s="14">
        <f t="shared" si="9"/>
        <v>684085.11434169684</v>
      </c>
      <c r="L88" s="21">
        <f t="shared" si="12"/>
        <v>10.142744252240448</v>
      </c>
    </row>
    <row r="89" spans="1:12" x14ac:dyDescent="0.2">
      <c r="A89" s="17">
        <v>80</v>
      </c>
      <c r="B89" s="9">
        <v>27</v>
      </c>
      <c r="C89" s="9">
        <v>509</v>
      </c>
      <c r="D89" s="9">
        <v>487</v>
      </c>
      <c r="E89" s="18">
        <v>0.5</v>
      </c>
      <c r="F89" s="19">
        <f t="shared" si="10"/>
        <v>5.4216867469879519E-2</v>
      </c>
      <c r="G89" s="19">
        <f t="shared" si="7"/>
        <v>5.2785923753665698E-2</v>
      </c>
      <c r="H89" s="14">
        <f t="shared" si="13"/>
        <v>65407.74081318915</v>
      </c>
      <c r="I89" s="14">
        <f t="shared" si="11"/>
        <v>3452.6080194645306</v>
      </c>
      <c r="J89" s="14">
        <f t="shared" si="8"/>
        <v>63681.436803456883</v>
      </c>
      <c r="K89" s="14">
        <f t="shared" si="9"/>
        <v>617658.36296082416</v>
      </c>
      <c r="L89" s="21">
        <f t="shared" si="12"/>
        <v>9.4431997693501799</v>
      </c>
    </row>
    <row r="90" spans="1:12" x14ac:dyDescent="0.2">
      <c r="A90" s="17">
        <v>81</v>
      </c>
      <c r="B90" s="9">
        <v>24</v>
      </c>
      <c r="C90" s="9">
        <v>421</v>
      </c>
      <c r="D90" s="9">
        <v>482</v>
      </c>
      <c r="E90" s="18">
        <v>0.5</v>
      </c>
      <c r="F90" s="19">
        <f t="shared" si="10"/>
        <v>5.3156146179401995E-2</v>
      </c>
      <c r="G90" s="19">
        <f t="shared" si="7"/>
        <v>5.1779935275080909E-2</v>
      </c>
      <c r="H90" s="14">
        <f t="shared" si="13"/>
        <v>61955.132793724617</v>
      </c>
      <c r="I90" s="14">
        <f t="shared" si="11"/>
        <v>3208.0327660181033</v>
      </c>
      <c r="J90" s="14">
        <f t="shared" si="8"/>
        <v>60351.116410715564</v>
      </c>
      <c r="K90" s="14">
        <f t="shared" si="9"/>
        <v>553976.9261573673</v>
      </c>
      <c r="L90" s="21">
        <f t="shared" si="12"/>
        <v>8.9415824190353312</v>
      </c>
    </row>
    <row r="91" spans="1:12" x14ac:dyDescent="0.2">
      <c r="A91" s="17">
        <v>82</v>
      </c>
      <c r="B91" s="9">
        <v>22</v>
      </c>
      <c r="C91" s="9">
        <v>399</v>
      </c>
      <c r="D91" s="9">
        <v>411</v>
      </c>
      <c r="E91" s="18">
        <v>0.5</v>
      </c>
      <c r="F91" s="19">
        <f t="shared" si="10"/>
        <v>5.4320987654320987E-2</v>
      </c>
      <c r="G91" s="19">
        <f t="shared" si="7"/>
        <v>5.2884615384615377E-2</v>
      </c>
      <c r="H91" s="14">
        <f t="shared" si="13"/>
        <v>58747.10002770651</v>
      </c>
      <c r="I91" s="14">
        <f t="shared" si="11"/>
        <v>3106.8177899267862</v>
      </c>
      <c r="J91" s="14">
        <f t="shared" si="8"/>
        <v>57193.691132743123</v>
      </c>
      <c r="K91" s="14">
        <f t="shared" si="9"/>
        <v>493625.80974665174</v>
      </c>
      <c r="L91" s="21">
        <f t="shared" si="12"/>
        <v>8.4025562030099561</v>
      </c>
    </row>
    <row r="92" spans="1:12" x14ac:dyDescent="0.2">
      <c r="A92" s="17">
        <v>83</v>
      </c>
      <c r="B92" s="9">
        <v>20</v>
      </c>
      <c r="C92" s="9">
        <v>330</v>
      </c>
      <c r="D92" s="9">
        <v>381</v>
      </c>
      <c r="E92" s="18">
        <v>0.5</v>
      </c>
      <c r="F92" s="19">
        <f t="shared" si="10"/>
        <v>5.6258790436005623E-2</v>
      </c>
      <c r="G92" s="19">
        <f t="shared" si="7"/>
        <v>5.4719562243502051E-2</v>
      </c>
      <c r="H92" s="14">
        <f t="shared" si="13"/>
        <v>55640.282237779727</v>
      </c>
      <c r="I92" s="14">
        <f t="shared" si="11"/>
        <v>3044.6118871562094</v>
      </c>
      <c r="J92" s="14">
        <f t="shared" si="8"/>
        <v>54117.976294201624</v>
      </c>
      <c r="K92" s="14">
        <f t="shared" si="9"/>
        <v>436432.11861390859</v>
      </c>
      <c r="L92" s="21">
        <f t="shared" si="12"/>
        <v>7.8438156864267556</v>
      </c>
    </row>
    <row r="93" spans="1:12" x14ac:dyDescent="0.2">
      <c r="A93" s="17">
        <v>84</v>
      </c>
      <c r="B93" s="9">
        <v>16</v>
      </c>
      <c r="C93" s="9">
        <v>287</v>
      </c>
      <c r="D93" s="9">
        <v>313</v>
      </c>
      <c r="E93" s="18">
        <v>0.5</v>
      </c>
      <c r="F93" s="19">
        <f t="shared" si="10"/>
        <v>5.3333333333333337E-2</v>
      </c>
      <c r="G93" s="19">
        <f t="shared" si="7"/>
        <v>5.1948051948051951E-2</v>
      </c>
      <c r="H93" s="14">
        <f t="shared" si="13"/>
        <v>52595.670350623521</v>
      </c>
      <c r="I93" s="14">
        <f t="shared" si="11"/>
        <v>2732.2426156168062</v>
      </c>
      <c r="J93" s="14">
        <f t="shared" si="8"/>
        <v>51229.549042815117</v>
      </c>
      <c r="K93" s="14">
        <f t="shared" si="9"/>
        <v>382314.14231970697</v>
      </c>
      <c r="L93" s="21">
        <f t="shared" si="12"/>
        <v>7.2689280271750478</v>
      </c>
    </row>
    <row r="94" spans="1:12" x14ac:dyDescent="0.2">
      <c r="A94" s="17">
        <v>85</v>
      </c>
      <c r="B94" s="9">
        <v>19</v>
      </c>
      <c r="C94" s="9">
        <v>268</v>
      </c>
      <c r="D94" s="9">
        <v>276</v>
      </c>
      <c r="E94" s="18">
        <v>0.5</v>
      </c>
      <c r="F94" s="19">
        <f t="shared" si="10"/>
        <v>6.985294117647059E-2</v>
      </c>
      <c r="G94" s="19">
        <f t="shared" si="7"/>
        <v>6.7495559502664296E-2</v>
      </c>
      <c r="H94" s="14">
        <f t="shared" si="13"/>
        <v>49863.427735006713</v>
      </c>
      <c r="I94" s="14">
        <f t="shared" si="11"/>
        <v>3365.5599536949467</v>
      </c>
      <c r="J94" s="14">
        <f t="shared" si="8"/>
        <v>48180.647758159241</v>
      </c>
      <c r="K94" s="14">
        <f t="shared" si="9"/>
        <v>331084.59327689186</v>
      </c>
      <c r="L94" s="21">
        <f t="shared" si="12"/>
        <v>6.639828193047653</v>
      </c>
    </row>
    <row r="95" spans="1:12" x14ac:dyDescent="0.2">
      <c r="A95" s="17">
        <v>86</v>
      </c>
      <c r="B95" s="9">
        <v>20</v>
      </c>
      <c r="C95" s="9">
        <v>197</v>
      </c>
      <c r="D95" s="9">
        <v>256</v>
      </c>
      <c r="E95" s="18">
        <v>0.5</v>
      </c>
      <c r="F95" s="19">
        <f t="shared" si="10"/>
        <v>8.8300220750551883E-2</v>
      </c>
      <c r="G95" s="19">
        <f t="shared" si="7"/>
        <v>8.4566596194503171E-2</v>
      </c>
      <c r="H95" s="14">
        <f t="shared" si="13"/>
        <v>46497.867781311768</v>
      </c>
      <c r="I95" s="14">
        <f t="shared" si="11"/>
        <v>3932.1664085675916</v>
      </c>
      <c r="J95" s="14">
        <f t="shared" si="8"/>
        <v>44531.784577027967</v>
      </c>
      <c r="K95" s="14">
        <f t="shared" si="9"/>
        <v>282903.94551873259</v>
      </c>
      <c r="L95" s="21">
        <f t="shared" si="12"/>
        <v>6.0842348051158632</v>
      </c>
    </row>
    <row r="96" spans="1:12" x14ac:dyDescent="0.2">
      <c r="A96" s="17">
        <v>87</v>
      </c>
      <c r="B96" s="9">
        <v>18</v>
      </c>
      <c r="C96" s="9">
        <v>197</v>
      </c>
      <c r="D96" s="9">
        <v>177</v>
      </c>
      <c r="E96" s="18">
        <v>0.5</v>
      </c>
      <c r="F96" s="19">
        <f t="shared" si="10"/>
        <v>9.6256684491978606E-2</v>
      </c>
      <c r="G96" s="19">
        <f t="shared" si="7"/>
        <v>9.1836734693877556E-2</v>
      </c>
      <c r="H96" s="14">
        <f t="shared" si="13"/>
        <v>42565.701372744174</v>
      </c>
      <c r="I96" s="14">
        <f t="shared" si="11"/>
        <v>3909.0950240275265</v>
      </c>
      <c r="J96" s="14">
        <f t="shared" si="8"/>
        <v>40611.15386073041</v>
      </c>
      <c r="K96" s="14">
        <f t="shared" si="9"/>
        <v>238372.16094170464</v>
      </c>
      <c r="L96" s="21">
        <f t="shared" si="12"/>
        <v>5.600099452239732</v>
      </c>
    </row>
    <row r="97" spans="1:12" x14ac:dyDescent="0.2">
      <c r="A97" s="17">
        <v>88</v>
      </c>
      <c r="B97" s="9">
        <v>27</v>
      </c>
      <c r="C97" s="9">
        <v>144</v>
      </c>
      <c r="D97" s="9">
        <v>186</v>
      </c>
      <c r="E97" s="18">
        <v>0.5</v>
      </c>
      <c r="F97" s="19">
        <f t="shared" si="10"/>
        <v>0.16363636363636364</v>
      </c>
      <c r="G97" s="19">
        <f t="shared" si="7"/>
        <v>0.15126050420168066</v>
      </c>
      <c r="H97" s="14">
        <f t="shared" si="13"/>
        <v>38656.606348716647</v>
      </c>
      <c r="I97" s="14">
        <f t="shared" si="11"/>
        <v>5847.2177670327701</v>
      </c>
      <c r="J97" s="14">
        <f t="shared" si="8"/>
        <v>35732.997465200257</v>
      </c>
      <c r="K97" s="14">
        <f t="shared" si="9"/>
        <v>197761.00708097423</v>
      </c>
      <c r="L97" s="21">
        <f t="shared" si="12"/>
        <v>5.1158398462864465</v>
      </c>
    </row>
    <row r="98" spans="1:12" x14ac:dyDescent="0.2">
      <c r="A98" s="17">
        <v>89</v>
      </c>
      <c r="B98" s="9">
        <v>13</v>
      </c>
      <c r="C98" s="9">
        <v>147</v>
      </c>
      <c r="D98" s="9">
        <v>131</v>
      </c>
      <c r="E98" s="18">
        <v>0.5</v>
      </c>
      <c r="F98" s="19">
        <f t="shared" si="10"/>
        <v>9.3525179856115109E-2</v>
      </c>
      <c r="G98" s="19">
        <f t="shared" si="7"/>
        <v>8.9347079037800689E-2</v>
      </c>
      <c r="H98" s="14">
        <f t="shared" si="13"/>
        <v>32809.388581683874</v>
      </c>
      <c r="I98" s="14">
        <f t="shared" si="11"/>
        <v>2931.4230347896246</v>
      </c>
      <c r="J98" s="14">
        <f t="shared" si="8"/>
        <v>31343.677064289062</v>
      </c>
      <c r="K98" s="14">
        <f>K99+J98</f>
        <v>162028.00961577398</v>
      </c>
      <c r="L98" s="21">
        <f t="shared" si="12"/>
        <v>4.9384647693870019</v>
      </c>
    </row>
    <row r="99" spans="1:12" x14ac:dyDescent="0.2">
      <c r="A99" s="17">
        <v>90</v>
      </c>
      <c r="B99" s="9">
        <v>20</v>
      </c>
      <c r="C99" s="9">
        <v>128</v>
      </c>
      <c r="D99" s="9">
        <v>136</v>
      </c>
      <c r="E99" s="18">
        <v>0.5</v>
      </c>
      <c r="F99" s="23">
        <f t="shared" si="10"/>
        <v>0.15151515151515152</v>
      </c>
      <c r="G99" s="23">
        <f t="shared" si="7"/>
        <v>0.14084507042253522</v>
      </c>
      <c r="H99" s="24">
        <f t="shared" si="13"/>
        <v>29877.965546894251</v>
      </c>
      <c r="I99" s="24">
        <f t="shared" si="11"/>
        <v>4208.1641615344015</v>
      </c>
      <c r="J99" s="24">
        <f t="shared" si="8"/>
        <v>27773.883466127052</v>
      </c>
      <c r="K99" s="24">
        <f t="shared" ref="K99:K108" si="14">K100+J99</f>
        <v>130684.33255148491</v>
      </c>
      <c r="L99" s="25">
        <f t="shared" si="12"/>
        <v>4.373936784496669</v>
      </c>
    </row>
    <row r="100" spans="1:12" x14ac:dyDescent="0.2">
      <c r="A100" s="17">
        <v>91</v>
      </c>
      <c r="B100" s="9">
        <v>22</v>
      </c>
      <c r="C100" s="9">
        <v>96</v>
      </c>
      <c r="D100" s="9">
        <v>107</v>
      </c>
      <c r="E100" s="18">
        <v>0.5</v>
      </c>
      <c r="F100" s="23">
        <f t="shared" si="10"/>
        <v>0.21674876847290642</v>
      </c>
      <c r="G100" s="23">
        <f t="shared" si="7"/>
        <v>0.19555555555555554</v>
      </c>
      <c r="H100" s="24">
        <f t="shared" si="13"/>
        <v>25669.80138535985</v>
      </c>
      <c r="I100" s="24">
        <f t="shared" si="11"/>
        <v>5019.8722709148142</v>
      </c>
      <c r="J100" s="24">
        <f t="shared" si="8"/>
        <v>23159.865249902443</v>
      </c>
      <c r="K100" s="24">
        <f t="shared" si="14"/>
        <v>102910.44908535786</v>
      </c>
      <c r="L100" s="25">
        <f t="shared" si="12"/>
        <v>4.009008388512517</v>
      </c>
    </row>
    <row r="101" spans="1:12" x14ac:dyDescent="0.2">
      <c r="A101" s="17">
        <v>92</v>
      </c>
      <c r="B101" s="9">
        <v>20</v>
      </c>
      <c r="C101" s="9">
        <v>83</v>
      </c>
      <c r="D101" s="9">
        <v>81</v>
      </c>
      <c r="E101" s="18">
        <v>0.5</v>
      </c>
      <c r="F101" s="23">
        <f t="shared" si="10"/>
        <v>0.24390243902439024</v>
      </c>
      <c r="G101" s="23">
        <f t="shared" si="7"/>
        <v>0.21739130434782605</v>
      </c>
      <c r="H101" s="24">
        <f t="shared" si="13"/>
        <v>20649.929114445036</v>
      </c>
      <c r="I101" s="24">
        <f t="shared" si="11"/>
        <v>4489.1150248793547</v>
      </c>
      <c r="J101" s="24">
        <f t="shared" si="8"/>
        <v>18405.371602005358</v>
      </c>
      <c r="K101" s="24">
        <f t="shared" si="14"/>
        <v>79750.583835455414</v>
      </c>
      <c r="L101" s="25">
        <f t="shared" si="12"/>
        <v>3.8620270022945644</v>
      </c>
    </row>
    <row r="102" spans="1:12" x14ac:dyDescent="0.2">
      <c r="A102" s="17">
        <v>93</v>
      </c>
      <c r="B102" s="9">
        <v>15</v>
      </c>
      <c r="C102" s="9">
        <v>52</v>
      </c>
      <c r="D102" s="9">
        <v>60</v>
      </c>
      <c r="E102" s="18">
        <v>0.5</v>
      </c>
      <c r="F102" s="23">
        <f t="shared" si="10"/>
        <v>0.26785714285714285</v>
      </c>
      <c r="G102" s="23">
        <f t="shared" si="7"/>
        <v>0.23622047244094488</v>
      </c>
      <c r="H102" s="24">
        <f t="shared" si="13"/>
        <v>16160.814089565682</v>
      </c>
      <c r="I102" s="24">
        <f t="shared" si="11"/>
        <v>3817.5151392674838</v>
      </c>
      <c r="J102" s="24">
        <f t="shared" si="8"/>
        <v>14252.056519931941</v>
      </c>
      <c r="K102" s="24">
        <f t="shared" si="14"/>
        <v>61345.21223345006</v>
      </c>
      <c r="L102" s="25">
        <f t="shared" si="12"/>
        <v>3.7959233918208324</v>
      </c>
    </row>
    <row r="103" spans="1:12" x14ac:dyDescent="0.2">
      <c r="A103" s="17">
        <v>94</v>
      </c>
      <c r="B103" s="9">
        <v>15</v>
      </c>
      <c r="C103" s="9">
        <v>42</v>
      </c>
      <c r="D103" s="9">
        <v>43</v>
      </c>
      <c r="E103" s="18">
        <v>0.5</v>
      </c>
      <c r="F103" s="23">
        <f t="shared" si="10"/>
        <v>0.35294117647058826</v>
      </c>
      <c r="G103" s="23">
        <f t="shared" si="7"/>
        <v>0.3</v>
      </c>
      <c r="H103" s="24">
        <f t="shared" si="13"/>
        <v>12343.298950298198</v>
      </c>
      <c r="I103" s="24">
        <f t="shared" si="11"/>
        <v>3702.9896850894593</v>
      </c>
      <c r="J103" s="24">
        <f t="shared" si="8"/>
        <v>10491.804107753469</v>
      </c>
      <c r="K103" s="24">
        <f t="shared" si="14"/>
        <v>47093.155713518121</v>
      </c>
      <c r="L103" s="25">
        <f t="shared" si="12"/>
        <v>3.8152811418685126</v>
      </c>
    </row>
    <row r="104" spans="1:12" x14ac:dyDescent="0.2">
      <c r="A104" s="17">
        <v>95</v>
      </c>
      <c r="B104" s="9">
        <v>7</v>
      </c>
      <c r="C104" s="9">
        <v>26</v>
      </c>
      <c r="D104" s="9">
        <v>35</v>
      </c>
      <c r="E104" s="18">
        <v>0.5</v>
      </c>
      <c r="F104" s="23">
        <f t="shared" si="10"/>
        <v>0.22950819672131148</v>
      </c>
      <c r="G104" s="23">
        <f t="shared" si="7"/>
        <v>0.20588235294117649</v>
      </c>
      <c r="H104" s="24">
        <f t="shared" si="13"/>
        <v>8640.3092652087398</v>
      </c>
      <c r="I104" s="24">
        <f t="shared" si="11"/>
        <v>1778.8872016606231</v>
      </c>
      <c r="J104" s="24">
        <f t="shared" si="8"/>
        <v>7750.8656643784288</v>
      </c>
      <c r="K104" s="24">
        <f t="shared" si="14"/>
        <v>36601.351605764656</v>
      </c>
      <c r="L104" s="25">
        <f t="shared" si="12"/>
        <v>4.2361159169550175</v>
      </c>
    </row>
    <row r="105" spans="1:12" x14ac:dyDescent="0.2">
      <c r="A105" s="17">
        <v>96</v>
      </c>
      <c r="B105" s="9">
        <v>2</v>
      </c>
      <c r="C105" s="9">
        <v>16</v>
      </c>
      <c r="D105" s="9">
        <v>27</v>
      </c>
      <c r="E105" s="18">
        <v>0.5</v>
      </c>
      <c r="F105" s="23">
        <f t="shared" si="10"/>
        <v>9.3023255813953487E-2</v>
      </c>
      <c r="G105" s="23">
        <f t="shared" si="7"/>
        <v>8.8888888888888878E-2</v>
      </c>
      <c r="H105" s="24">
        <f t="shared" si="13"/>
        <v>6861.422063548117</v>
      </c>
      <c r="I105" s="24">
        <f t="shared" si="11"/>
        <v>609.90418342649923</v>
      </c>
      <c r="J105" s="24">
        <f t="shared" si="8"/>
        <v>6556.4699718348675</v>
      </c>
      <c r="K105" s="24">
        <f t="shared" si="14"/>
        <v>28850.485941386225</v>
      </c>
      <c r="L105" s="25">
        <f t="shared" si="12"/>
        <v>4.204738562091503</v>
      </c>
    </row>
    <row r="106" spans="1:12" x14ac:dyDescent="0.2">
      <c r="A106" s="17">
        <v>97</v>
      </c>
      <c r="B106" s="9">
        <v>3</v>
      </c>
      <c r="C106" s="9">
        <v>9</v>
      </c>
      <c r="D106" s="9">
        <v>12</v>
      </c>
      <c r="E106" s="18">
        <v>0.5</v>
      </c>
      <c r="F106" s="23">
        <f t="shared" si="10"/>
        <v>0.2857142857142857</v>
      </c>
      <c r="G106" s="23">
        <f t="shared" si="7"/>
        <v>0.25</v>
      </c>
      <c r="H106" s="24">
        <f t="shared" si="13"/>
        <v>6251.517880121618</v>
      </c>
      <c r="I106" s="24">
        <f t="shared" si="11"/>
        <v>1562.8794700304045</v>
      </c>
      <c r="J106" s="24">
        <f t="shared" si="8"/>
        <v>5470.0781451064158</v>
      </c>
      <c r="K106" s="24">
        <f t="shared" si="14"/>
        <v>22294.015969551358</v>
      </c>
      <c r="L106" s="25">
        <f t="shared" si="12"/>
        <v>3.5661764705882351</v>
      </c>
    </row>
    <row r="107" spans="1:12" x14ac:dyDescent="0.2">
      <c r="A107" s="17">
        <v>98</v>
      </c>
      <c r="B107" s="9">
        <v>1</v>
      </c>
      <c r="C107" s="9">
        <v>9</v>
      </c>
      <c r="D107" s="9">
        <v>7</v>
      </c>
      <c r="E107" s="18">
        <v>0.5</v>
      </c>
      <c r="F107" s="23">
        <f t="shared" si="10"/>
        <v>0.125</v>
      </c>
      <c r="G107" s="23">
        <f t="shared" si="7"/>
        <v>0.11764705882352941</v>
      </c>
      <c r="H107" s="24">
        <f t="shared" si="13"/>
        <v>4688.6384100912137</v>
      </c>
      <c r="I107" s="24">
        <f t="shared" si="11"/>
        <v>551.60451883426038</v>
      </c>
      <c r="J107" s="24">
        <f t="shared" si="8"/>
        <v>4412.836150674083</v>
      </c>
      <c r="K107" s="24">
        <f t="shared" si="14"/>
        <v>16823.937824444944</v>
      </c>
      <c r="L107" s="25">
        <f t="shared" si="12"/>
        <v>3.5882352941176472</v>
      </c>
    </row>
    <row r="108" spans="1:12" x14ac:dyDescent="0.2">
      <c r="A108" s="17">
        <v>99</v>
      </c>
      <c r="B108" s="9">
        <v>0</v>
      </c>
      <c r="C108" s="9">
        <v>6</v>
      </c>
      <c r="D108" s="9">
        <v>8</v>
      </c>
      <c r="E108" s="18">
        <v>0.5</v>
      </c>
      <c r="F108" s="23">
        <f t="shared" si="10"/>
        <v>0</v>
      </c>
      <c r="G108" s="23">
        <f t="shared" si="7"/>
        <v>0</v>
      </c>
      <c r="H108" s="24">
        <f t="shared" si="13"/>
        <v>4137.0338912569532</v>
      </c>
      <c r="I108" s="24">
        <f t="shared" si="11"/>
        <v>0</v>
      </c>
      <c r="J108" s="24">
        <f t="shared" si="8"/>
        <v>4137.0338912569532</v>
      </c>
      <c r="K108" s="24">
        <f t="shared" si="14"/>
        <v>12411.10167377086</v>
      </c>
      <c r="L108" s="25">
        <f t="shared" si="12"/>
        <v>3</v>
      </c>
    </row>
    <row r="109" spans="1:12" x14ac:dyDescent="0.2">
      <c r="A109" s="17" t="s">
        <v>23</v>
      </c>
      <c r="B109" s="9">
        <v>4</v>
      </c>
      <c r="C109" s="9">
        <v>8</v>
      </c>
      <c r="D109" s="9">
        <v>8</v>
      </c>
      <c r="E109" s="18"/>
      <c r="F109" s="23">
        <f>B109/((C109+D109)/2)</f>
        <v>0.5</v>
      </c>
      <c r="G109" s="23">
        <v>1</v>
      </c>
      <c r="H109" s="24">
        <f>H108-I108</f>
        <v>4137.0338912569532</v>
      </c>
      <c r="I109" s="24">
        <f>H109*G109</f>
        <v>4137.0338912569532</v>
      </c>
      <c r="J109" s="24">
        <f>H109/F109</f>
        <v>8274.0677825139064</v>
      </c>
      <c r="K109" s="24">
        <f>J109</f>
        <v>8274.0677825139064</v>
      </c>
      <c r="L109" s="25">
        <f>K109/H109</f>
        <v>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6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6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6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6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6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6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6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6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6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6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6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6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37" t="s">
        <v>0</v>
      </c>
      <c r="B6" s="38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39"/>
      <c r="B7" s="40"/>
      <c r="C7" s="41">
        <v>41275</v>
      </c>
      <c r="D7" s="42">
        <v>41640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5</v>
      </c>
      <c r="C9" s="9">
        <v>1793</v>
      </c>
      <c r="D9" s="9">
        <v>1773</v>
      </c>
      <c r="E9" s="18">
        <v>0.5</v>
      </c>
      <c r="F9" s="19">
        <f>B9/((C9+D9)/2)</f>
        <v>2.8042624789680315E-3</v>
      </c>
      <c r="G9" s="19">
        <f t="shared" ref="G9:G72" si="0">F9/((1+(1-E9)*F9))</f>
        <v>2.800336040324839E-3</v>
      </c>
      <c r="H9" s="14">
        <v>100000</v>
      </c>
      <c r="I9" s="14">
        <f>H9*G9</f>
        <v>280.03360403248388</v>
      </c>
      <c r="J9" s="14">
        <f t="shared" ref="J9:J72" si="1">H10+I9*E9</f>
        <v>99859.983197983747</v>
      </c>
      <c r="K9" s="14">
        <f t="shared" ref="K9:K72" si="2">K10+J9</f>
        <v>8115987.5056022871</v>
      </c>
      <c r="L9" s="20">
        <f>K9/H9</f>
        <v>81.159875056022869</v>
      </c>
    </row>
    <row r="10" spans="1:13" x14ac:dyDescent="0.2">
      <c r="A10" s="17">
        <v>1</v>
      </c>
      <c r="B10" s="9">
        <v>0</v>
      </c>
      <c r="C10" s="9">
        <v>1951</v>
      </c>
      <c r="D10" s="9">
        <v>1910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99719.966395967509</v>
      </c>
      <c r="I10" s="14">
        <f t="shared" ref="I10:I73" si="4">H10*G10</f>
        <v>0</v>
      </c>
      <c r="J10" s="14">
        <f t="shared" si="1"/>
        <v>99719.966395967509</v>
      </c>
      <c r="K10" s="14">
        <f t="shared" si="2"/>
        <v>8016127.5224043038</v>
      </c>
      <c r="L10" s="21">
        <f t="shared" ref="L10:L73" si="5">K10/H10</f>
        <v>80.386384112625024</v>
      </c>
    </row>
    <row r="11" spans="1:13" x14ac:dyDescent="0.2">
      <c r="A11" s="17">
        <v>2</v>
      </c>
      <c r="B11" s="9">
        <v>0</v>
      </c>
      <c r="C11" s="9">
        <v>2017</v>
      </c>
      <c r="D11" s="9">
        <v>1974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99719.966395967509</v>
      </c>
      <c r="I11" s="14">
        <f t="shared" si="4"/>
        <v>0</v>
      </c>
      <c r="J11" s="14">
        <f t="shared" si="1"/>
        <v>99719.966395967509</v>
      </c>
      <c r="K11" s="14">
        <f t="shared" si="2"/>
        <v>7916407.5560083361</v>
      </c>
      <c r="L11" s="21">
        <f t="shared" si="5"/>
        <v>79.386384112625024</v>
      </c>
    </row>
    <row r="12" spans="1:13" x14ac:dyDescent="0.2">
      <c r="A12" s="17">
        <v>3</v>
      </c>
      <c r="B12" s="9">
        <v>0</v>
      </c>
      <c r="C12" s="9">
        <v>2074</v>
      </c>
      <c r="D12" s="9">
        <v>2079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99719.966395967509</v>
      </c>
      <c r="I12" s="14">
        <f t="shared" si="4"/>
        <v>0</v>
      </c>
      <c r="J12" s="14">
        <f t="shared" si="1"/>
        <v>99719.966395967509</v>
      </c>
      <c r="K12" s="14">
        <f t="shared" si="2"/>
        <v>7816687.5896123685</v>
      </c>
      <c r="L12" s="21">
        <f t="shared" si="5"/>
        <v>78.386384112625024</v>
      </c>
    </row>
    <row r="13" spans="1:13" x14ac:dyDescent="0.2">
      <c r="A13" s="17">
        <v>4</v>
      </c>
      <c r="B13" s="9">
        <v>0</v>
      </c>
      <c r="C13" s="9">
        <v>1969</v>
      </c>
      <c r="D13" s="9">
        <v>2093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99719.966395967509</v>
      </c>
      <c r="I13" s="14">
        <f t="shared" si="4"/>
        <v>0</v>
      </c>
      <c r="J13" s="14">
        <f t="shared" si="1"/>
        <v>99719.966395967509</v>
      </c>
      <c r="K13" s="14">
        <f t="shared" si="2"/>
        <v>7716967.6232164009</v>
      </c>
      <c r="L13" s="21">
        <f t="shared" si="5"/>
        <v>77.386384112625024</v>
      </c>
    </row>
    <row r="14" spans="1:13" x14ac:dyDescent="0.2">
      <c r="A14" s="17">
        <v>5</v>
      </c>
      <c r="B14" s="9">
        <v>1</v>
      </c>
      <c r="C14" s="9">
        <v>2032</v>
      </c>
      <c r="D14" s="9">
        <v>1994</v>
      </c>
      <c r="E14" s="18">
        <v>0.5</v>
      </c>
      <c r="F14" s="19">
        <f t="shared" si="3"/>
        <v>4.9677098857426726E-4</v>
      </c>
      <c r="G14" s="19">
        <f t="shared" si="0"/>
        <v>4.966476285075738E-4</v>
      </c>
      <c r="H14" s="14">
        <f t="shared" si="6"/>
        <v>99719.966395967509</v>
      </c>
      <c r="I14" s="14">
        <f t="shared" si="4"/>
        <v>49.525684825412213</v>
      </c>
      <c r="J14" s="14">
        <f t="shared" si="1"/>
        <v>99695.203553554806</v>
      </c>
      <c r="K14" s="14">
        <f t="shared" si="2"/>
        <v>7617247.6568204332</v>
      </c>
      <c r="L14" s="21">
        <f t="shared" si="5"/>
        <v>76.386384112625024</v>
      </c>
    </row>
    <row r="15" spans="1:13" x14ac:dyDescent="0.2">
      <c r="A15" s="17">
        <v>6</v>
      </c>
      <c r="B15" s="9">
        <v>0</v>
      </c>
      <c r="C15" s="9">
        <v>2031</v>
      </c>
      <c r="D15" s="9">
        <v>2034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99670.440711142102</v>
      </c>
      <c r="I15" s="14">
        <f t="shared" si="4"/>
        <v>0</v>
      </c>
      <c r="J15" s="14">
        <f t="shared" si="1"/>
        <v>99670.440711142102</v>
      </c>
      <c r="K15" s="14">
        <f t="shared" si="2"/>
        <v>7517552.4532668786</v>
      </c>
      <c r="L15" s="21">
        <f t="shared" si="5"/>
        <v>75.424091632680984</v>
      </c>
    </row>
    <row r="16" spans="1:13" x14ac:dyDescent="0.2">
      <c r="A16" s="17">
        <v>7</v>
      </c>
      <c r="B16" s="9">
        <v>0</v>
      </c>
      <c r="C16" s="9">
        <v>2028</v>
      </c>
      <c r="D16" s="9">
        <v>2026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99670.440711142102</v>
      </c>
      <c r="I16" s="14">
        <f t="shared" si="4"/>
        <v>0</v>
      </c>
      <c r="J16" s="14">
        <f t="shared" si="1"/>
        <v>99670.440711142102</v>
      </c>
      <c r="K16" s="14">
        <f t="shared" si="2"/>
        <v>7417882.0125557361</v>
      </c>
      <c r="L16" s="21">
        <f t="shared" si="5"/>
        <v>74.42409163268097</v>
      </c>
    </row>
    <row r="17" spans="1:12" x14ac:dyDescent="0.2">
      <c r="A17" s="17">
        <v>8</v>
      </c>
      <c r="B17" s="9">
        <v>0</v>
      </c>
      <c r="C17" s="9">
        <v>2048</v>
      </c>
      <c r="D17" s="9">
        <v>2052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99670.440711142102</v>
      </c>
      <c r="I17" s="14">
        <f t="shared" si="4"/>
        <v>0</v>
      </c>
      <c r="J17" s="14">
        <f t="shared" si="1"/>
        <v>99670.440711142102</v>
      </c>
      <c r="K17" s="14">
        <f t="shared" si="2"/>
        <v>7318211.5718445936</v>
      </c>
      <c r="L17" s="21">
        <f t="shared" si="5"/>
        <v>73.42409163268097</v>
      </c>
    </row>
    <row r="18" spans="1:12" x14ac:dyDescent="0.2">
      <c r="A18" s="17">
        <v>9</v>
      </c>
      <c r="B18" s="9">
        <v>0</v>
      </c>
      <c r="C18" s="9">
        <v>1979</v>
      </c>
      <c r="D18" s="9">
        <v>2048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99670.440711142102</v>
      </c>
      <c r="I18" s="14">
        <f t="shared" si="4"/>
        <v>0</v>
      </c>
      <c r="J18" s="14">
        <f t="shared" si="1"/>
        <v>99670.440711142102</v>
      </c>
      <c r="K18" s="14">
        <f t="shared" si="2"/>
        <v>7218541.1311334511</v>
      </c>
      <c r="L18" s="21">
        <f t="shared" si="5"/>
        <v>72.42409163268097</v>
      </c>
    </row>
    <row r="19" spans="1:12" x14ac:dyDescent="0.2">
      <c r="A19" s="17">
        <v>10</v>
      </c>
      <c r="B19" s="9">
        <v>0</v>
      </c>
      <c r="C19" s="9">
        <v>1960</v>
      </c>
      <c r="D19" s="9">
        <v>1972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99670.440711142102</v>
      </c>
      <c r="I19" s="14">
        <f t="shared" si="4"/>
        <v>0</v>
      </c>
      <c r="J19" s="14">
        <f t="shared" si="1"/>
        <v>99670.440711142102</v>
      </c>
      <c r="K19" s="14">
        <f t="shared" si="2"/>
        <v>7118870.6904223086</v>
      </c>
      <c r="L19" s="21">
        <f t="shared" si="5"/>
        <v>71.42409163268097</v>
      </c>
    </row>
    <row r="20" spans="1:12" x14ac:dyDescent="0.2">
      <c r="A20" s="17">
        <v>11</v>
      </c>
      <c r="B20" s="9">
        <v>0</v>
      </c>
      <c r="C20" s="9">
        <v>1869</v>
      </c>
      <c r="D20" s="9">
        <v>1959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99670.440711142102</v>
      </c>
      <c r="I20" s="14">
        <f t="shared" si="4"/>
        <v>0</v>
      </c>
      <c r="J20" s="14">
        <f t="shared" si="1"/>
        <v>99670.440711142102</v>
      </c>
      <c r="K20" s="14">
        <f t="shared" si="2"/>
        <v>7019200.2497111661</v>
      </c>
      <c r="L20" s="21">
        <f t="shared" si="5"/>
        <v>70.424091632680955</v>
      </c>
    </row>
    <row r="21" spans="1:12" x14ac:dyDescent="0.2">
      <c r="A21" s="17">
        <v>12</v>
      </c>
      <c r="B21" s="9">
        <v>0</v>
      </c>
      <c r="C21" s="9">
        <v>1962</v>
      </c>
      <c r="D21" s="9">
        <v>1869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99670.440711142102</v>
      </c>
      <c r="I21" s="14">
        <f t="shared" si="4"/>
        <v>0</v>
      </c>
      <c r="J21" s="14">
        <f t="shared" si="1"/>
        <v>99670.440711142102</v>
      </c>
      <c r="K21" s="14">
        <f t="shared" si="2"/>
        <v>6919529.8090000236</v>
      </c>
      <c r="L21" s="21">
        <f t="shared" si="5"/>
        <v>69.424091632680955</v>
      </c>
    </row>
    <row r="22" spans="1:12" x14ac:dyDescent="0.2">
      <c r="A22" s="17">
        <v>13</v>
      </c>
      <c r="B22" s="9">
        <v>0</v>
      </c>
      <c r="C22" s="9">
        <v>1864</v>
      </c>
      <c r="D22" s="9">
        <v>1962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99670.440711142102</v>
      </c>
      <c r="I22" s="14">
        <f t="shared" si="4"/>
        <v>0</v>
      </c>
      <c r="J22" s="14">
        <f t="shared" si="1"/>
        <v>99670.440711142102</v>
      </c>
      <c r="K22" s="14">
        <f t="shared" si="2"/>
        <v>6819859.3682888811</v>
      </c>
      <c r="L22" s="21">
        <f t="shared" si="5"/>
        <v>68.424091632680955</v>
      </c>
    </row>
    <row r="23" spans="1:12" x14ac:dyDescent="0.2">
      <c r="A23" s="17">
        <v>14</v>
      </c>
      <c r="B23" s="9">
        <v>0</v>
      </c>
      <c r="C23" s="9">
        <v>1783</v>
      </c>
      <c r="D23" s="9">
        <v>1848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99670.440711142102</v>
      </c>
      <c r="I23" s="14">
        <f t="shared" si="4"/>
        <v>0</v>
      </c>
      <c r="J23" s="14">
        <f t="shared" si="1"/>
        <v>99670.440711142102</v>
      </c>
      <c r="K23" s="14">
        <f t="shared" si="2"/>
        <v>6720188.9275777387</v>
      </c>
      <c r="L23" s="21">
        <f t="shared" si="5"/>
        <v>67.424091632680941</v>
      </c>
    </row>
    <row r="24" spans="1:12" x14ac:dyDescent="0.2">
      <c r="A24" s="17">
        <v>15</v>
      </c>
      <c r="B24" s="9">
        <v>0</v>
      </c>
      <c r="C24" s="9">
        <v>1838</v>
      </c>
      <c r="D24" s="9">
        <v>1783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99670.440711142102</v>
      </c>
      <c r="I24" s="14">
        <f t="shared" si="4"/>
        <v>0</v>
      </c>
      <c r="J24" s="14">
        <f t="shared" si="1"/>
        <v>99670.440711142102</v>
      </c>
      <c r="K24" s="14">
        <f t="shared" si="2"/>
        <v>6620518.4868665962</v>
      </c>
      <c r="L24" s="21">
        <f t="shared" si="5"/>
        <v>66.424091632680941</v>
      </c>
    </row>
    <row r="25" spans="1:12" x14ac:dyDescent="0.2">
      <c r="A25" s="17">
        <v>16</v>
      </c>
      <c r="B25" s="9">
        <v>1</v>
      </c>
      <c r="C25" s="9">
        <v>1768</v>
      </c>
      <c r="D25" s="9">
        <v>1848</v>
      </c>
      <c r="E25" s="18">
        <v>0.5</v>
      </c>
      <c r="F25" s="19">
        <f t="shared" si="3"/>
        <v>5.5309734513274336E-4</v>
      </c>
      <c r="G25" s="19">
        <f t="shared" si="0"/>
        <v>5.5294442908487688E-4</v>
      </c>
      <c r="H25" s="14">
        <f t="shared" si="6"/>
        <v>99670.440711142102</v>
      </c>
      <c r="I25" s="14">
        <f t="shared" si="4"/>
        <v>55.112214935660539</v>
      </c>
      <c r="J25" s="14">
        <f t="shared" si="1"/>
        <v>99642.884603674262</v>
      </c>
      <c r="K25" s="14">
        <f t="shared" si="2"/>
        <v>6520848.0461554537</v>
      </c>
      <c r="L25" s="21">
        <f t="shared" si="5"/>
        <v>65.424091632680941</v>
      </c>
    </row>
    <row r="26" spans="1:12" x14ac:dyDescent="0.2">
      <c r="A26" s="17">
        <v>17</v>
      </c>
      <c r="B26" s="9">
        <v>1</v>
      </c>
      <c r="C26" s="9">
        <v>1817</v>
      </c>
      <c r="D26" s="9">
        <v>1767</v>
      </c>
      <c r="E26" s="18">
        <v>0.5</v>
      </c>
      <c r="F26" s="19">
        <f t="shared" si="3"/>
        <v>5.5803571428571425E-4</v>
      </c>
      <c r="G26" s="19">
        <f t="shared" si="0"/>
        <v>5.5788005578800558E-4</v>
      </c>
      <c r="H26" s="14">
        <f t="shared" si="6"/>
        <v>99615.328496206435</v>
      </c>
      <c r="I26" s="14">
        <f t="shared" si="4"/>
        <v>55.573405018804145</v>
      </c>
      <c r="J26" s="14">
        <f t="shared" si="1"/>
        <v>99587.541793697033</v>
      </c>
      <c r="K26" s="14">
        <f t="shared" si="2"/>
        <v>6421205.1615517791</v>
      </c>
      <c r="L26" s="21">
        <f t="shared" si="5"/>
        <v>64.460010908826263</v>
      </c>
    </row>
    <row r="27" spans="1:12" x14ac:dyDescent="0.2">
      <c r="A27" s="17">
        <v>18</v>
      </c>
      <c r="B27" s="9">
        <v>0</v>
      </c>
      <c r="C27" s="9">
        <v>1766</v>
      </c>
      <c r="D27" s="9">
        <v>1834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99559.755091187631</v>
      </c>
      <c r="I27" s="14">
        <f t="shared" si="4"/>
        <v>0</v>
      </c>
      <c r="J27" s="14">
        <f t="shared" si="1"/>
        <v>99559.755091187631</v>
      </c>
      <c r="K27" s="14">
        <f t="shared" si="2"/>
        <v>6321617.6197580826</v>
      </c>
      <c r="L27" s="21">
        <f t="shared" si="5"/>
        <v>63.495712840676021</v>
      </c>
    </row>
    <row r="28" spans="1:12" x14ac:dyDescent="0.2">
      <c r="A28" s="17">
        <v>19</v>
      </c>
      <c r="B28" s="9">
        <v>1</v>
      </c>
      <c r="C28" s="9">
        <v>1793</v>
      </c>
      <c r="D28" s="9">
        <v>1758</v>
      </c>
      <c r="E28" s="18">
        <v>0.5</v>
      </c>
      <c r="F28" s="19">
        <f t="shared" si="3"/>
        <v>5.6322162771050405E-4</v>
      </c>
      <c r="G28" s="19">
        <f t="shared" si="0"/>
        <v>5.6306306306306306E-4</v>
      </c>
      <c r="H28" s="14">
        <f t="shared" si="6"/>
        <v>99559.755091187631</v>
      </c>
      <c r="I28" s="14">
        <f t="shared" si="4"/>
        <v>56.058420659452494</v>
      </c>
      <c r="J28" s="14">
        <f t="shared" si="1"/>
        <v>99531.725880857906</v>
      </c>
      <c r="K28" s="14">
        <f t="shared" si="2"/>
        <v>6222057.864666895</v>
      </c>
      <c r="L28" s="21">
        <f t="shared" si="5"/>
        <v>62.495712840676021</v>
      </c>
    </row>
    <row r="29" spans="1:12" x14ac:dyDescent="0.2">
      <c r="A29" s="17">
        <v>20</v>
      </c>
      <c r="B29" s="9">
        <v>0</v>
      </c>
      <c r="C29" s="9">
        <v>1763</v>
      </c>
      <c r="D29" s="9">
        <v>1790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99503.696670528181</v>
      </c>
      <c r="I29" s="14">
        <f t="shared" si="4"/>
        <v>0</v>
      </c>
      <c r="J29" s="14">
        <f t="shared" si="1"/>
        <v>99503.696670528181</v>
      </c>
      <c r="K29" s="14">
        <f t="shared" si="2"/>
        <v>6122526.1387860375</v>
      </c>
      <c r="L29" s="21">
        <f t="shared" si="5"/>
        <v>61.530640002839789</v>
      </c>
    </row>
    <row r="30" spans="1:12" x14ac:dyDescent="0.2">
      <c r="A30" s="17">
        <v>21</v>
      </c>
      <c r="B30" s="9">
        <v>0</v>
      </c>
      <c r="C30" s="9">
        <v>1851</v>
      </c>
      <c r="D30" s="9">
        <v>1766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99503.696670528181</v>
      </c>
      <c r="I30" s="14">
        <f t="shared" si="4"/>
        <v>0</v>
      </c>
      <c r="J30" s="14">
        <f t="shared" si="1"/>
        <v>99503.696670528181</v>
      </c>
      <c r="K30" s="14">
        <f t="shared" si="2"/>
        <v>6023022.442115509</v>
      </c>
      <c r="L30" s="21">
        <f t="shared" si="5"/>
        <v>60.530640002839782</v>
      </c>
    </row>
    <row r="31" spans="1:12" x14ac:dyDescent="0.2">
      <c r="A31" s="17">
        <v>22</v>
      </c>
      <c r="B31" s="9">
        <v>3</v>
      </c>
      <c r="C31" s="9">
        <v>1831</v>
      </c>
      <c r="D31" s="9">
        <v>1844</v>
      </c>
      <c r="E31" s="18">
        <v>0.5</v>
      </c>
      <c r="F31" s="19">
        <f t="shared" si="3"/>
        <v>1.6326530612244899E-3</v>
      </c>
      <c r="G31" s="19">
        <f t="shared" si="0"/>
        <v>1.6313213703099511E-3</v>
      </c>
      <c r="H31" s="14">
        <f t="shared" si="6"/>
        <v>99503.696670528181</v>
      </c>
      <c r="I31" s="14">
        <f t="shared" si="4"/>
        <v>162.32250680347175</v>
      </c>
      <c r="J31" s="14">
        <f t="shared" si="1"/>
        <v>99422.535417126448</v>
      </c>
      <c r="K31" s="14">
        <f t="shared" si="2"/>
        <v>5923518.7454449804</v>
      </c>
      <c r="L31" s="21">
        <f t="shared" si="5"/>
        <v>59.530640002839782</v>
      </c>
    </row>
    <row r="32" spans="1:12" x14ac:dyDescent="0.2">
      <c r="A32" s="17">
        <v>23</v>
      </c>
      <c r="B32" s="9">
        <v>2</v>
      </c>
      <c r="C32" s="9">
        <v>1775</v>
      </c>
      <c r="D32" s="9">
        <v>1802</v>
      </c>
      <c r="E32" s="18">
        <v>0.5</v>
      </c>
      <c r="F32" s="19">
        <f t="shared" si="3"/>
        <v>1.1182555213866368E-3</v>
      </c>
      <c r="G32" s="19">
        <f t="shared" si="0"/>
        <v>1.1176306230790724E-3</v>
      </c>
      <c r="H32" s="14">
        <f t="shared" si="6"/>
        <v>99341.374163724715</v>
      </c>
      <c r="I32" s="14">
        <f t="shared" si="4"/>
        <v>111.02696190413492</v>
      </c>
      <c r="J32" s="14">
        <f t="shared" si="1"/>
        <v>99285.860682772647</v>
      </c>
      <c r="K32" s="14">
        <f t="shared" si="2"/>
        <v>5824096.210027854</v>
      </c>
      <c r="L32" s="21">
        <f t="shared" si="5"/>
        <v>58.627095296962061</v>
      </c>
    </row>
    <row r="33" spans="1:12" x14ac:dyDescent="0.2">
      <c r="A33" s="17">
        <v>24</v>
      </c>
      <c r="B33" s="9">
        <v>1</v>
      </c>
      <c r="C33" s="9">
        <v>1862</v>
      </c>
      <c r="D33" s="9">
        <v>1756</v>
      </c>
      <c r="E33" s="18">
        <v>0.5</v>
      </c>
      <c r="F33" s="19">
        <f t="shared" si="3"/>
        <v>5.5279159756771695E-4</v>
      </c>
      <c r="G33" s="19">
        <f t="shared" si="0"/>
        <v>5.5263885051119092E-4</v>
      </c>
      <c r="H33" s="14">
        <f t="shared" si="6"/>
        <v>99230.347201820579</v>
      </c>
      <c r="I33" s="14">
        <f t="shared" si="4"/>
        <v>54.838545013440495</v>
      </c>
      <c r="J33" s="14">
        <f t="shared" si="1"/>
        <v>99202.927929313868</v>
      </c>
      <c r="K33" s="14">
        <f t="shared" si="2"/>
        <v>5724810.3493450815</v>
      </c>
      <c r="L33" s="21">
        <f t="shared" si="5"/>
        <v>57.692132606385243</v>
      </c>
    </row>
    <row r="34" spans="1:12" x14ac:dyDescent="0.2">
      <c r="A34" s="17">
        <v>25</v>
      </c>
      <c r="B34" s="9">
        <v>1</v>
      </c>
      <c r="C34" s="9">
        <v>1972</v>
      </c>
      <c r="D34" s="9">
        <v>1860</v>
      </c>
      <c r="E34" s="18">
        <v>0.5</v>
      </c>
      <c r="F34" s="19">
        <f t="shared" si="3"/>
        <v>5.2192066805845506E-4</v>
      </c>
      <c r="G34" s="19">
        <f t="shared" si="0"/>
        <v>5.2178450300026076E-4</v>
      </c>
      <c r="H34" s="14">
        <f t="shared" si="6"/>
        <v>99175.508656807142</v>
      </c>
      <c r="I34" s="14">
        <f t="shared" si="4"/>
        <v>51.748243494290172</v>
      </c>
      <c r="J34" s="14">
        <f t="shared" si="1"/>
        <v>99149.634535059988</v>
      </c>
      <c r="K34" s="14">
        <f t="shared" si="2"/>
        <v>5625607.4214157676</v>
      </c>
      <c r="L34" s="21">
        <f t="shared" si="5"/>
        <v>56.72375667749742</v>
      </c>
    </row>
    <row r="35" spans="1:12" x14ac:dyDescent="0.2">
      <c r="A35" s="17">
        <v>26</v>
      </c>
      <c r="B35" s="9">
        <v>0</v>
      </c>
      <c r="C35" s="9">
        <v>1994</v>
      </c>
      <c r="D35" s="9">
        <v>1952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99123.760413312848</v>
      </c>
      <c r="I35" s="14">
        <f t="shared" si="4"/>
        <v>0</v>
      </c>
      <c r="J35" s="14">
        <f t="shared" si="1"/>
        <v>99123.760413312848</v>
      </c>
      <c r="K35" s="14">
        <f t="shared" si="2"/>
        <v>5526457.7868807074</v>
      </c>
      <c r="L35" s="21">
        <f t="shared" si="5"/>
        <v>55.753108677851117</v>
      </c>
    </row>
    <row r="36" spans="1:12" x14ac:dyDescent="0.2">
      <c r="A36" s="17">
        <v>27</v>
      </c>
      <c r="B36" s="9">
        <v>0</v>
      </c>
      <c r="C36" s="9">
        <v>2055</v>
      </c>
      <c r="D36" s="9">
        <v>1994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99123.760413312848</v>
      </c>
      <c r="I36" s="14">
        <f t="shared" si="4"/>
        <v>0</v>
      </c>
      <c r="J36" s="14">
        <f t="shared" si="1"/>
        <v>99123.760413312848</v>
      </c>
      <c r="K36" s="14">
        <f t="shared" si="2"/>
        <v>5427334.0264673941</v>
      </c>
      <c r="L36" s="21">
        <f t="shared" si="5"/>
        <v>54.75310867785111</v>
      </c>
    </row>
    <row r="37" spans="1:12" x14ac:dyDescent="0.2">
      <c r="A37" s="17">
        <v>28</v>
      </c>
      <c r="B37" s="9">
        <v>0</v>
      </c>
      <c r="C37" s="9">
        <v>2217</v>
      </c>
      <c r="D37" s="9">
        <v>2101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99123.760413312848</v>
      </c>
      <c r="I37" s="14">
        <f t="shared" si="4"/>
        <v>0</v>
      </c>
      <c r="J37" s="14">
        <f t="shared" si="1"/>
        <v>99123.760413312848</v>
      </c>
      <c r="K37" s="14">
        <f t="shared" si="2"/>
        <v>5328210.2660540808</v>
      </c>
      <c r="L37" s="21">
        <f t="shared" si="5"/>
        <v>53.75310867785111</v>
      </c>
    </row>
    <row r="38" spans="1:12" x14ac:dyDescent="0.2">
      <c r="A38" s="17">
        <v>29</v>
      </c>
      <c r="B38" s="9">
        <v>1</v>
      </c>
      <c r="C38" s="9">
        <v>2271</v>
      </c>
      <c r="D38" s="9">
        <v>2271</v>
      </c>
      <c r="E38" s="18">
        <v>0.5</v>
      </c>
      <c r="F38" s="19">
        <f t="shared" si="3"/>
        <v>4.4033465433729633E-4</v>
      </c>
      <c r="G38" s="19">
        <f t="shared" si="0"/>
        <v>4.4023772837332157E-4</v>
      </c>
      <c r="H38" s="14">
        <f t="shared" si="6"/>
        <v>99123.760413312848</v>
      </c>
      <c r="I38" s="14">
        <f t="shared" si="4"/>
        <v>43.638019112178227</v>
      </c>
      <c r="J38" s="14">
        <f t="shared" si="1"/>
        <v>99101.941403756762</v>
      </c>
      <c r="K38" s="14">
        <f t="shared" si="2"/>
        <v>5229086.5056407675</v>
      </c>
      <c r="L38" s="21">
        <f t="shared" si="5"/>
        <v>52.753108677851102</v>
      </c>
    </row>
    <row r="39" spans="1:12" x14ac:dyDescent="0.2">
      <c r="A39" s="17">
        <v>30</v>
      </c>
      <c r="B39" s="9">
        <v>0</v>
      </c>
      <c r="C39" s="9">
        <v>2446</v>
      </c>
      <c r="D39" s="9">
        <v>2293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99080.122394200676</v>
      </c>
      <c r="I39" s="14">
        <f t="shared" si="4"/>
        <v>0</v>
      </c>
      <c r="J39" s="14">
        <f t="shared" si="1"/>
        <v>99080.122394200676</v>
      </c>
      <c r="K39" s="14">
        <f t="shared" si="2"/>
        <v>5129984.5642370107</v>
      </c>
      <c r="L39" s="21">
        <f t="shared" si="5"/>
        <v>51.776122599312387</v>
      </c>
    </row>
    <row r="40" spans="1:12" x14ac:dyDescent="0.2">
      <c r="A40" s="17">
        <v>31</v>
      </c>
      <c r="B40" s="9">
        <v>2</v>
      </c>
      <c r="C40" s="9">
        <v>2598</v>
      </c>
      <c r="D40" s="9">
        <v>2444</v>
      </c>
      <c r="E40" s="18">
        <v>0.5</v>
      </c>
      <c r="F40" s="19">
        <f t="shared" si="3"/>
        <v>7.9333597778659263E-4</v>
      </c>
      <c r="G40" s="19">
        <f t="shared" si="0"/>
        <v>7.930214115781125E-4</v>
      </c>
      <c r="H40" s="14">
        <f t="shared" si="6"/>
        <v>99080.122394200676</v>
      </c>
      <c r="I40" s="14">
        <f t="shared" si="4"/>
        <v>78.572658520381182</v>
      </c>
      <c r="J40" s="14">
        <f t="shared" si="1"/>
        <v>99040.836064940493</v>
      </c>
      <c r="K40" s="14">
        <f t="shared" si="2"/>
        <v>5030904.4418428103</v>
      </c>
      <c r="L40" s="21">
        <f t="shared" si="5"/>
        <v>50.776122599312387</v>
      </c>
    </row>
    <row r="41" spans="1:12" x14ac:dyDescent="0.2">
      <c r="A41" s="17">
        <v>32</v>
      </c>
      <c r="B41" s="9">
        <v>0</v>
      </c>
      <c r="C41" s="9">
        <v>2587</v>
      </c>
      <c r="D41" s="9">
        <v>2625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99001.549735680295</v>
      </c>
      <c r="I41" s="14">
        <f t="shared" si="4"/>
        <v>0</v>
      </c>
      <c r="J41" s="14">
        <f t="shared" si="1"/>
        <v>99001.549735680295</v>
      </c>
      <c r="K41" s="14">
        <f t="shared" si="2"/>
        <v>4931863.6057778699</v>
      </c>
      <c r="L41" s="21">
        <f t="shared" si="5"/>
        <v>49.81602428391502</v>
      </c>
    </row>
    <row r="42" spans="1:12" x14ac:dyDescent="0.2">
      <c r="A42" s="17">
        <v>33</v>
      </c>
      <c r="B42" s="9">
        <v>2</v>
      </c>
      <c r="C42" s="9">
        <v>2788</v>
      </c>
      <c r="D42" s="9">
        <v>2626</v>
      </c>
      <c r="E42" s="18">
        <v>0.5</v>
      </c>
      <c r="F42" s="19">
        <f t="shared" si="3"/>
        <v>7.3882526782415958E-4</v>
      </c>
      <c r="G42" s="19">
        <f t="shared" si="0"/>
        <v>7.3855243722304289E-4</v>
      </c>
      <c r="H42" s="14">
        <f t="shared" si="6"/>
        <v>99001.549735680295</v>
      </c>
      <c r="I42" s="14">
        <f t="shared" si="4"/>
        <v>73.117835846144985</v>
      </c>
      <c r="J42" s="14">
        <f t="shared" si="1"/>
        <v>98964.990817757222</v>
      </c>
      <c r="K42" s="14">
        <f t="shared" si="2"/>
        <v>4832862.0560421897</v>
      </c>
      <c r="L42" s="21">
        <f t="shared" si="5"/>
        <v>48.81602428391502</v>
      </c>
    </row>
    <row r="43" spans="1:12" x14ac:dyDescent="0.2">
      <c r="A43" s="17">
        <v>34</v>
      </c>
      <c r="B43" s="9">
        <v>2</v>
      </c>
      <c r="C43" s="9">
        <v>2951</v>
      </c>
      <c r="D43" s="9">
        <v>2793</v>
      </c>
      <c r="E43" s="18">
        <v>0.5</v>
      </c>
      <c r="F43" s="19">
        <f t="shared" si="3"/>
        <v>6.9637883008356546E-4</v>
      </c>
      <c r="G43" s="19">
        <f t="shared" si="0"/>
        <v>6.9613644274277753E-4</v>
      </c>
      <c r="H43" s="14">
        <f t="shared" si="6"/>
        <v>98928.431899834148</v>
      </c>
      <c r="I43" s="14">
        <f t="shared" si="4"/>
        <v>68.867686668871656</v>
      </c>
      <c r="J43" s="14">
        <f t="shared" si="1"/>
        <v>98893.998056499709</v>
      </c>
      <c r="K43" s="14">
        <f t="shared" si="2"/>
        <v>4733897.0652244324</v>
      </c>
      <c r="L43" s="21">
        <f t="shared" si="5"/>
        <v>47.851734575329587</v>
      </c>
    </row>
    <row r="44" spans="1:12" x14ac:dyDescent="0.2">
      <c r="A44" s="17">
        <v>35</v>
      </c>
      <c r="B44" s="9">
        <v>1</v>
      </c>
      <c r="C44" s="9">
        <v>3035</v>
      </c>
      <c r="D44" s="9">
        <v>2941</v>
      </c>
      <c r="E44" s="18">
        <v>0.5</v>
      </c>
      <c r="F44" s="19">
        <f t="shared" si="3"/>
        <v>3.3467202141900936E-4</v>
      </c>
      <c r="G44" s="19">
        <f t="shared" si="0"/>
        <v>3.3461602810774636E-4</v>
      </c>
      <c r="H44" s="14">
        <f t="shared" si="6"/>
        <v>98859.564213165271</v>
      </c>
      <c r="I44" s="14">
        <f t="shared" si="4"/>
        <v>33.079994717472069</v>
      </c>
      <c r="J44" s="14">
        <f t="shared" si="1"/>
        <v>98843.024215806538</v>
      </c>
      <c r="K44" s="14">
        <f t="shared" si="2"/>
        <v>4635003.0671679331</v>
      </c>
      <c r="L44" s="21">
        <f t="shared" si="5"/>
        <v>46.88472080631206</v>
      </c>
    </row>
    <row r="45" spans="1:12" x14ac:dyDescent="0.2">
      <c r="A45" s="17">
        <v>36</v>
      </c>
      <c r="B45" s="9">
        <v>5</v>
      </c>
      <c r="C45" s="9">
        <v>3117</v>
      </c>
      <c r="D45" s="9">
        <v>3055</v>
      </c>
      <c r="E45" s="18">
        <v>0.5</v>
      </c>
      <c r="F45" s="19">
        <f t="shared" si="3"/>
        <v>1.6202203499675956E-3</v>
      </c>
      <c r="G45" s="19">
        <f t="shared" si="0"/>
        <v>1.6189088554314393E-3</v>
      </c>
      <c r="H45" s="14">
        <f t="shared" si="6"/>
        <v>98826.484218447804</v>
      </c>
      <c r="I45" s="14">
        <f t="shared" si="4"/>
        <v>159.99107045240052</v>
      </c>
      <c r="J45" s="14">
        <f t="shared" si="1"/>
        <v>98746.488683221614</v>
      </c>
      <c r="K45" s="14">
        <f t="shared" si="2"/>
        <v>4536160.0429521268</v>
      </c>
      <c r="L45" s="21">
        <f t="shared" si="5"/>
        <v>45.900247072690746</v>
      </c>
    </row>
    <row r="46" spans="1:12" x14ac:dyDescent="0.2">
      <c r="A46" s="17">
        <v>37</v>
      </c>
      <c r="B46" s="9">
        <v>3</v>
      </c>
      <c r="C46" s="9">
        <v>2983</v>
      </c>
      <c r="D46" s="9">
        <v>3129</v>
      </c>
      <c r="E46" s="18">
        <v>0.5</v>
      </c>
      <c r="F46" s="19">
        <f t="shared" si="3"/>
        <v>9.8167539267015702E-4</v>
      </c>
      <c r="G46" s="19">
        <f t="shared" si="0"/>
        <v>9.8119378577268997E-4</v>
      </c>
      <c r="H46" s="14">
        <f t="shared" si="6"/>
        <v>98666.49314799541</v>
      </c>
      <c r="I46" s="14">
        <f t="shared" si="4"/>
        <v>96.810949940796789</v>
      </c>
      <c r="J46" s="14">
        <f t="shared" si="1"/>
        <v>98618.087673025002</v>
      </c>
      <c r="K46" s="14">
        <f t="shared" si="2"/>
        <v>4437413.554268905</v>
      </c>
      <c r="L46" s="21">
        <f t="shared" si="5"/>
        <v>44.973865115617109</v>
      </c>
    </row>
    <row r="47" spans="1:12" x14ac:dyDescent="0.2">
      <c r="A47" s="17">
        <v>38</v>
      </c>
      <c r="B47" s="9">
        <v>1</v>
      </c>
      <c r="C47" s="9">
        <v>3085</v>
      </c>
      <c r="D47" s="9">
        <v>2986</v>
      </c>
      <c r="E47" s="18">
        <v>0.5</v>
      </c>
      <c r="F47" s="19">
        <f t="shared" si="3"/>
        <v>3.2943501894251357E-4</v>
      </c>
      <c r="G47" s="19">
        <f t="shared" si="0"/>
        <v>3.2938076416337287E-4</v>
      </c>
      <c r="H47" s="14">
        <f t="shared" si="6"/>
        <v>98569.682198054608</v>
      </c>
      <c r="I47" s="14">
        <f t="shared" si="4"/>
        <v>32.46695724573604</v>
      </c>
      <c r="J47" s="14">
        <f t="shared" si="1"/>
        <v>98553.448719431748</v>
      </c>
      <c r="K47" s="14">
        <f t="shared" si="2"/>
        <v>4338795.4665958798</v>
      </c>
      <c r="L47" s="21">
        <f t="shared" si="5"/>
        <v>44.017545454574986</v>
      </c>
    </row>
    <row r="48" spans="1:12" x14ac:dyDescent="0.2">
      <c r="A48" s="17">
        <v>39</v>
      </c>
      <c r="B48" s="9">
        <v>2</v>
      </c>
      <c r="C48" s="9">
        <v>3037</v>
      </c>
      <c r="D48" s="9">
        <v>3058</v>
      </c>
      <c r="E48" s="18">
        <v>0.5</v>
      </c>
      <c r="F48" s="19">
        <f t="shared" si="3"/>
        <v>6.5627563576702214E-4</v>
      </c>
      <c r="G48" s="19">
        <f t="shared" si="0"/>
        <v>6.5606035755289493E-4</v>
      </c>
      <c r="H48" s="14">
        <f t="shared" si="6"/>
        <v>98537.215240808873</v>
      </c>
      <c r="I48" s="14">
        <f t="shared" si="4"/>
        <v>64.64636066315164</v>
      </c>
      <c r="J48" s="14">
        <f t="shared" si="1"/>
        <v>98504.892060477287</v>
      </c>
      <c r="K48" s="14">
        <f t="shared" si="2"/>
        <v>4240242.0178764481</v>
      </c>
      <c r="L48" s="21">
        <f t="shared" si="5"/>
        <v>43.031884019798902</v>
      </c>
    </row>
    <row r="49" spans="1:12" x14ac:dyDescent="0.2">
      <c r="A49" s="17">
        <v>40</v>
      </c>
      <c r="B49" s="9">
        <v>5</v>
      </c>
      <c r="C49" s="9">
        <v>2990</v>
      </c>
      <c r="D49" s="9">
        <v>3035</v>
      </c>
      <c r="E49" s="18">
        <v>0.5</v>
      </c>
      <c r="F49" s="19">
        <f t="shared" si="3"/>
        <v>1.6597510373443983E-3</v>
      </c>
      <c r="G49" s="19">
        <f t="shared" si="0"/>
        <v>1.658374792703151E-3</v>
      </c>
      <c r="H49" s="14">
        <f t="shared" si="6"/>
        <v>98472.568880145715</v>
      </c>
      <c r="I49" s="14">
        <f t="shared" si="4"/>
        <v>163.3044260035584</v>
      </c>
      <c r="J49" s="14">
        <f t="shared" si="1"/>
        <v>98390.916667143945</v>
      </c>
      <c r="K49" s="14">
        <f t="shared" si="2"/>
        <v>4141737.1258159708</v>
      </c>
      <c r="L49" s="21">
        <f t="shared" si="5"/>
        <v>42.059805821223357</v>
      </c>
    </row>
    <row r="50" spans="1:12" x14ac:dyDescent="0.2">
      <c r="A50" s="17">
        <v>41</v>
      </c>
      <c r="B50" s="9">
        <v>5</v>
      </c>
      <c r="C50" s="9">
        <v>2844</v>
      </c>
      <c r="D50" s="9">
        <v>2968</v>
      </c>
      <c r="E50" s="18">
        <v>0.5</v>
      </c>
      <c r="F50" s="19">
        <f t="shared" si="3"/>
        <v>1.7205781142463868E-3</v>
      </c>
      <c r="G50" s="19">
        <f t="shared" si="0"/>
        <v>1.7190991920233798E-3</v>
      </c>
      <c r="H50" s="14">
        <f t="shared" si="6"/>
        <v>98309.264454142161</v>
      </c>
      <c r="I50" s="14">
        <f t="shared" si="4"/>
        <v>169.00337709152856</v>
      </c>
      <c r="J50" s="14">
        <f t="shared" si="1"/>
        <v>98224.762765596388</v>
      </c>
      <c r="K50" s="14">
        <f t="shared" si="2"/>
        <v>4043346.209148827</v>
      </c>
      <c r="L50" s="21">
        <f t="shared" si="5"/>
        <v>41.12884204351775</v>
      </c>
    </row>
    <row r="51" spans="1:12" x14ac:dyDescent="0.2">
      <c r="A51" s="17">
        <v>42</v>
      </c>
      <c r="B51" s="9">
        <v>3</v>
      </c>
      <c r="C51" s="9">
        <v>2784</v>
      </c>
      <c r="D51" s="9">
        <v>2821</v>
      </c>
      <c r="E51" s="18">
        <v>0.5</v>
      </c>
      <c r="F51" s="19">
        <f t="shared" si="3"/>
        <v>1.0704727921498661E-3</v>
      </c>
      <c r="G51" s="19">
        <f t="shared" si="0"/>
        <v>1.0699001426533524E-3</v>
      </c>
      <c r="H51" s="14">
        <f t="shared" si="6"/>
        <v>98140.261077050629</v>
      </c>
      <c r="I51" s="14">
        <f t="shared" si="4"/>
        <v>105.00027932637371</v>
      </c>
      <c r="J51" s="14">
        <f t="shared" si="1"/>
        <v>98087.760937387444</v>
      </c>
      <c r="K51" s="14">
        <f t="shared" si="2"/>
        <v>3945121.4463832309</v>
      </c>
      <c r="L51" s="21">
        <f t="shared" si="5"/>
        <v>40.19880733031561</v>
      </c>
    </row>
    <row r="52" spans="1:12" x14ac:dyDescent="0.2">
      <c r="A52" s="17">
        <v>43</v>
      </c>
      <c r="B52" s="9">
        <v>4</v>
      </c>
      <c r="C52" s="9">
        <v>2766</v>
      </c>
      <c r="D52" s="9">
        <v>2777</v>
      </c>
      <c r="E52" s="18">
        <v>0.5</v>
      </c>
      <c r="F52" s="19">
        <f t="shared" si="3"/>
        <v>1.4432617716038246E-3</v>
      </c>
      <c r="G52" s="19">
        <f t="shared" si="0"/>
        <v>1.4422210203713717E-3</v>
      </c>
      <c r="H52" s="14">
        <f t="shared" si="6"/>
        <v>98035.260797724259</v>
      </c>
      <c r="I52" s="14">
        <f t="shared" si="4"/>
        <v>141.38851386006741</v>
      </c>
      <c r="J52" s="14">
        <f t="shared" si="1"/>
        <v>97964.566540794214</v>
      </c>
      <c r="K52" s="14">
        <f t="shared" si="2"/>
        <v>3847033.6854458433</v>
      </c>
      <c r="L52" s="21">
        <f t="shared" si="5"/>
        <v>39.241326581294167</v>
      </c>
    </row>
    <row r="53" spans="1:12" x14ac:dyDescent="0.2">
      <c r="A53" s="17">
        <v>44</v>
      </c>
      <c r="B53" s="9">
        <v>2</v>
      </c>
      <c r="C53" s="9">
        <v>2709</v>
      </c>
      <c r="D53" s="9">
        <v>2763</v>
      </c>
      <c r="E53" s="18">
        <v>0.5</v>
      </c>
      <c r="F53" s="19">
        <f t="shared" si="3"/>
        <v>7.3099415204678359E-4</v>
      </c>
      <c r="G53" s="19">
        <f t="shared" si="0"/>
        <v>7.3072707343807086E-4</v>
      </c>
      <c r="H53" s="14">
        <f t="shared" si="6"/>
        <v>97893.872283864184</v>
      </c>
      <c r="I53" s="14">
        <f t="shared" si="4"/>
        <v>71.533702801508355</v>
      </c>
      <c r="J53" s="14">
        <f t="shared" si="1"/>
        <v>97858.105432463431</v>
      </c>
      <c r="K53" s="14">
        <f t="shared" si="2"/>
        <v>3749069.1189050488</v>
      </c>
      <c r="L53" s="21">
        <f t="shared" si="5"/>
        <v>38.297280835248017</v>
      </c>
    </row>
    <row r="54" spans="1:12" x14ac:dyDescent="0.2">
      <c r="A54" s="17">
        <v>45</v>
      </c>
      <c r="B54" s="9">
        <v>5</v>
      </c>
      <c r="C54" s="9">
        <v>2715</v>
      </c>
      <c r="D54" s="9">
        <v>2699</v>
      </c>
      <c r="E54" s="18">
        <v>0.5</v>
      </c>
      <c r="F54" s="19">
        <f t="shared" si="3"/>
        <v>1.8470631695603991E-3</v>
      </c>
      <c r="G54" s="19">
        <f t="shared" si="0"/>
        <v>1.8453589223103894E-3</v>
      </c>
      <c r="H54" s="14">
        <f t="shared" si="6"/>
        <v>97822.338581062679</v>
      </c>
      <c r="I54" s="14">
        <f t="shared" si="4"/>
        <v>180.51732530183185</v>
      </c>
      <c r="J54" s="14">
        <f t="shared" si="1"/>
        <v>97732.079918411764</v>
      </c>
      <c r="K54" s="14">
        <f t="shared" si="2"/>
        <v>3651211.0134725855</v>
      </c>
      <c r="L54" s="21">
        <f t="shared" si="5"/>
        <v>37.324920528729002</v>
      </c>
    </row>
    <row r="55" spans="1:12" x14ac:dyDescent="0.2">
      <c r="A55" s="17">
        <v>46</v>
      </c>
      <c r="B55" s="9">
        <v>5</v>
      </c>
      <c r="C55" s="9">
        <v>2711</v>
      </c>
      <c r="D55" s="9">
        <v>2671</v>
      </c>
      <c r="E55" s="18">
        <v>0.5</v>
      </c>
      <c r="F55" s="19">
        <f t="shared" si="3"/>
        <v>1.8580453363062058E-3</v>
      </c>
      <c r="G55" s="19">
        <f t="shared" si="0"/>
        <v>1.8563207722294413E-3</v>
      </c>
      <c r="H55" s="14">
        <f t="shared" si="6"/>
        <v>97641.821255760849</v>
      </c>
      <c r="I55" s="14">
        <f t="shared" si="4"/>
        <v>181.25454103538306</v>
      </c>
      <c r="J55" s="14">
        <f t="shared" si="1"/>
        <v>97551.193985243168</v>
      </c>
      <c r="K55" s="14">
        <f t="shared" si="2"/>
        <v>3553478.9335541739</v>
      </c>
      <c r="L55" s="21">
        <f t="shared" si="5"/>
        <v>36.393001357955718</v>
      </c>
    </row>
    <row r="56" spans="1:12" x14ac:dyDescent="0.2">
      <c r="A56" s="17">
        <v>47</v>
      </c>
      <c r="B56" s="9">
        <v>4</v>
      </c>
      <c r="C56" s="9">
        <v>2606</v>
      </c>
      <c r="D56" s="9">
        <v>2683</v>
      </c>
      <c r="E56" s="18">
        <v>0.5</v>
      </c>
      <c r="F56" s="19">
        <f t="shared" si="3"/>
        <v>1.5125732652675364E-3</v>
      </c>
      <c r="G56" s="19">
        <f t="shared" si="0"/>
        <v>1.5114301908180615E-3</v>
      </c>
      <c r="H56" s="14">
        <f t="shared" si="6"/>
        <v>97460.566714725472</v>
      </c>
      <c r="I56" s="14">
        <f t="shared" si="4"/>
        <v>147.30484294687392</v>
      </c>
      <c r="J56" s="14">
        <f t="shared" si="1"/>
        <v>97386.914293252034</v>
      </c>
      <c r="K56" s="14">
        <f t="shared" si="2"/>
        <v>3455927.7395689306</v>
      </c>
      <c r="L56" s="21">
        <f t="shared" si="5"/>
        <v>35.459754196635188</v>
      </c>
    </row>
    <row r="57" spans="1:12" x14ac:dyDescent="0.2">
      <c r="A57" s="17">
        <v>48</v>
      </c>
      <c r="B57" s="9">
        <v>4</v>
      </c>
      <c r="C57" s="9">
        <v>2571</v>
      </c>
      <c r="D57" s="9">
        <v>2584</v>
      </c>
      <c r="E57" s="18">
        <v>0.5</v>
      </c>
      <c r="F57" s="19">
        <f t="shared" si="3"/>
        <v>1.5518913676042677E-3</v>
      </c>
      <c r="G57" s="19">
        <f t="shared" si="0"/>
        <v>1.5506881178522969E-3</v>
      </c>
      <c r="H57" s="14">
        <f t="shared" si="6"/>
        <v>97313.261871778595</v>
      </c>
      <c r="I57" s="14">
        <f t="shared" si="4"/>
        <v>150.90251889401603</v>
      </c>
      <c r="J57" s="14">
        <f t="shared" si="1"/>
        <v>97237.810612331596</v>
      </c>
      <c r="K57" s="14">
        <f t="shared" si="2"/>
        <v>3358540.8252756787</v>
      </c>
      <c r="L57" s="21">
        <f t="shared" si="5"/>
        <v>34.512673408285728</v>
      </c>
    </row>
    <row r="58" spans="1:12" x14ac:dyDescent="0.2">
      <c r="A58" s="17">
        <v>49</v>
      </c>
      <c r="B58" s="9">
        <v>9</v>
      </c>
      <c r="C58" s="9">
        <v>2538</v>
      </c>
      <c r="D58" s="9">
        <v>2545</v>
      </c>
      <c r="E58" s="18">
        <v>0.5</v>
      </c>
      <c r="F58" s="19">
        <f t="shared" si="3"/>
        <v>3.5412158174306513E-3</v>
      </c>
      <c r="G58" s="19">
        <f t="shared" si="0"/>
        <v>3.5349567949725055E-3</v>
      </c>
      <c r="H58" s="14">
        <f t="shared" si="6"/>
        <v>97162.359352884581</v>
      </c>
      <c r="I58" s="14">
        <f t="shared" si="4"/>
        <v>343.46474241003972</v>
      </c>
      <c r="J58" s="14">
        <f t="shared" si="1"/>
        <v>96990.626981679554</v>
      </c>
      <c r="K58" s="14">
        <f t="shared" si="2"/>
        <v>3261303.014663347</v>
      </c>
      <c r="L58" s="21">
        <f t="shared" si="5"/>
        <v>33.565498371839659</v>
      </c>
    </row>
    <row r="59" spans="1:12" x14ac:dyDescent="0.2">
      <c r="A59" s="17">
        <v>50</v>
      </c>
      <c r="B59" s="9">
        <v>4</v>
      </c>
      <c r="C59" s="9">
        <v>2490</v>
      </c>
      <c r="D59" s="9">
        <v>2510</v>
      </c>
      <c r="E59" s="18">
        <v>0.5</v>
      </c>
      <c r="F59" s="19">
        <f t="shared" si="3"/>
        <v>1.6000000000000001E-3</v>
      </c>
      <c r="G59" s="19">
        <f t="shared" si="0"/>
        <v>1.598721023181455E-3</v>
      </c>
      <c r="H59" s="14">
        <f t="shared" si="6"/>
        <v>96818.894610474541</v>
      </c>
      <c r="I59" s="14">
        <f t="shared" si="4"/>
        <v>154.78640225495531</v>
      </c>
      <c r="J59" s="14">
        <f t="shared" si="1"/>
        <v>96741.501409347053</v>
      </c>
      <c r="K59" s="14">
        <f t="shared" si="2"/>
        <v>3164312.3876816677</v>
      </c>
      <c r="L59" s="21">
        <f t="shared" si="5"/>
        <v>32.682798129563963</v>
      </c>
    </row>
    <row r="60" spans="1:12" x14ac:dyDescent="0.2">
      <c r="A60" s="17">
        <v>51</v>
      </c>
      <c r="B60" s="9">
        <v>10</v>
      </c>
      <c r="C60" s="9">
        <v>2270</v>
      </c>
      <c r="D60" s="9">
        <v>2478</v>
      </c>
      <c r="E60" s="18">
        <v>0.5</v>
      </c>
      <c r="F60" s="19">
        <f t="shared" si="3"/>
        <v>4.2122999157540014E-3</v>
      </c>
      <c r="G60" s="19">
        <f t="shared" si="0"/>
        <v>4.2034468263976461E-3</v>
      </c>
      <c r="H60" s="14">
        <f t="shared" si="6"/>
        <v>96664.108208219579</v>
      </c>
      <c r="I60" s="14">
        <f t="shared" si="4"/>
        <v>406.32243887439921</v>
      </c>
      <c r="J60" s="14">
        <f t="shared" si="1"/>
        <v>96460.94698878238</v>
      </c>
      <c r="K60" s="14">
        <f t="shared" si="2"/>
        <v>3067570.8862723205</v>
      </c>
      <c r="L60" s="21">
        <f t="shared" si="5"/>
        <v>31.734331833534441</v>
      </c>
    </row>
    <row r="61" spans="1:12" x14ac:dyDescent="0.2">
      <c r="A61" s="17">
        <v>52</v>
      </c>
      <c r="B61" s="9">
        <v>4</v>
      </c>
      <c r="C61" s="9">
        <v>2205</v>
      </c>
      <c r="D61" s="9">
        <v>2238</v>
      </c>
      <c r="E61" s="18">
        <v>0.5</v>
      </c>
      <c r="F61" s="19">
        <f t="shared" si="3"/>
        <v>1.8005851901868107E-3</v>
      </c>
      <c r="G61" s="19">
        <f t="shared" si="0"/>
        <v>1.7989655947829998E-3</v>
      </c>
      <c r="H61" s="14">
        <f t="shared" si="6"/>
        <v>96257.785769345181</v>
      </c>
      <c r="I61" s="14">
        <f t="shared" si="4"/>
        <v>173.16444482904461</v>
      </c>
      <c r="J61" s="14">
        <f t="shared" si="1"/>
        <v>96171.203546930657</v>
      </c>
      <c r="K61" s="14">
        <f t="shared" si="2"/>
        <v>2971109.9392835381</v>
      </c>
      <c r="L61" s="21">
        <f t="shared" si="5"/>
        <v>30.866177894461138</v>
      </c>
    </row>
    <row r="62" spans="1:12" x14ac:dyDescent="0.2">
      <c r="A62" s="17">
        <v>53</v>
      </c>
      <c r="B62" s="9">
        <v>5</v>
      </c>
      <c r="C62" s="9">
        <v>2106</v>
      </c>
      <c r="D62" s="9">
        <v>2169</v>
      </c>
      <c r="E62" s="18">
        <v>0.5</v>
      </c>
      <c r="F62" s="19">
        <f t="shared" si="3"/>
        <v>2.3391812865497076E-3</v>
      </c>
      <c r="G62" s="19">
        <f t="shared" si="0"/>
        <v>2.3364485981308409E-3</v>
      </c>
      <c r="H62" s="14">
        <f t="shared" si="6"/>
        <v>96084.621324516134</v>
      </c>
      <c r="I62" s="14">
        <f t="shared" si="4"/>
        <v>224.49677879559843</v>
      </c>
      <c r="J62" s="14">
        <f t="shared" si="1"/>
        <v>95972.372935118343</v>
      </c>
      <c r="K62" s="14">
        <f t="shared" si="2"/>
        <v>2874938.7357366076</v>
      </c>
      <c r="L62" s="21">
        <f t="shared" si="5"/>
        <v>29.920904054216869</v>
      </c>
    </row>
    <row r="63" spans="1:12" x14ac:dyDescent="0.2">
      <c r="A63" s="17">
        <v>54</v>
      </c>
      <c r="B63" s="9">
        <v>9</v>
      </c>
      <c r="C63" s="9">
        <v>2111</v>
      </c>
      <c r="D63" s="9">
        <v>2078</v>
      </c>
      <c r="E63" s="18">
        <v>0.5</v>
      </c>
      <c r="F63" s="19">
        <f t="shared" si="3"/>
        <v>4.2969682501790406E-3</v>
      </c>
      <c r="G63" s="19">
        <f t="shared" si="0"/>
        <v>4.287756074321105E-3</v>
      </c>
      <c r="H63" s="14">
        <f t="shared" si="6"/>
        <v>95860.124545720537</v>
      </c>
      <c r="I63" s="14">
        <f t="shared" si="4"/>
        <v>411.0248313060909</v>
      </c>
      <c r="J63" s="14">
        <f t="shared" si="1"/>
        <v>95654.6121300675</v>
      </c>
      <c r="K63" s="14">
        <f t="shared" si="2"/>
        <v>2778966.3628014894</v>
      </c>
      <c r="L63" s="21">
        <f t="shared" si="5"/>
        <v>28.98980546886375</v>
      </c>
    </row>
    <row r="64" spans="1:12" x14ac:dyDescent="0.2">
      <c r="A64" s="17">
        <v>55</v>
      </c>
      <c r="B64" s="9">
        <v>9</v>
      </c>
      <c r="C64" s="9">
        <v>1960</v>
      </c>
      <c r="D64" s="9">
        <v>2070</v>
      </c>
      <c r="E64" s="18">
        <v>0.5</v>
      </c>
      <c r="F64" s="19">
        <f t="shared" si="3"/>
        <v>4.4665012406947891E-3</v>
      </c>
      <c r="G64" s="19">
        <f t="shared" si="0"/>
        <v>4.4565486506561031E-3</v>
      </c>
      <c r="H64" s="14">
        <f t="shared" si="6"/>
        <v>95449.099714414449</v>
      </c>
      <c r="I64" s="14">
        <f t="shared" si="4"/>
        <v>425.37355653861357</v>
      </c>
      <c r="J64" s="14">
        <f t="shared" si="1"/>
        <v>95236.412936145134</v>
      </c>
      <c r="K64" s="14">
        <f t="shared" si="2"/>
        <v>2683311.7506714221</v>
      </c>
      <c r="L64" s="21">
        <f t="shared" si="5"/>
        <v>28.11248884169618</v>
      </c>
    </row>
    <row r="65" spans="1:12" x14ac:dyDescent="0.2">
      <c r="A65" s="17">
        <v>56</v>
      </c>
      <c r="B65" s="9">
        <v>10</v>
      </c>
      <c r="C65" s="9">
        <v>1789</v>
      </c>
      <c r="D65" s="9">
        <v>1923</v>
      </c>
      <c r="E65" s="18">
        <v>0.5</v>
      </c>
      <c r="F65" s="19">
        <f t="shared" si="3"/>
        <v>5.387931034482759E-3</v>
      </c>
      <c r="G65" s="19">
        <f t="shared" si="0"/>
        <v>5.3734551316496513E-3</v>
      </c>
      <c r="H65" s="14">
        <f t="shared" si="6"/>
        <v>95023.726157875833</v>
      </c>
      <c r="I65" s="14">
        <f t="shared" si="4"/>
        <v>510.60572895150909</v>
      </c>
      <c r="J65" s="14">
        <f t="shared" si="1"/>
        <v>94768.423293400076</v>
      </c>
      <c r="K65" s="14">
        <f t="shared" si="2"/>
        <v>2588075.3377352771</v>
      </c>
      <c r="L65" s="21">
        <f t="shared" si="5"/>
        <v>27.236096103360079</v>
      </c>
    </row>
    <row r="66" spans="1:12" x14ac:dyDescent="0.2">
      <c r="A66" s="17">
        <v>57</v>
      </c>
      <c r="B66" s="9">
        <v>8</v>
      </c>
      <c r="C66" s="9">
        <v>1720</v>
      </c>
      <c r="D66" s="9">
        <v>1771</v>
      </c>
      <c r="E66" s="18">
        <v>0.5</v>
      </c>
      <c r="F66" s="19">
        <f t="shared" si="3"/>
        <v>4.5832139788026353E-3</v>
      </c>
      <c r="G66" s="19">
        <f t="shared" si="0"/>
        <v>4.5727350671620464E-3</v>
      </c>
      <c r="H66" s="14">
        <f t="shared" si="6"/>
        <v>94513.120428924318</v>
      </c>
      <c r="I66" s="14">
        <f t="shared" si="4"/>
        <v>432.18346009225183</v>
      </c>
      <c r="J66" s="14">
        <f t="shared" si="1"/>
        <v>94297.028698878203</v>
      </c>
      <c r="K66" s="14">
        <f t="shared" si="2"/>
        <v>2493306.914441877</v>
      </c>
      <c r="L66" s="21">
        <f t="shared" si="5"/>
        <v>26.380537465344737</v>
      </c>
    </row>
    <row r="67" spans="1:12" x14ac:dyDescent="0.2">
      <c r="A67" s="17">
        <v>58</v>
      </c>
      <c r="B67" s="9">
        <v>9</v>
      </c>
      <c r="C67" s="9">
        <v>1592</v>
      </c>
      <c r="D67" s="9">
        <v>1693</v>
      </c>
      <c r="E67" s="18">
        <v>0.5</v>
      </c>
      <c r="F67" s="19">
        <f t="shared" si="3"/>
        <v>5.4794520547945206E-3</v>
      </c>
      <c r="G67" s="19">
        <f t="shared" si="0"/>
        <v>5.464480874316939E-3</v>
      </c>
      <c r="H67" s="14">
        <f t="shared" si="6"/>
        <v>94080.936968832073</v>
      </c>
      <c r="I67" s="14">
        <f t="shared" si="4"/>
        <v>514.10348070400028</v>
      </c>
      <c r="J67" s="14">
        <f t="shared" si="1"/>
        <v>93823.885228480081</v>
      </c>
      <c r="K67" s="14">
        <f t="shared" si="2"/>
        <v>2399009.8857429987</v>
      </c>
      <c r="L67" s="21">
        <f t="shared" si="5"/>
        <v>25.499425952122085</v>
      </c>
    </row>
    <row r="68" spans="1:12" x14ac:dyDescent="0.2">
      <c r="A68" s="17">
        <v>59</v>
      </c>
      <c r="B68" s="9">
        <v>7</v>
      </c>
      <c r="C68" s="9">
        <v>1619</v>
      </c>
      <c r="D68" s="9">
        <v>1554</v>
      </c>
      <c r="E68" s="18">
        <v>0.5</v>
      </c>
      <c r="F68" s="19">
        <f t="shared" si="3"/>
        <v>4.4122281752284904E-3</v>
      </c>
      <c r="G68" s="19">
        <f t="shared" si="0"/>
        <v>4.4025157232704401E-3</v>
      </c>
      <c r="H68" s="14">
        <f t="shared" si="6"/>
        <v>93566.833488128075</v>
      </c>
      <c r="I68" s="14">
        <f t="shared" si="4"/>
        <v>411.92945560811103</v>
      </c>
      <c r="J68" s="14">
        <f t="shared" si="1"/>
        <v>93360.868760324011</v>
      </c>
      <c r="K68" s="14">
        <f t="shared" si="2"/>
        <v>2305186.0005145185</v>
      </c>
      <c r="L68" s="21">
        <f t="shared" si="5"/>
        <v>24.636785435375501</v>
      </c>
    </row>
    <row r="69" spans="1:12" x14ac:dyDescent="0.2">
      <c r="A69" s="17">
        <v>60</v>
      </c>
      <c r="B69" s="9">
        <v>8</v>
      </c>
      <c r="C69" s="9">
        <v>1591</v>
      </c>
      <c r="D69" s="9">
        <v>1599</v>
      </c>
      <c r="E69" s="18">
        <v>0.5</v>
      </c>
      <c r="F69" s="19">
        <f t="shared" si="3"/>
        <v>5.0156739811912229E-3</v>
      </c>
      <c r="G69" s="19">
        <f t="shared" si="0"/>
        <v>5.0031269543464674E-3</v>
      </c>
      <c r="H69" s="14">
        <f t="shared" si="6"/>
        <v>93154.90403251996</v>
      </c>
      <c r="I69" s="14">
        <f t="shared" si="4"/>
        <v>466.06581129465906</v>
      </c>
      <c r="J69" s="14">
        <f t="shared" si="1"/>
        <v>92921.871126872633</v>
      </c>
      <c r="K69" s="14">
        <f t="shared" si="2"/>
        <v>2211825.1317541944</v>
      </c>
      <c r="L69" s="21">
        <f t="shared" si="5"/>
        <v>23.74351790413585</v>
      </c>
    </row>
    <row r="70" spans="1:12" x14ac:dyDescent="0.2">
      <c r="A70" s="17">
        <v>61</v>
      </c>
      <c r="B70" s="9">
        <v>9</v>
      </c>
      <c r="C70" s="9">
        <v>1549</v>
      </c>
      <c r="D70" s="9">
        <v>1573</v>
      </c>
      <c r="E70" s="18">
        <v>0.5</v>
      </c>
      <c r="F70" s="19">
        <f t="shared" si="3"/>
        <v>5.7655349135169766E-3</v>
      </c>
      <c r="G70" s="19">
        <f t="shared" si="0"/>
        <v>5.748961992973492E-3</v>
      </c>
      <c r="H70" s="14">
        <f t="shared" si="6"/>
        <v>92688.838221225305</v>
      </c>
      <c r="I70" s="14">
        <f t="shared" si="4"/>
        <v>532.86460810669303</v>
      </c>
      <c r="J70" s="14">
        <f t="shared" si="1"/>
        <v>92422.405917171956</v>
      </c>
      <c r="K70" s="14">
        <f t="shared" si="2"/>
        <v>2118903.2606273219</v>
      </c>
      <c r="L70" s="21">
        <f t="shared" si="5"/>
        <v>22.860392915595991</v>
      </c>
    </row>
    <row r="71" spans="1:12" x14ac:dyDescent="0.2">
      <c r="A71" s="17">
        <v>62</v>
      </c>
      <c r="B71" s="9">
        <v>13</v>
      </c>
      <c r="C71" s="9">
        <v>1559</v>
      </c>
      <c r="D71" s="9">
        <v>1535</v>
      </c>
      <c r="E71" s="18">
        <v>0.5</v>
      </c>
      <c r="F71" s="19">
        <f t="shared" si="3"/>
        <v>8.4033613445378148E-3</v>
      </c>
      <c r="G71" s="19">
        <f t="shared" si="0"/>
        <v>8.368200836820083E-3</v>
      </c>
      <c r="H71" s="14">
        <f t="shared" si="6"/>
        <v>92155.973613118607</v>
      </c>
      <c r="I71" s="14">
        <f t="shared" si="4"/>
        <v>771.17969550726866</v>
      </c>
      <c r="J71" s="14">
        <f t="shared" si="1"/>
        <v>91770.383765364983</v>
      </c>
      <c r="K71" s="14">
        <f t="shared" si="2"/>
        <v>2026480.8547101498</v>
      </c>
      <c r="L71" s="21">
        <f t="shared" si="5"/>
        <v>21.989685261397703</v>
      </c>
    </row>
    <row r="72" spans="1:12" x14ac:dyDescent="0.2">
      <c r="A72" s="17">
        <v>63</v>
      </c>
      <c r="B72" s="9">
        <v>8</v>
      </c>
      <c r="C72" s="9">
        <v>1525</v>
      </c>
      <c r="D72" s="9">
        <v>1538</v>
      </c>
      <c r="E72" s="18">
        <v>0.5</v>
      </c>
      <c r="F72" s="19">
        <f t="shared" si="3"/>
        <v>5.2236369572314723E-3</v>
      </c>
      <c r="G72" s="19">
        <f t="shared" si="0"/>
        <v>5.2100293064148489E-3</v>
      </c>
      <c r="H72" s="14">
        <f t="shared" si="6"/>
        <v>91384.793917611343</v>
      </c>
      <c r="I72" s="14">
        <f t="shared" si="4"/>
        <v>476.11745447143653</v>
      </c>
      <c r="J72" s="14">
        <f t="shared" si="1"/>
        <v>91146.735190375635</v>
      </c>
      <c r="K72" s="14">
        <f t="shared" si="2"/>
        <v>1934710.4709447848</v>
      </c>
      <c r="L72" s="21">
        <f t="shared" si="5"/>
        <v>21.171032816346205</v>
      </c>
    </row>
    <row r="73" spans="1:12" x14ac:dyDescent="0.2">
      <c r="A73" s="17">
        <v>64</v>
      </c>
      <c r="B73" s="9">
        <v>15</v>
      </c>
      <c r="C73" s="9">
        <v>1646</v>
      </c>
      <c r="D73" s="9">
        <v>1487</v>
      </c>
      <c r="E73" s="18">
        <v>0.5</v>
      </c>
      <c r="F73" s="19">
        <f t="shared" si="3"/>
        <v>9.5754867539099911E-3</v>
      </c>
      <c r="G73" s="19">
        <f t="shared" ref="G73:G108" si="7">F73/((1+(1-E73)*F73))</f>
        <v>9.5298602287166457E-3</v>
      </c>
      <c r="H73" s="14">
        <f t="shared" si="6"/>
        <v>90908.676463139913</v>
      </c>
      <c r="I73" s="14">
        <f t="shared" si="4"/>
        <v>866.34698027134607</v>
      </c>
      <c r="J73" s="14">
        <f t="shared" ref="J73:J108" si="8">H74+I73*E73</f>
        <v>90475.50297300423</v>
      </c>
      <c r="K73" s="14">
        <f t="shared" ref="K73:K97" si="9">K74+J73</f>
        <v>1843563.7357544091</v>
      </c>
      <c r="L73" s="21">
        <f t="shared" si="5"/>
        <v>20.279293544680584</v>
      </c>
    </row>
    <row r="74" spans="1:12" x14ac:dyDescent="0.2">
      <c r="A74" s="17">
        <v>65</v>
      </c>
      <c r="B74" s="9">
        <v>15</v>
      </c>
      <c r="C74" s="9">
        <v>1415</v>
      </c>
      <c r="D74" s="9">
        <v>1633</v>
      </c>
      <c r="E74" s="18">
        <v>0.5</v>
      </c>
      <c r="F74" s="19">
        <f t="shared" ref="F74:F108" si="10">B74/((C74+D74)/2)</f>
        <v>9.8425196850393699E-3</v>
      </c>
      <c r="G74" s="19">
        <f t="shared" si="7"/>
        <v>9.7943192948090115E-3</v>
      </c>
      <c r="H74" s="14">
        <f t="shared" si="6"/>
        <v>90042.329482868561</v>
      </c>
      <c r="I74" s="14">
        <f t="shared" ref="I74:I108" si="11">H74*G74</f>
        <v>881.90332500360989</v>
      </c>
      <c r="J74" s="14">
        <f t="shared" si="8"/>
        <v>89601.377820366746</v>
      </c>
      <c r="K74" s="14">
        <f t="shared" si="9"/>
        <v>1753088.2327814049</v>
      </c>
      <c r="L74" s="21">
        <f t="shared" ref="L74:L108" si="12">K74/H74</f>
        <v>19.469601051524851</v>
      </c>
    </row>
    <row r="75" spans="1:12" x14ac:dyDescent="0.2">
      <c r="A75" s="17">
        <v>66</v>
      </c>
      <c r="B75" s="9">
        <v>11</v>
      </c>
      <c r="C75" s="9">
        <v>1327</v>
      </c>
      <c r="D75" s="9">
        <v>1408</v>
      </c>
      <c r="E75" s="18">
        <v>0.5</v>
      </c>
      <c r="F75" s="19">
        <f t="shared" si="10"/>
        <v>8.0438756855575871E-3</v>
      </c>
      <c r="G75" s="19">
        <f t="shared" si="7"/>
        <v>8.0116533139111441E-3</v>
      </c>
      <c r="H75" s="14">
        <f t="shared" ref="H75:H108" si="13">H74-I74</f>
        <v>89160.426157864946</v>
      </c>
      <c r="I75" s="14">
        <f t="shared" si="11"/>
        <v>714.32242369738856</v>
      </c>
      <c r="J75" s="14">
        <f t="shared" si="8"/>
        <v>88803.26494601625</v>
      </c>
      <c r="K75" s="14">
        <f t="shared" si="9"/>
        <v>1663486.8549610381</v>
      </c>
      <c r="L75" s="21">
        <f t="shared" si="12"/>
        <v>18.657233109403435</v>
      </c>
    </row>
    <row r="76" spans="1:12" x14ac:dyDescent="0.2">
      <c r="A76" s="17">
        <v>67</v>
      </c>
      <c r="B76" s="9">
        <v>12</v>
      </c>
      <c r="C76" s="9">
        <v>1291</v>
      </c>
      <c r="D76" s="9">
        <v>1309</v>
      </c>
      <c r="E76" s="18">
        <v>0.5</v>
      </c>
      <c r="F76" s="19">
        <f t="shared" si="10"/>
        <v>9.2307692307692316E-3</v>
      </c>
      <c r="G76" s="19">
        <f t="shared" si="7"/>
        <v>9.1883614088820835E-3</v>
      </c>
      <c r="H76" s="14">
        <f t="shared" si="13"/>
        <v>88446.103734167555</v>
      </c>
      <c r="I76" s="14">
        <f t="shared" si="11"/>
        <v>812.67476631700674</v>
      </c>
      <c r="J76" s="14">
        <f t="shared" si="8"/>
        <v>88039.76635100905</v>
      </c>
      <c r="K76" s="14">
        <f t="shared" si="9"/>
        <v>1574683.5900150219</v>
      </c>
      <c r="L76" s="21">
        <f t="shared" si="12"/>
        <v>17.80387742967028</v>
      </c>
    </row>
    <row r="77" spans="1:12" x14ac:dyDescent="0.2">
      <c r="A77" s="17">
        <v>68</v>
      </c>
      <c r="B77" s="9">
        <v>20</v>
      </c>
      <c r="C77" s="9">
        <v>1222</v>
      </c>
      <c r="D77" s="9">
        <v>1259</v>
      </c>
      <c r="E77" s="18">
        <v>0.5</v>
      </c>
      <c r="F77" s="19">
        <f t="shared" si="10"/>
        <v>1.6122531237404272E-2</v>
      </c>
      <c r="G77" s="19">
        <f t="shared" si="7"/>
        <v>1.5993602558976406E-2</v>
      </c>
      <c r="H77" s="14">
        <f t="shared" si="13"/>
        <v>87633.428967850545</v>
      </c>
      <c r="I77" s="14">
        <f t="shared" si="11"/>
        <v>1401.5742337920915</v>
      </c>
      <c r="J77" s="14">
        <f t="shared" si="8"/>
        <v>86932.641850954489</v>
      </c>
      <c r="K77" s="14">
        <f t="shared" si="9"/>
        <v>1486643.8236640128</v>
      </c>
      <c r="L77" s="21">
        <f t="shared" si="12"/>
        <v>16.964346153902152</v>
      </c>
    </row>
    <row r="78" spans="1:12" x14ac:dyDescent="0.2">
      <c r="A78" s="17">
        <v>69</v>
      </c>
      <c r="B78" s="9">
        <v>14</v>
      </c>
      <c r="C78" s="9">
        <v>1152</v>
      </c>
      <c r="D78" s="9">
        <v>1208</v>
      </c>
      <c r="E78" s="18">
        <v>0.5</v>
      </c>
      <c r="F78" s="19">
        <f t="shared" si="10"/>
        <v>1.1864406779661017E-2</v>
      </c>
      <c r="G78" s="19">
        <f t="shared" si="7"/>
        <v>1.1794439764111203E-2</v>
      </c>
      <c r="H78" s="14">
        <f t="shared" si="13"/>
        <v>86231.854734058448</v>
      </c>
      <c r="I78" s="14">
        <f t="shared" si="11"/>
        <v>1017.0564164084399</v>
      </c>
      <c r="J78" s="14">
        <f t="shared" si="8"/>
        <v>85723.326525854238</v>
      </c>
      <c r="K78" s="14">
        <f t="shared" si="9"/>
        <v>1399711.1818130584</v>
      </c>
      <c r="L78" s="21">
        <f t="shared" si="12"/>
        <v>16.23195031731381</v>
      </c>
    </row>
    <row r="79" spans="1:12" x14ac:dyDescent="0.2">
      <c r="A79" s="17">
        <v>70</v>
      </c>
      <c r="B79" s="9">
        <v>15</v>
      </c>
      <c r="C79" s="9">
        <v>874</v>
      </c>
      <c r="D79" s="9">
        <v>1135</v>
      </c>
      <c r="E79" s="18">
        <v>0.5</v>
      </c>
      <c r="F79" s="19">
        <f t="shared" si="10"/>
        <v>1.4932802389248382E-2</v>
      </c>
      <c r="G79" s="19">
        <f t="shared" si="7"/>
        <v>1.4822134387351778E-2</v>
      </c>
      <c r="H79" s="14">
        <f t="shared" si="13"/>
        <v>85214.798317650013</v>
      </c>
      <c r="I79" s="14">
        <f t="shared" si="11"/>
        <v>1263.0651924552867</v>
      </c>
      <c r="J79" s="14">
        <f t="shared" si="8"/>
        <v>84583.265721422373</v>
      </c>
      <c r="K79" s="14">
        <f t="shared" si="9"/>
        <v>1313987.8552872043</v>
      </c>
      <c r="L79" s="21">
        <f t="shared" si="12"/>
        <v>15.419714430222927</v>
      </c>
    </row>
    <row r="80" spans="1:12" x14ac:dyDescent="0.2">
      <c r="A80" s="17">
        <v>71</v>
      </c>
      <c r="B80" s="9">
        <v>17</v>
      </c>
      <c r="C80" s="9">
        <v>806</v>
      </c>
      <c r="D80" s="9">
        <v>864</v>
      </c>
      <c r="E80" s="18">
        <v>0.5</v>
      </c>
      <c r="F80" s="19">
        <f t="shared" si="10"/>
        <v>2.0359281437125749E-2</v>
      </c>
      <c r="G80" s="19">
        <f t="shared" si="7"/>
        <v>2.0154119739181981E-2</v>
      </c>
      <c r="H80" s="14">
        <f t="shared" si="13"/>
        <v>83951.733125194733</v>
      </c>
      <c r="I80" s="14">
        <f t="shared" si="11"/>
        <v>1691.973281717025</v>
      </c>
      <c r="J80" s="14">
        <f t="shared" si="8"/>
        <v>83105.74648433621</v>
      </c>
      <c r="K80" s="14">
        <f t="shared" si="9"/>
        <v>1229404.5895657819</v>
      </c>
      <c r="L80" s="21">
        <f t="shared" si="12"/>
        <v>14.644183554047743</v>
      </c>
    </row>
    <row r="81" spans="1:12" x14ac:dyDescent="0.2">
      <c r="A81" s="17">
        <v>72</v>
      </c>
      <c r="B81" s="9">
        <v>14</v>
      </c>
      <c r="C81" s="9">
        <v>953</v>
      </c>
      <c r="D81" s="9">
        <v>778</v>
      </c>
      <c r="E81" s="18">
        <v>0.5</v>
      </c>
      <c r="F81" s="19">
        <f t="shared" si="10"/>
        <v>1.6175621028307337E-2</v>
      </c>
      <c r="G81" s="19">
        <f t="shared" si="7"/>
        <v>1.6045845272206302E-2</v>
      </c>
      <c r="H81" s="14">
        <f t="shared" si="13"/>
        <v>82259.759843477703</v>
      </c>
      <c r="I81" s="14">
        <f t="shared" si="11"/>
        <v>1319.9273785772925</v>
      </c>
      <c r="J81" s="14">
        <f t="shared" si="8"/>
        <v>81599.796154189055</v>
      </c>
      <c r="K81" s="14">
        <f t="shared" si="9"/>
        <v>1146298.8430814457</v>
      </c>
      <c r="L81" s="21">
        <f t="shared" si="12"/>
        <v>13.935110499503052</v>
      </c>
    </row>
    <row r="82" spans="1:12" x14ac:dyDescent="0.2">
      <c r="A82" s="17">
        <v>73</v>
      </c>
      <c r="B82" s="9">
        <v>23</v>
      </c>
      <c r="C82" s="9">
        <v>539</v>
      </c>
      <c r="D82" s="9">
        <v>922</v>
      </c>
      <c r="E82" s="18">
        <v>0.5</v>
      </c>
      <c r="F82" s="19">
        <f t="shared" si="10"/>
        <v>3.1485284052019162E-2</v>
      </c>
      <c r="G82" s="19">
        <f t="shared" si="7"/>
        <v>3.0997304582210238E-2</v>
      </c>
      <c r="H82" s="14">
        <f t="shared" si="13"/>
        <v>80939.832464900406</v>
      </c>
      <c r="I82" s="14">
        <f t="shared" si="11"/>
        <v>2508.9166397475865</v>
      </c>
      <c r="J82" s="14">
        <f t="shared" si="8"/>
        <v>79685.37414502661</v>
      </c>
      <c r="K82" s="14">
        <f t="shared" si="9"/>
        <v>1064699.0469272565</v>
      </c>
      <c r="L82" s="21">
        <f t="shared" si="12"/>
        <v>13.154203740030766</v>
      </c>
    </row>
    <row r="83" spans="1:12" x14ac:dyDescent="0.2">
      <c r="A83" s="17">
        <v>74</v>
      </c>
      <c r="B83" s="9">
        <v>14</v>
      </c>
      <c r="C83" s="9">
        <v>627</v>
      </c>
      <c r="D83" s="9">
        <v>527</v>
      </c>
      <c r="E83" s="18">
        <v>0.5</v>
      </c>
      <c r="F83" s="19">
        <f t="shared" si="10"/>
        <v>2.4263431542461005E-2</v>
      </c>
      <c r="G83" s="19">
        <f t="shared" si="7"/>
        <v>2.397260273972603E-2</v>
      </c>
      <c r="H83" s="14">
        <f t="shared" si="13"/>
        <v>78430.915825152813</v>
      </c>
      <c r="I83" s="14">
        <f t="shared" si="11"/>
        <v>1880.1931875892799</v>
      </c>
      <c r="J83" s="14">
        <f t="shared" si="8"/>
        <v>77490.819231358182</v>
      </c>
      <c r="K83" s="14">
        <f t="shared" si="9"/>
        <v>985013.67278222996</v>
      </c>
      <c r="L83" s="21">
        <f t="shared" si="12"/>
        <v>12.558997461895451</v>
      </c>
    </row>
    <row r="84" spans="1:12" x14ac:dyDescent="0.2">
      <c r="A84" s="17">
        <v>75</v>
      </c>
      <c r="B84" s="9">
        <v>18</v>
      </c>
      <c r="C84" s="9">
        <v>623</v>
      </c>
      <c r="D84" s="9">
        <v>610</v>
      </c>
      <c r="E84" s="18">
        <v>0.5</v>
      </c>
      <c r="F84" s="19">
        <f t="shared" si="10"/>
        <v>2.9197080291970802E-2</v>
      </c>
      <c r="G84" s="19">
        <f t="shared" si="7"/>
        <v>2.8776978417266185E-2</v>
      </c>
      <c r="H84" s="14">
        <f t="shared" si="13"/>
        <v>76550.722637563536</v>
      </c>
      <c r="I84" s="14">
        <f t="shared" si="11"/>
        <v>2202.8984931672958</v>
      </c>
      <c r="J84" s="14">
        <f t="shared" si="8"/>
        <v>75449.273390979899</v>
      </c>
      <c r="K84" s="14">
        <f t="shared" si="9"/>
        <v>907522.85355087183</v>
      </c>
      <c r="L84" s="21">
        <f t="shared" si="12"/>
        <v>11.855183364468322</v>
      </c>
    </row>
    <row r="85" spans="1:12" x14ac:dyDescent="0.2">
      <c r="A85" s="17">
        <v>76</v>
      </c>
      <c r="B85" s="9">
        <v>22</v>
      </c>
      <c r="C85" s="9">
        <v>614</v>
      </c>
      <c r="D85" s="9">
        <v>608</v>
      </c>
      <c r="E85" s="18">
        <v>0.5</v>
      </c>
      <c r="F85" s="19">
        <f t="shared" si="10"/>
        <v>3.6006546644844518E-2</v>
      </c>
      <c r="G85" s="19">
        <f t="shared" si="7"/>
        <v>3.5369774919614148E-2</v>
      </c>
      <c r="H85" s="14">
        <f t="shared" si="13"/>
        <v>74347.824144396247</v>
      </c>
      <c r="I85" s="14">
        <f t="shared" si="11"/>
        <v>2629.6658057503496</v>
      </c>
      <c r="J85" s="14">
        <f t="shared" si="8"/>
        <v>73032.991241521071</v>
      </c>
      <c r="K85" s="14">
        <f t="shared" si="9"/>
        <v>832073.58015989198</v>
      </c>
      <c r="L85" s="21">
        <f t="shared" si="12"/>
        <v>11.191633241934049</v>
      </c>
    </row>
    <row r="86" spans="1:12" x14ac:dyDescent="0.2">
      <c r="A86" s="17">
        <v>77</v>
      </c>
      <c r="B86" s="9">
        <v>13</v>
      </c>
      <c r="C86" s="9">
        <v>572</v>
      </c>
      <c r="D86" s="9">
        <v>587</v>
      </c>
      <c r="E86" s="18">
        <v>0.5</v>
      </c>
      <c r="F86" s="19">
        <f t="shared" si="10"/>
        <v>2.2433132010353754E-2</v>
      </c>
      <c r="G86" s="19">
        <f t="shared" si="7"/>
        <v>2.2184300341296929E-2</v>
      </c>
      <c r="H86" s="14">
        <f t="shared" si="13"/>
        <v>71718.158338645895</v>
      </c>
      <c r="I86" s="14">
        <f t="shared" si="11"/>
        <v>1591.0171645092094</v>
      </c>
      <c r="J86" s="14">
        <f t="shared" si="8"/>
        <v>70922.6497563913</v>
      </c>
      <c r="K86" s="14">
        <f t="shared" si="9"/>
        <v>759040.58891837089</v>
      </c>
      <c r="L86" s="21">
        <f t="shared" si="12"/>
        <v>10.583659794138299</v>
      </c>
    </row>
    <row r="87" spans="1:12" x14ac:dyDescent="0.2">
      <c r="A87" s="17">
        <v>78</v>
      </c>
      <c r="B87" s="9">
        <v>25</v>
      </c>
      <c r="C87" s="9">
        <v>521</v>
      </c>
      <c r="D87" s="9">
        <v>562</v>
      </c>
      <c r="E87" s="18">
        <v>0.5</v>
      </c>
      <c r="F87" s="19">
        <f t="shared" si="10"/>
        <v>4.6168051708217916E-2</v>
      </c>
      <c r="G87" s="19">
        <f t="shared" si="7"/>
        <v>4.5126353790613721E-2</v>
      </c>
      <c r="H87" s="14">
        <f t="shared" si="13"/>
        <v>70127.14117413669</v>
      </c>
      <c r="I87" s="14">
        <f t="shared" si="11"/>
        <v>3164.5821829484066</v>
      </c>
      <c r="J87" s="14">
        <f t="shared" si="8"/>
        <v>68544.850082662495</v>
      </c>
      <c r="K87" s="14">
        <f t="shared" si="9"/>
        <v>688117.93916197959</v>
      </c>
      <c r="L87" s="21">
        <f t="shared" si="12"/>
        <v>9.8124339255934423</v>
      </c>
    </row>
    <row r="88" spans="1:12" x14ac:dyDescent="0.2">
      <c r="A88" s="17">
        <v>79</v>
      </c>
      <c r="B88" s="9">
        <v>26</v>
      </c>
      <c r="C88" s="9">
        <v>528</v>
      </c>
      <c r="D88" s="9">
        <v>503</v>
      </c>
      <c r="E88" s="18">
        <v>0.5</v>
      </c>
      <c r="F88" s="19">
        <f t="shared" si="10"/>
        <v>5.0436469447138699E-2</v>
      </c>
      <c r="G88" s="19">
        <f t="shared" si="7"/>
        <v>4.919583727530747E-2</v>
      </c>
      <c r="H88" s="14">
        <f t="shared" si="13"/>
        <v>66962.558991188285</v>
      </c>
      <c r="I88" s="14">
        <f t="shared" si="11"/>
        <v>3294.2791556686761</v>
      </c>
      <c r="J88" s="14">
        <f t="shared" si="8"/>
        <v>65315.419413353942</v>
      </c>
      <c r="K88" s="14">
        <f t="shared" si="9"/>
        <v>619573.08907931705</v>
      </c>
      <c r="L88" s="21">
        <f t="shared" si="12"/>
        <v>9.2525300468407679</v>
      </c>
    </row>
    <row r="89" spans="1:12" x14ac:dyDescent="0.2">
      <c r="A89" s="17">
        <v>80</v>
      </c>
      <c r="B89" s="9">
        <v>18</v>
      </c>
      <c r="C89" s="9">
        <v>445</v>
      </c>
      <c r="D89" s="9">
        <v>509</v>
      </c>
      <c r="E89" s="18">
        <v>0.5</v>
      </c>
      <c r="F89" s="19">
        <f t="shared" si="10"/>
        <v>3.7735849056603772E-2</v>
      </c>
      <c r="G89" s="19">
        <f t="shared" si="7"/>
        <v>3.7037037037037035E-2</v>
      </c>
      <c r="H89" s="14">
        <f t="shared" si="13"/>
        <v>63668.279835519606</v>
      </c>
      <c r="I89" s="14">
        <f t="shared" si="11"/>
        <v>2358.0844383525778</v>
      </c>
      <c r="J89" s="14">
        <f t="shared" si="8"/>
        <v>62489.237616343322</v>
      </c>
      <c r="K89" s="14">
        <f t="shared" si="9"/>
        <v>554257.66966596316</v>
      </c>
      <c r="L89" s="21">
        <f t="shared" si="12"/>
        <v>8.7053972731449676</v>
      </c>
    </row>
    <row r="90" spans="1:12" x14ac:dyDescent="0.2">
      <c r="A90" s="17">
        <v>81</v>
      </c>
      <c r="B90" s="9">
        <v>28</v>
      </c>
      <c r="C90" s="9">
        <v>427</v>
      </c>
      <c r="D90" s="9">
        <v>421</v>
      </c>
      <c r="E90" s="18">
        <v>0.5</v>
      </c>
      <c r="F90" s="19">
        <f t="shared" si="10"/>
        <v>6.6037735849056603E-2</v>
      </c>
      <c r="G90" s="19">
        <f t="shared" si="7"/>
        <v>6.3926940639269403E-2</v>
      </c>
      <c r="H90" s="14">
        <f t="shared" si="13"/>
        <v>61310.19539716703</v>
      </c>
      <c r="I90" s="14">
        <f t="shared" si="11"/>
        <v>3919.3732217367051</v>
      </c>
      <c r="J90" s="14">
        <f t="shared" si="8"/>
        <v>59350.508786298677</v>
      </c>
      <c r="K90" s="14">
        <f t="shared" si="9"/>
        <v>491768.43204961985</v>
      </c>
      <c r="L90" s="21">
        <f t="shared" si="12"/>
        <v>8.0209894759582365</v>
      </c>
    </row>
    <row r="91" spans="1:12" x14ac:dyDescent="0.2">
      <c r="A91" s="17">
        <v>82</v>
      </c>
      <c r="B91" s="9">
        <v>29</v>
      </c>
      <c r="C91" s="9">
        <v>354</v>
      </c>
      <c r="D91" s="9">
        <v>399</v>
      </c>
      <c r="E91" s="18">
        <v>0.5</v>
      </c>
      <c r="F91" s="19">
        <f t="shared" si="10"/>
        <v>7.702523240371846E-2</v>
      </c>
      <c r="G91" s="19">
        <f t="shared" si="7"/>
        <v>7.4168797953964194E-2</v>
      </c>
      <c r="H91" s="14">
        <f t="shared" si="13"/>
        <v>57390.822175430323</v>
      </c>
      <c r="I91" s="14">
        <f t="shared" si="11"/>
        <v>4256.6082943413794</v>
      </c>
      <c r="J91" s="14">
        <f t="shared" si="8"/>
        <v>55262.518028259634</v>
      </c>
      <c r="K91" s="14">
        <f t="shared" si="9"/>
        <v>432417.92326332116</v>
      </c>
      <c r="L91" s="21">
        <f t="shared" si="12"/>
        <v>7.5346180255358721</v>
      </c>
    </row>
    <row r="92" spans="1:12" x14ac:dyDescent="0.2">
      <c r="A92" s="17">
        <v>83</v>
      </c>
      <c r="B92" s="9">
        <v>32</v>
      </c>
      <c r="C92" s="9">
        <v>310</v>
      </c>
      <c r="D92" s="9">
        <v>330</v>
      </c>
      <c r="E92" s="18">
        <v>0.5</v>
      </c>
      <c r="F92" s="19">
        <f t="shared" si="10"/>
        <v>0.1</v>
      </c>
      <c r="G92" s="19">
        <f t="shared" si="7"/>
        <v>9.5238095238095233E-2</v>
      </c>
      <c r="H92" s="14">
        <f t="shared" si="13"/>
        <v>53134.213881088945</v>
      </c>
      <c r="I92" s="14">
        <f t="shared" si="11"/>
        <v>5060.4013220084707</v>
      </c>
      <c r="J92" s="14">
        <f t="shared" si="8"/>
        <v>50604.013220084707</v>
      </c>
      <c r="K92" s="14">
        <f t="shared" si="9"/>
        <v>377155.40523506154</v>
      </c>
      <c r="L92" s="21">
        <f t="shared" si="12"/>
        <v>7.098164773437917</v>
      </c>
    </row>
    <row r="93" spans="1:12" x14ac:dyDescent="0.2">
      <c r="A93" s="17">
        <v>84</v>
      </c>
      <c r="B93" s="9">
        <v>22</v>
      </c>
      <c r="C93" s="9">
        <v>296</v>
      </c>
      <c r="D93" s="9">
        <v>287</v>
      </c>
      <c r="E93" s="18">
        <v>0.5</v>
      </c>
      <c r="F93" s="19">
        <f t="shared" si="10"/>
        <v>7.5471698113207544E-2</v>
      </c>
      <c r="G93" s="19">
        <f t="shared" si="7"/>
        <v>7.2727272727272724E-2</v>
      </c>
      <c r="H93" s="14">
        <f t="shared" si="13"/>
        <v>48073.81255908047</v>
      </c>
      <c r="I93" s="14">
        <f t="shared" si="11"/>
        <v>3496.277277024034</v>
      </c>
      <c r="J93" s="14">
        <f t="shared" si="8"/>
        <v>46325.673920568457</v>
      </c>
      <c r="K93" s="14">
        <f t="shared" si="9"/>
        <v>326551.39201497682</v>
      </c>
      <c r="L93" s="21">
        <f t="shared" si="12"/>
        <v>6.7927084337998034</v>
      </c>
    </row>
    <row r="94" spans="1:12" x14ac:dyDescent="0.2">
      <c r="A94" s="17">
        <v>85</v>
      </c>
      <c r="B94" s="9">
        <v>32</v>
      </c>
      <c r="C94" s="9">
        <v>223</v>
      </c>
      <c r="D94" s="9">
        <v>268</v>
      </c>
      <c r="E94" s="18">
        <v>0.5</v>
      </c>
      <c r="F94" s="19">
        <f t="shared" si="10"/>
        <v>0.13034623217922606</v>
      </c>
      <c r="G94" s="19">
        <f t="shared" si="7"/>
        <v>0.12237093690248566</v>
      </c>
      <c r="H94" s="14">
        <f t="shared" si="13"/>
        <v>44577.535282056437</v>
      </c>
      <c r="I94" s="14">
        <f t="shared" si="11"/>
        <v>5454.9947572688561</v>
      </c>
      <c r="J94" s="14">
        <f t="shared" si="8"/>
        <v>41850.03790342201</v>
      </c>
      <c r="K94" s="14">
        <f t="shared" si="9"/>
        <v>280225.7180944084</v>
      </c>
      <c r="L94" s="21">
        <f t="shared" si="12"/>
        <v>6.2862541933135141</v>
      </c>
    </row>
    <row r="95" spans="1:12" x14ac:dyDescent="0.2">
      <c r="A95" s="17">
        <v>86</v>
      </c>
      <c r="B95" s="9">
        <v>23</v>
      </c>
      <c r="C95" s="9">
        <v>216</v>
      </c>
      <c r="D95" s="9">
        <v>197</v>
      </c>
      <c r="E95" s="18">
        <v>0.5</v>
      </c>
      <c r="F95" s="19">
        <f t="shared" si="10"/>
        <v>0.11138014527845036</v>
      </c>
      <c r="G95" s="19">
        <f t="shared" si="7"/>
        <v>0.10550458715596331</v>
      </c>
      <c r="H95" s="14">
        <f t="shared" si="13"/>
        <v>39122.540524787582</v>
      </c>
      <c r="I95" s="14">
        <f t="shared" si="11"/>
        <v>4127.6074865601577</v>
      </c>
      <c r="J95" s="14">
        <f t="shared" si="8"/>
        <v>37058.736781507505</v>
      </c>
      <c r="K95" s="14">
        <f t="shared" si="9"/>
        <v>238375.68019098637</v>
      </c>
      <c r="L95" s="21">
        <f t="shared" si="12"/>
        <v>6.0930521636230228</v>
      </c>
    </row>
    <row r="96" spans="1:12" x14ac:dyDescent="0.2">
      <c r="A96" s="17">
        <v>87</v>
      </c>
      <c r="B96" s="9">
        <v>16</v>
      </c>
      <c r="C96" s="9">
        <v>161</v>
      </c>
      <c r="D96" s="9">
        <v>197</v>
      </c>
      <c r="E96" s="18">
        <v>0.5</v>
      </c>
      <c r="F96" s="19">
        <f t="shared" si="10"/>
        <v>8.9385474860335198E-2</v>
      </c>
      <c r="G96" s="19">
        <f t="shared" si="7"/>
        <v>8.5561497326203217E-2</v>
      </c>
      <c r="H96" s="14">
        <f t="shared" si="13"/>
        <v>34994.933038227427</v>
      </c>
      <c r="I96" s="14">
        <f t="shared" si="11"/>
        <v>2994.2188695809568</v>
      </c>
      <c r="J96" s="14">
        <f t="shared" si="8"/>
        <v>33497.823603436947</v>
      </c>
      <c r="K96" s="14">
        <f t="shared" si="9"/>
        <v>201316.94340947887</v>
      </c>
      <c r="L96" s="21">
        <f t="shared" si="12"/>
        <v>5.7527454957426611</v>
      </c>
    </row>
    <row r="97" spans="1:12" x14ac:dyDescent="0.2">
      <c r="A97" s="17">
        <v>88</v>
      </c>
      <c r="B97" s="9">
        <v>27</v>
      </c>
      <c r="C97" s="9">
        <v>165</v>
      </c>
      <c r="D97" s="9">
        <v>144</v>
      </c>
      <c r="E97" s="18">
        <v>0.5</v>
      </c>
      <c r="F97" s="19">
        <f t="shared" si="10"/>
        <v>0.17475728155339806</v>
      </c>
      <c r="G97" s="19">
        <f t="shared" si="7"/>
        <v>0.16071428571428573</v>
      </c>
      <c r="H97" s="14">
        <f t="shared" si="13"/>
        <v>32000.714168646471</v>
      </c>
      <c r="I97" s="14">
        <f t="shared" si="11"/>
        <v>5142.9719199610399</v>
      </c>
      <c r="J97" s="14">
        <f t="shared" si="8"/>
        <v>29429.228208665951</v>
      </c>
      <c r="K97" s="14">
        <f t="shared" si="9"/>
        <v>167819.11980604191</v>
      </c>
      <c r="L97" s="21">
        <f t="shared" si="12"/>
        <v>5.2442304544086404</v>
      </c>
    </row>
    <row r="98" spans="1:12" x14ac:dyDescent="0.2">
      <c r="A98" s="17">
        <v>89</v>
      </c>
      <c r="B98" s="9">
        <v>21</v>
      </c>
      <c r="C98" s="9">
        <v>146</v>
      </c>
      <c r="D98" s="9">
        <v>147</v>
      </c>
      <c r="E98" s="18">
        <v>0.5</v>
      </c>
      <c r="F98" s="19">
        <f t="shared" si="10"/>
        <v>0.14334470989761092</v>
      </c>
      <c r="G98" s="19">
        <f t="shared" si="7"/>
        <v>0.13375796178343949</v>
      </c>
      <c r="H98" s="14">
        <f t="shared" si="13"/>
        <v>26857.74224868543</v>
      </c>
      <c r="I98" s="14">
        <f t="shared" si="11"/>
        <v>3592.436861289134</v>
      </c>
      <c r="J98" s="14">
        <f t="shared" si="8"/>
        <v>25061.523818040863</v>
      </c>
      <c r="K98" s="14">
        <f>K99+J98</f>
        <v>138389.89159737597</v>
      </c>
      <c r="L98" s="21">
        <f t="shared" si="12"/>
        <v>5.1527001158911467</v>
      </c>
    </row>
    <row r="99" spans="1:12" x14ac:dyDescent="0.2">
      <c r="A99" s="17">
        <v>90</v>
      </c>
      <c r="B99" s="9">
        <v>18</v>
      </c>
      <c r="C99" s="9">
        <v>107</v>
      </c>
      <c r="D99" s="9">
        <v>128</v>
      </c>
      <c r="E99" s="18">
        <v>0.5</v>
      </c>
      <c r="F99" s="23">
        <f t="shared" si="10"/>
        <v>0.15319148936170213</v>
      </c>
      <c r="G99" s="23">
        <f t="shared" si="7"/>
        <v>0.14229249011857709</v>
      </c>
      <c r="H99" s="24">
        <f t="shared" si="13"/>
        <v>23265.305387396296</v>
      </c>
      <c r="I99" s="24">
        <f t="shared" si="11"/>
        <v>3310.4782369417658</v>
      </c>
      <c r="J99" s="24">
        <f t="shared" si="8"/>
        <v>21610.066268925413</v>
      </c>
      <c r="K99" s="24">
        <f t="shared" ref="K99:K108" si="14">K100+J99</f>
        <v>113328.36777933509</v>
      </c>
      <c r="L99" s="25">
        <f t="shared" si="12"/>
        <v>4.871131751433162</v>
      </c>
    </row>
    <row r="100" spans="1:12" x14ac:dyDescent="0.2">
      <c r="A100" s="17">
        <v>91</v>
      </c>
      <c r="B100" s="9">
        <v>10</v>
      </c>
      <c r="C100" s="9">
        <v>91</v>
      </c>
      <c r="D100" s="9">
        <v>96</v>
      </c>
      <c r="E100" s="18">
        <v>0.5</v>
      </c>
      <c r="F100" s="23">
        <f t="shared" si="10"/>
        <v>0.10695187165775401</v>
      </c>
      <c r="G100" s="23">
        <f t="shared" si="7"/>
        <v>0.10152284263959391</v>
      </c>
      <c r="H100" s="24">
        <f t="shared" si="13"/>
        <v>19954.82715045453</v>
      </c>
      <c r="I100" s="24">
        <f t="shared" si="11"/>
        <v>2025.8707766958914</v>
      </c>
      <c r="J100" s="24">
        <f t="shared" si="8"/>
        <v>18941.891762106585</v>
      </c>
      <c r="K100" s="24">
        <f t="shared" si="14"/>
        <v>91718.301510409685</v>
      </c>
      <c r="L100" s="25">
        <f t="shared" si="12"/>
        <v>4.5962964659566357</v>
      </c>
    </row>
    <row r="101" spans="1:12" x14ac:dyDescent="0.2">
      <c r="A101" s="17">
        <v>92</v>
      </c>
      <c r="B101" s="9">
        <v>12</v>
      </c>
      <c r="C101" s="9">
        <v>54</v>
      </c>
      <c r="D101" s="9">
        <v>83</v>
      </c>
      <c r="E101" s="18">
        <v>0.5</v>
      </c>
      <c r="F101" s="23">
        <f t="shared" si="10"/>
        <v>0.17518248175182483</v>
      </c>
      <c r="G101" s="23">
        <f t="shared" si="7"/>
        <v>0.16107382550335572</v>
      </c>
      <c r="H101" s="24">
        <f t="shared" si="13"/>
        <v>17928.95637375864</v>
      </c>
      <c r="I101" s="24">
        <f t="shared" si="11"/>
        <v>2887.8855904040765</v>
      </c>
      <c r="J101" s="24">
        <f t="shared" si="8"/>
        <v>16485.013578556602</v>
      </c>
      <c r="K101" s="24">
        <f t="shared" si="14"/>
        <v>72776.409748303107</v>
      </c>
      <c r="L101" s="25">
        <f t="shared" si="12"/>
        <v>4.0591548236918493</v>
      </c>
    </row>
    <row r="102" spans="1:12" x14ac:dyDescent="0.2">
      <c r="A102" s="17">
        <v>93</v>
      </c>
      <c r="B102" s="9">
        <v>7</v>
      </c>
      <c r="C102" s="9">
        <v>50</v>
      </c>
      <c r="D102" s="9">
        <v>52</v>
      </c>
      <c r="E102" s="18">
        <v>0.5</v>
      </c>
      <c r="F102" s="23">
        <f t="shared" si="10"/>
        <v>0.13725490196078433</v>
      </c>
      <c r="G102" s="23">
        <f t="shared" si="7"/>
        <v>0.12844036697247707</v>
      </c>
      <c r="H102" s="24">
        <f t="shared" si="13"/>
        <v>15041.070783354564</v>
      </c>
      <c r="I102" s="24">
        <f t="shared" si="11"/>
        <v>1931.8806510730633</v>
      </c>
      <c r="J102" s="24">
        <f t="shared" si="8"/>
        <v>14075.130457818033</v>
      </c>
      <c r="K102" s="24">
        <f t="shared" si="14"/>
        <v>56291.396169746506</v>
      </c>
      <c r="L102" s="25">
        <f t="shared" si="12"/>
        <v>3.7425125498406842</v>
      </c>
    </row>
    <row r="103" spans="1:12" x14ac:dyDescent="0.2">
      <c r="A103" s="17">
        <v>94</v>
      </c>
      <c r="B103" s="9">
        <v>5</v>
      </c>
      <c r="C103" s="9">
        <v>33</v>
      </c>
      <c r="D103" s="9">
        <v>42</v>
      </c>
      <c r="E103" s="18">
        <v>0.5</v>
      </c>
      <c r="F103" s="23">
        <f t="shared" si="10"/>
        <v>0.13333333333333333</v>
      </c>
      <c r="G103" s="23">
        <f t="shared" si="7"/>
        <v>0.125</v>
      </c>
      <c r="H103" s="24">
        <f t="shared" si="13"/>
        <v>13109.190132281501</v>
      </c>
      <c r="I103" s="24">
        <f t="shared" si="11"/>
        <v>1638.6487665351876</v>
      </c>
      <c r="J103" s="24">
        <f t="shared" si="8"/>
        <v>12289.865749013908</v>
      </c>
      <c r="K103" s="24">
        <f t="shared" si="14"/>
        <v>42216.26571192847</v>
      </c>
      <c r="L103" s="25">
        <f t="shared" si="12"/>
        <v>3.2203565045540476</v>
      </c>
    </row>
    <row r="104" spans="1:12" x14ac:dyDescent="0.2">
      <c r="A104" s="17">
        <v>95</v>
      </c>
      <c r="B104" s="9">
        <v>10</v>
      </c>
      <c r="C104" s="9">
        <v>19</v>
      </c>
      <c r="D104" s="9">
        <v>26</v>
      </c>
      <c r="E104" s="18">
        <v>0.5</v>
      </c>
      <c r="F104" s="23">
        <f t="shared" si="10"/>
        <v>0.44444444444444442</v>
      </c>
      <c r="G104" s="23">
        <f t="shared" si="7"/>
        <v>0.36363636363636359</v>
      </c>
      <c r="H104" s="24">
        <f t="shared" si="13"/>
        <v>11470.541365746314</v>
      </c>
      <c r="I104" s="24">
        <f t="shared" si="11"/>
        <v>4171.1059511804769</v>
      </c>
      <c r="J104" s="24">
        <f t="shared" si="8"/>
        <v>9384.9883901560752</v>
      </c>
      <c r="K104" s="24">
        <f t="shared" si="14"/>
        <v>29926.399962914558</v>
      </c>
      <c r="L104" s="25">
        <f t="shared" si="12"/>
        <v>2.6089788623474828</v>
      </c>
    </row>
    <row r="105" spans="1:12" x14ac:dyDescent="0.2">
      <c r="A105" s="17">
        <v>96</v>
      </c>
      <c r="B105" s="9">
        <v>3</v>
      </c>
      <c r="C105" s="9">
        <v>11</v>
      </c>
      <c r="D105" s="9">
        <v>16</v>
      </c>
      <c r="E105" s="18">
        <v>0.5</v>
      </c>
      <c r="F105" s="23">
        <f t="shared" si="10"/>
        <v>0.22222222222222221</v>
      </c>
      <c r="G105" s="23">
        <f t="shared" si="7"/>
        <v>0.19999999999999998</v>
      </c>
      <c r="H105" s="24">
        <f t="shared" si="13"/>
        <v>7299.4354145658372</v>
      </c>
      <c r="I105" s="24">
        <f t="shared" si="11"/>
        <v>1459.8870829131672</v>
      </c>
      <c r="J105" s="24">
        <f t="shared" si="8"/>
        <v>6569.491873109253</v>
      </c>
      <c r="K105" s="24">
        <f t="shared" si="14"/>
        <v>20541.411572758483</v>
      </c>
      <c r="L105" s="25">
        <f t="shared" si="12"/>
        <v>2.8141096408317581</v>
      </c>
    </row>
    <row r="106" spans="1:12" x14ac:dyDescent="0.2">
      <c r="A106" s="17">
        <v>97</v>
      </c>
      <c r="B106" s="9">
        <v>3</v>
      </c>
      <c r="C106" s="9">
        <v>13</v>
      </c>
      <c r="D106" s="9">
        <v>9</v>
      </c>
      <c r="E106" s="18">
        <v>0.5</v>
      </c>
      <c r="F106" s="23">
        <f t="shared" si="10"/>
        <v>0.27272727272727271</v>
      </c>
      <c r="G106" s="23">
        <f t="shared" si="7"/>
        <v>0.24000000000000002</v>
      </c>
      <c r="H106" s="24">
        <f t="shared" si="13"/>
        <v>5839.5483316526697</v>
      </c>
      <c r="I106" s="24">
        <f t="shared" si="11"/>
        <v>1401.4915995966408</v>
      </c>
      <c r="J106" s="24">
        <f t="shared" si="8"/>
        <v>5138.8025318543496</v>
      </c>
      <c r="K106" s="24">
        <f t="shared" si="14"/>
        <v>13971.91969964923</v>
      </c>
      <c r="L106" s="25">
        <f t="shared" si="12"/>
        <v>2.3926370510396975</v>
      </c>
    </row>
    <row r="107" spans="1:12" x14ac:dyDescent="0.2">
      <c r="A107" s="17">
        <v>98</v>
      </c>
      <c r="B107" s="9">
        <v>3</v>
      </c>
      <c r="C107" s="9">
        <v>11</v>
      </c>
      <c r="D107" s="9">
        <v>9</v>
      </c>
      <c r="E107" s="18">
        <v>0.5</v>
      </c>
      <c r="F107" s="23">
        <f t="shared" si="10"/>
        <v>0.3</v>
      </c>
      <c r="G107" s="23">
        <f t="shared" si="7"/>
        <v>0.2608695652173913</v>
      </c>
      <c r="H107" s="24">
        <f t="shared" si="13"/>
        <v>4438.0567320560294</v>
      </c>
      <c r="I107" s="24">
        <f t="shared" si="11"/>
        <v>1157.7539301015729</v>
      </c>
      <c r="J107" s="24">
        <f t="shared" si="8"/>
        <v>3859.1797670052429</v>
      </c>
      <c r="K107" s="24">
        <f t="shared" si="14"/>
        <v>8833.1171677948805</v>
      </c>
      <c r="L107" s="25">
        <f t="shared" si="12"/>
        <v>1.9903119092627599</v>
      </c>
    </row>
    <row r="108" spans="1:12" x14ac:dyDescent="0.2">
      <c r="A108" s="17">
        <v>99</v>
      </c>
      <c r="B108" s="9">
        <v>6</v>
      </c>
      <c r="C108" s="9">
        <v>11</v>
      </c>
      <c r="D108" s="9">
        <v>6</v>
      </c>
      <c r="E108" s="18">
        <v>0.5</v>
      </c>
      <c r="F108" s="23">
        <f t="shared" si="10"/>
        <v>0.70588235294117652</v>
      </c>
      <c r="G108" s="23">
        <f t="shared" si="7"/>
        <v>0.52173913043478259</v>
      </c>
      <c r="H108" s="24">
        <f t="shared" si="13"/>
        <v>3280.3028019544563</v>
      </c>
      <c r="I108" s="24">
        <f t="shared" si="11"/>
        <v>1711.4623314544988</v>
      </c>
      <c r="J108" s="24">
        <f t="shared" si="8"/>
        <v>2424.5716362272069</v>
      </c>
      <c r="K108" s="24">
        <f t="shared" si="14"/>
        <v>4973.9374007896376</v>
      </c>
      <c r="L108" s="25">
        <f t="shared" si="12"/>
        <v>1.5163043478260869</v>
      </c>
    </row>
    <row r="109" spans="1:12" x14ac:dyDescent="0.2">
      <c r="A109" s="17" t="s">
        <v>22</v>
      </c>
      <c r="B109" s="9">
        <v>4</v>
      </c>
      <c r="C109" s="9">
        <v>5</v>
      </c>
      <c r="D109" s="9">
        <v>8</v>
      </c>
      <c r="E109" s="22"/>
      <c r="F109" s="23">
        <f>B109/((C109+D109)/2)</f>
        <v>0.61538461538461542</v>
      </c>
      <c r="G109" s="23">
        <v>1</v>
      </c>
      <c r="H109" s="24">
        <f>H108-I108</f>
        <v>1568.8404704999575</v>
      </c>
      <c r="I109" s="24">
        <f>H109*G109</f>
        <v>1568.8404704999575</v>
      </c>
      <c r="J109" s="24">
        <f>H109/F109</f>
        <v>2549.3657645624307</v>
      </c>
      <c r="K109" s="24">
        <f>J109</f>
        <v>2549.3657645624307</v>
      </c>
      <c r="L109" s="25">
        <f>K109/H109</f>
        <v>1.6249999999999998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6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6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6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6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6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6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6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6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6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6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6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6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37" t="s">
        <v>0</v>
      </c>
      <c r="B6" s="38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39"/>
      <c r="B7" s="40"/>
      <c r="C7" s="41">
        <v>40909</v>
      </c>
      <c r="D7" s="42">
        <v>41275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8</v>
      </c>
      <c r="C9" s="9">
        <v>1853</v>
      </c>
      <c r="D9" s="9">
        <v>1793</v>
      </c>
      <c r="E9" s="18">
        <v>0.5</v>
      </c>
      <c r="F9" s="19">
        <f t="shared" ref="F9:F40" si="0">B9/((C9+D9)/2)</f>
        <v>4.388370817334065E-3</v>
      </c>
      <c r="G9" s="19">
        <f t="shared" ref="G9:G72" si="1">F9/((1+(1-E9)*F9))</f>
        <v>4.3787629994526548E-3</v>
      </c>
      <c r="H9" s="14">
        <v>100000</v>
      </c>
      <c r="I9" s="14">
        <f>H9*G9</f>
        <v>437.87629994526549</v>
      </c>
      <c r="J9" s="14">
        <f t="shared" ref="J9:J72" si="2">H10+I9*E9</f>
        <v>99781.06185002737</v>
      </c>
      <c r="K9" s="14">
        <f t="shared" ref="K9:K72" si="3">K10+J9</f>
        <v>8143043.0502098938</v>
      </c>
      <c r="L9" s="20">
        <f>K9/H9</f>
        <v>81.430430502098943</v>
      </c>
    </row>
    <row r="10" spans="1:13" x14ac:dyDescent="0.2">
      <c r="A10" s="17">
        <v>1</v>
      </c>
      <c r="B10" s="9">
        <v>1</v>
      </c>
      <c r="C10" s="9">
        <v>1997</v>
      </c>
      <c r="D10" s="9">
        <v>1951</v>
      </c>
      <c r="E10" s="18">
        <v>0.5</v>
      </c>
      <c r="F10" s="19">
        <f t="shared" si="0"/>
        <v>5.0658561296859173E-4</v>
      </c>
      <c r="G10" s="19">
        <f t="shared" si="1"/>
        <v>5.0645733096986586E-4</v>
      </c>
      <c r="H10" s="14">
        <f>H9-I9</f>
        <v>99562.123700054741</v>
      </c>
      <c r="I10" s="14">
        <f t="shared" ref="I10:I73" si="4">H10*G10</f>
        <v>50.42396743482135</v>
      </c>
      <c r="J10" s="14">
        <f t="shared" si="2"/>
        <v>99536.91171633733</v>
      </c>
      <c r="K10" s="14">
        <f t="shared" si="3"/>
        <v>8043261.9883598667</v>
      </c>
      <c r="L10" s="21">
        <f t="shared" ref="L10:L73" si="5">K10/H10</f>
        <v>80.786364226132349</v>
      </c>
    </row>
    <row r="11" spans="1:13" x14ac:dyDescent="0.2">
      <c r="A11" s="17">
        <v>2</v>
      </c>
      <c r="B11" s="9">
        <v>1</v>
      </c>
      <c r="C11" s="9">
        <v>2031</v>
      </c>
      <c r="D11" s="9">
        <v>2017</v>
      </c>
      <c r="E11" s="18">
        <v>0.5</v>
      </c>
      <c r="F11" s="19">
        <f t="shared" si="0"/>
        <v>4.9407114624505926E-4</v>
      </c>
      <c r="G11" s="19">
        <f t="shared" si="1"/>
        <v>4.9394912324030624E-4</v>
      </c>
      <c r="H11" s="14">
        <f t="shared" ref="H11:H74" si="6">H10-I10</f>
        <v>99511.69973261992</v>
      </c>
      <c r="I11" s="14">
        <f t="shared" si="4"/>
        <v>49.153716835080225</v>
      </c>
      <c r="J11" s="14">
        <f t="shared" si="2"/>
        <v>99487.122874202381</v>
      </c>
      <c r="K11" s="14">
        <f t="shared" si="3"/>
        <v>7943725.0766435293</v>
      </c>
      <c r="L11" s="21">
        <f t="shared" si="5"/>
        <v>79.827046447680942</v>
      </c>
    </row>
    <row r="12" spans="1:13" x14ac:dyDescent="0.2">
      <c r="A12" s="17">
        <v>3</v>
      </c>
      <c r="B12" s="9">
        <v>0</v>
      </c>
      <c r="C12" s="9">
        <v>1933</v>
      </c>
      <c r="D12" s="9">
        <v>2074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99462.546015784843</v>
      </c>
      <c r="I12" s="14">
        <f t="shared" si="4"/>
        <v>0</v>
      </c>
      <c r="J12" s="14">
        <f t="shared" si="2"/>
        <v>99462.546015784843</v>
      </c>
      <c r="K12" s="14">
        <f t="shared" si="3"/>
        <v>7844237.9537693271</v>
      </c>
      <c r="L12" s="21">
        <f t="shared" si="5"/>
        <v>78.866249336955804</v>
      </c>
    </row>
    <row r="13" spans="1:13" x14ac:dyDescent="0.2">
      <c r="A13" s="17">
        <v>4</v>
      </c>
      <c r="B13" s="9">
        <v>0</v>
      </c>
      <c r="C13" s="9">
        <v>2006</v>
      </c>
      <c r="D13" s="9">
        <v>1969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99462.546015784843</v>
      </c>
      <c r="I13" s="14">
        <f t="shared" si="4"/>
        <v>0</v>
      </c>
      <c r="J13" s="14">
        <f t="shared" si="2"/>
        <v>99462.546015784843</v>
      </c>
      <c r="K13" s="14">
        <f t="shared" si="3"/>
        <v>7744775.4077535421</v>
      </c>
      <c r="L13" s="21">
        <f t="shared" si="5"/>
        <v>77.866249336955804</v>
      </c>
    </row>
    <row r="14" spans="1:13" x14ac:dyDescent="0.2">
      <c r="A14" s="17">
        <v>5</v>
      </c>
      <c r="B14" s="9">
        <v>0</v>
      </c>
      <c r="C14" s="9">
        <v>1994</v>
      </c>
      <c r="D14" s="9">
        <v>2032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99462.546015784843</v>
      </c>
      <c r="I14" s="14">
        <f t="shared" si="4"/>
        <v>0</v>
      </c>
      <c r="J14" s="14">
        <f t="shared" si="2"/>
        <v>99462.546015784843</v>
      </c>
      <c r="K14" s="14">
        <f t="shared" si="3"/>
        <v>7645312.861737757</v>
      </c>
      <c r="L14" s="21">
        <f t="shared" si="5"/>
        <v>76.866249336955789</v>
      </c>
    </row>
    <row r="15" spans="1:13" x14ac:dyDescent="0.2">
      <c r="A15" s="17">
        <v>6</v>
      </c>
      <c r="B15" s="9">
        <v>0</v>
      </c>
      <c r="C15" s="9">
        <v>2016</v>
      </c>
      <c r="D15" s="9">
        <v>2031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99462.546015784843</v>
      </c>
      <c r="I15" s="14">
        <f t="shared" si="4"/>
        <v>0</v>
      </c>
      <c r="J15" s="14">
        <f t="shared" si="2"/>
        <v>99462.546015784843</v>
      </c>
      <c r="K15" s="14">
        <f t="shared" si="3"/>
        <v>7545850.3157219719</v>
      </c>
      <c r="L15" s="21">
        <f t="shared" si="5"/>
        <v>75.866249336955789</v>
      </c>
    </row>
    <row r="16" spans="1:13" x14ac:dyDescent="0.2">
      <c r="A16" s="17">
        <v>7</v>
      </c>
      <c r="B16" s="9">
        <v>0</v>
      </c>
      <c r="C16" s="9">
        <v>2026</v>
      </c>
      <c r="D16" s="9">
        <v>2028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99462.546015784843</v>
      </c>
      <c r="I16" s="14">
        <f t="shared" si="4"/>
        <v>0</v>
      </c>
      <c r="J16" s="14">
        <f t="shared" si="2"/>
        <v>99462.546015784843</v>
      </c>
      <c r="K16" s="14">
        <f t="shared" si="3"/>
        <v>7446387.7697061868</v>
      </c>
      <c r="L16" s="21">
        <f t="shared" si="5"/>
        <v>74.866249336955789</v>
      </c>
    </row>
    <row r="17" spans="1:12" x14ac:dyDescent="0.2">
      <c r="A17" s="17">
        <v>8</v>
      </c>
      <c r="B17" s="9">
        <v>0</v>
      </c>
      <c r="C17" s="9">
        <v>1999</v>
      </c>
      <c r="D17" s="9">
        <v>2048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99462.546015784843</v>
      </c>
      <c r="I17" s="14">
        <f t="shared" si="4"/>
        <v>0</v>
      </c>
      <c r="J17" s="14">
        <f t="shared" si="2"/>
        <v>99462.546015784843</v>
      </c>
      <c r="K17" s="14">
        <f t="shared" si="3"/>
        <v>7346925.2236904018</v>
      </c>
      <c r="L17" s="21">
        <f t="shared" si="5"/>
        <v>73.866249336955789</v>
      </c>
    </row>
    <row r="18" spans="1:12" x14ac:dyDescent="0.2">
      <c r="A18" s="17">
        <v>9</v>
      </c>
      <c r="B18" s="9">
        <v>0</v>
      </c>
      <c r="C18" s="9">
        <v>1948</v>
      </c>
      <c r="D18" s="9">
        <v>1979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99462.546015784843</v>
      </c>
      <c r="I18" s="14">
        <f t="shared" si="4"/>
        <v>0</v>
      </c>
      <c r="J18" s="14">
        <f t="shared" si="2"/>
        <v>99462.546015784843</v>
      </c>
      <c r="K18" s="14">
        <f t="shared" si="3"/>
        <v>7247462.6776746167</v>
      </c>
      <c r="L18" s="21">
        <f t="shared" si="5"/>
        <v>72.866249336955789</v>
      </c>
    </row>
    <row r="19" spans="1:12" x14ac:dyDescent="0.2">
      <c r="A19" s="17">
        <v>10</v>
      </c>
      <c r="B19" s="9">
        <v>0</v>
      </c>
      <c r="C19" s="9">
        <v>1863</v>
      </c>
      <c r="D19" s="9">
        <v>1960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99462.546015784843</v>
      </c>
      <c r="I19" s="14">
        <f t="shared" si="4"/>
        <v>0</v>
      </c>
      <c r="J19" s="14">
        <f t="shared" si="2"/>
        <v>99462.546015784843</v>
      </c>
      <c r="K19" s="14">
        <f t="shared" si="3"/>
        <v>7148000.1316588316</v>
      </c>
      <c r="L19" s="21">
        <f t="shared" si="5"/>
        <v>71.866249336955789</v>
      </c>
    </row>
    <row r="20" spans="1:12" x14ac:dyDescent="0.2">
      <c r="A20" s="17">
        <v>11</v>
      </c>
      <c r="B20" s="9">
        <v>0</v>
      </c>
      <c r="C20" s="9">
        <v>1947</v>
      </c>
      <c r="D20" s="9">
        <v>1869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99462.546015784843</v>
      </c>
      <c r="I20" s="14">
        <f t="shared" si="4"/>
        <v>0</v>
      </c>
      <c r="J20" s="14">
        <f t="shared" si="2"/>
        <v>99462.546015784843</v>
      </c>
      <c r="K20" s="14">
        <f t="shared" si="3"/>
        <v>7048537.5856430465</v>
      </c>
      <c r="L20" s="21">
        <f t="shared" si="5"/>
        <v>70.866249336955775</v>
      </c>
    </row>
    <row r="21" spans="1:12" x14ac:dyDescent="0.2">
      <c r="A21" s="17">
        <v>12</v>
      </c>
      <c r="B21" s="9">
        <v>1</v>
      </c>
      <c r="C21" s="9">
        <v>1859</v>
      </c>
      <c r="D21" s="9">
        <v>1962</v>
      </c>
      <c r="E21" s="18">
        <v>0.5</v>
      </c>
      <c r="F21" s="19">
        <f t="shared" si="0"/>
        <v>5.2342318764721273E-4</v>
      </c>
      <c r="G21" s="19">
        <f t="shared" si="1"/>
        <v>5.2328623757195178E-4</v>
      </c>
      <c r="H21" s="14">
        <f t="shared" si="6"/>
        <v>99462.546015784843</v>
      </c>
      <c r="I21" s="14">
        <f t="shared" si="4"/>
        <v>52.047381483927175</v>
      </c>
      <c r="J21" s="14">
        <f t="shared" si="2"/>
        <v>99436.522325042883</v>
      </c>
      <c r="K21" s="14">
        <f t="shared" si="3"/>
        <v>6949075.0396272615</v>
      </c>
      <c r="L21" s="21">
        <f t="shared" si="5"/>
        <v>69.866249336955775</v>
      </c>
    </row>
    <row r="22" spans="1:12" x14ac:dyDescent="0.2">
      <c r="A22" s="17">
        <v>13</v>
      </c>
      <c r="B22" s="9">
        <v>1</v>
      </c>
      <c r="C22" s="9">
        <v>1781</v>
      </c>
      <c r="D22" s="9">
        <v>1864</v>
      </c>
      <c r="E22" s="18">
        <v>0.5</v>
      </c>
      <c r="F22" s="19">
        <f t="shared" si="0"/>
        <v>5.4869684499314131E-4</v>
      </c>
      <c r="G22" s="19">
        <f t="shared" si="1"/>
        <v>5.4854635216675812E-4</v>
      </c>
      <c r="H22" s="14">
        <f t="shared" si="6"/>
        <v>99410.498634300922</v>
      </c>
      <c r="I22" s="14">
        <f t="shared" si="4"/>
        <v>54.531266392924259</v>
      </c>
      <c r="J22" s="14">
        <f t="shared" si="2"/>
        <v>99383.233001104469</v>
      </c>
      <c r="K22" s="14">
        <f t="shared" si="3"/>
        <v>6849638.5173022188</v>
      </c>
      <c r="L22" s="21">
        <f t="shared" si="5"/>
        <v>68.902566744985592</v>
      </c>
    </row>
    <row r="23" spans="1:12" x14ac:dyDescent="0.2">
      <c r="A23" s="17">
        <v>14</v>
      </c>
      <c r="B23" s="9">
        <v>0</v>
      </c>
      <c r="C23" s="9">
        <v>1826</v>
      </c>
      <c r="D23" s="9">
        <v>1783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99355.967367908001</v>
      </c>
      <c r="I23" s="14">
        <f t="shared" si="4"/>
        <v>0</v>
      </c>
      <c r="J23" s="14">
        <f t="shared" si="2"/>
        <v>99355.967367908001</v>
      </c>
      <c r="K23" s="14">
        <f t="shared" si="3"/>
        <v>6750255.2843011143</v>
      </c>
      <c r="L23" s="21">
        <f t="shared" si="5"/>
        <v>67.940109317293491</v>
      </c>
    </row>
    <row r="24" spans="1:12" x14ac:dyDescent="0.2">
      <c r="A24" s="17">
        <v>15</v>
      </c>
      <c r="B24" s="9">
        <v>0</v>
      </c>
      <c r="C24" s="9">
        <v>1761</v>
      </c>
      <c r="D24" s="9">
        <v>1838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99355.967367908001</v>
      </c>
      <c r="I24" s="14">
        <f t="shared" si="4"/>
        <v>0</v>
      </c>
      <c r="J24" s="14">
        <f t="shared" si="2"/>
        <v>99355.967367908001</v>
      </c>
      <c r="K24" s="14">
        <f t="shared" si="3"/>
        <v>6650899.3169332063</v>
      </c>
      <c r="L24" s="21">
        <f t="shared" si="5"/>
        <v>66.940109317293491</v>
      </c>
    </row>
    <row r="25" spans="1:12" x14ac:dyDescent="0.2">
      <c r="A25" s="17">
        <v>16</v>
      </c>
      <c r="B25" s="9">
        <v>0</v>
      </c>
      <c r="C25" s="9">
        <v>1830</v>
      </c>
      <c r="D25" s="9">
        <v>1768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99355.967367908001</v>
      </c>
      <c r="I25" s="14">
        <f t="shared" si="4"/>
        <v>0</v>
      </c>
      <c r="J25" s="14">
        <f t="shared" si="2"/>
        <v>99355.967367908001</v>
      </c>
      <c r="K25" s="14">
        <f t="shared" si="3"/>
        <v>6551543.3495652983</v>
      </c>
      <c r="L25" s="21">
        <f t="shared" si="5"/>
        <v>65.940109317293491</v>
      </c>
    </row>
    <row r="26" spans="1:12" x14ac:dyDescent="0.2">
      <c r="A26" s="17">
        <v>17</v>
      </c>
      <c r="B26" s="9">
        <v>1</v>
      </c>
      <c r="C26" s="9">
        <v>1774</v>
      </c>
      <c r="D26" s="9">
        <v>1817</v>
      </c>
      <c r="E26" s="18">
        <v>0.5</v>
      </c>
      <c r="F26" s="19">
        <f t="shared" si="0"/>
        <v>5.5694792536897797E-4</v>
      </c>
      <c r="G26" s="19">
        <f t="shared" si="1"/>
        <v>5.5679287305122492E-4</v>
      </c>
      <c r="H26" s="14">
        <f t="shared" si="6"/>
        <v>99355.967367908001</v>
      </c>
      <c r="I26" s="14">
        <f t="shared" si="4"/>
        <v>55.320694525561244</v>
      </c>
      <c r="J26" s="14">
        <f t="shared" si="2"/>
        <v>99328.30702064521</v>
      </c>
      <c r="K26" s="14">
        <f t="shared" si="3"/>
        <v>6452187.3821973903</v>
      </c>
      <c r="L26" s="21">
        <f t="shared" si="5"/>
        <v>64.940109317293491</v>
      </c>
    </row>
    <row r="27" spans="1:12" x14ac:dyDescent="0.2">
      <c r="A27" s="17">
        <v>18</v>
      </c>
      <c r="B27" s="9">
        <v>0</v>
      </c>
      <c r="C27" s="9">
        <v>1776</v>
      </c>
      <c r="D27" s="9">
        <v>1766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99300.646673382435</v>
      </c>
      <c r="I27" s="14">
        <f t="shared" si="4"/>
        <v>0</v>
      </c>
      <c r="J27" s="14">
        <f t="shared" si="2"/>
        <v>99300.646673382435</v>
      </c>
      <c r="K27" s="14">
        <f t="shared" si="3"/>
        <v>6352859.0751767447</v>
      </c>
      <c r="L27" s="21">
        <f t="shared" si="5"/>
        <v>63.976009099642958</v>
      </c>
    </row>
    <row r="28" spans="1:12" x14ac:dyDescent="0.2">
      <c r="A28" s="17">
        <v>19</v>
      </c>
      <c r="B28" s="9">
        <v>0</v>
      </c>
      <c r="C28" s="9">
        <v>1766</v>
      </c>
      <c r="D28" s="9">
        <v>1793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99300.646673382435</v>
      </c>
      <c r="I28" s="14">
        <f t="shared" si="4"/>
        <v>0</v>
      </c>
      <c r="J28" s="14">
        <f t="shared" si="2"/>
        <v>99300.646673382435</v>
      </c>
      <c r="K28" s="14">
        <f t="shared" si="3"/>
        <v>6253558.4285033625</v>
      </c>
      <c r="L28" s="21">
        <f t="shared" si="5"/>
        <v>62.976009099642958</v>
      </c>
    </row>
    <row r="29" spans="1:12" x14ac:dyDescent="0.2">
      <c r="A29" s="17">
        <v>20</v>
      </c>
      <c r="B29" s="9">
        <v>1</v>
      </c>
      <c r="C29" s="9">
        <v>1852</v>
      </c>
      <c r="D29" s="9">
        <v>1763</v>
      </c>
      <c r="E29" s="18">
        <v>0.5</v>
      </c>
      <c r="F29" s="19">
        <f t="shared" si="0"/>
        <v>5.532503457814661E-4</v>
      </c>
      <c r="G29" s="19">
        <f t="shared" si="1"/>
        <v>5.5309734513274336E-4</v>
      </c>
      <c r="H29" s="14">
        <f t="shared" si="6"/>
        <v>99300.646673382435</v>
      </c>
      <c r="I29" s="14">
        <f t="shared" si="4"/>
        <v>54.922924045012408</v>
      </c>
      <c r="J29" s="14">
        <f t="shared" si="2"/>
        <v>99273.185211359931</v>
      </c>
      <c r="K29" s="14">
        <f t="shared" si="3"/>
        <v>6154257.7818299802</v>
      </c>
      <c r="L29" s="21">
        <f t="shared" si="5"/>
        <v>61.976009099642958</v>
      </c>
    </row>
    <row r="30" spans="1:12" x14ac:dyDescent="0.2">
      <c r="A30" s="17">
        <v>21</v>
      </c>
      <c r="B30" s="9">
        <v>0</v>
      </c>
      <c r="C30" s="9">
        <v>1837</v>
      </c>
      <c r="D30" s="9">
        <v>1851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99245.723749337427</v>
      </c>
      <c r="I30" s="14">
        <f t="shared" si="4"/>
        <v>0</v>
      </c>
      <c r="J30" s="14">
        <f t="shared" si="2"/>
        <v>99245.723749337427</v>
      </c>
      <c r="K30" s="14">
        <f t="shared" si="3"/>
        <v>6054984.5966186207</v>
      </c>
      <c r="L30" s="21">
        <f t="shared" si="5"/>
        <v>61.010030134009114</v>
      </c>
    </row>
    <row r="31" spans="1:12" x14ac:dyDescent="0.2">
      <c r="A31" s="17">
        <v>22</v>
      </c>
      <c r="B31" s="9">
        <v>2</v>
      </c>
      <c r="C31" s="9">
        <v>1796</v>
      </c>
      <c r="D31" s="9">
        <v>1831</v>
      </c>
      <c r="E31" s="18">
        <v>0.5</v>
      </c>
      <c r="F31" s="19">
        <f t="shared" si="0"/>
        <v>1.1028398125172319E-3</v>
      </c>
      <c r="G31" s="19">
        <f t="shared" si="1"/>
        <v>1.1022320198401765E-3</v>
      </c>
      <c r="H31" s="14">
        <f t="shared" si="6"/>
        <v>99245.723749337427</v>
      </c>
      <c r="I31" s="14">
        <f t="shared" si="4"/>
        <v>109.39181454873236</v>
      </c>
      <c r="J31" s="14">
        <f t="shared" si="2"/>
        <v>99191.027842063064</v>
      </c>
      <c r="K31" s="14">
        <f t="shared" si="3"/>
        <v>5955738.872869283</v>
      </c>
      <c r="L31" s="21">
        <f t="shared" si="5"/>
        <v>60.010030134009114</v>
      </c>
    </row>
    <row r="32" spans="1:12" x14ac:dyDescent="0.2">
      <c r="A32" s="17">
        <v>23</v>
      </c>
      <c r="B32" s="9">
        <v>0</v>
      </c>
      <c r="C32" s="9">
        <v>1896</v>
      </c>
      <c r="D32" s="9">
        <v>1775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99136.331934788701</v>
      </c>
      <c r="I32" s="14">
        <f t="shared" si="4"/>
        <v>0</v>
      </c>
      <c r="J32" s="14">
        <f t="shared" si="2"/>
        <v>99136.331934788701</v>
      </c>
      <c r="K32" s="14">
        <f t="shared" si="3"/>
        <v>5856547.8450272195</v>
      </c>
      <c r="L32" s="21">
        <f t="shared" si="5"/>
        <v>59.075696374156976</v>
      </c>
    </row>
    <row r="33" spans="1:12" x14ac:dyDescent="0.2">
      <c r="A33" s="17">
        <v>24</v>
      </c>
      <c r="B33" s="9">
        <v>0</v>
      </c>
      <c r="C33" s="9">
        <v>1956</v>
      </c>
      <c r="D33" s="9">
        <v>1862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99136.331934788701</v>
      </c>
      <c r="I33" s="14">
        <f t="shared" si="4"/>
        <v>0</v>
      </c>
      <c r="J33" s="14">
        <f t="shared" si="2"/>
        <v>99136.331934788701</v>
      </c>
      <c r="K33" s="14">
        <f t="shared" si="3"/>
        <v>5757411.5130924312</v>
      </c>
      <c r="L33" s="21">
        <f t="shared" si="5"/>
        <v>58.075696374156983</v>
      </c>
    </row>
    <row r="34" spans="1:12" x14ac:dyDescent="0.2">
      <c r="A34" s="17">
        <v>25</v>
      </c>
      <c r="B34" s="9">
        <v>0</v>
      </c>
      <c r="C34" s="9">
        <v>2010</v>
      </c>
      <c r="D34" s="9">
        <v>1972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99136.331934788701</v>
      </c>
      <c r="I34" s="14">
        <f t="shared" si="4"/>
        <v>0</v>
      </c>
      <c r="J34" s="14">
        <f t="shared" si="2"/>
        <v>99136.331934788701</v>
      </c>
      <c r="K34" s="14">
        <f t="shared" si="3"/>
        <v>5658275.181157643</v>
      </c>
      <c r="L34" s="21">
        <f t="shared" si="5"/>
        <v>57.07569637415699</v>
      </c>
    </row>
    <row r="35" spans="1:12" x14ac:dyDescent="0.2">
      <c r="A35" s="17">
        <v>26</v>
      </c>
      <c r="B35" s="9">
        <v>1</v>
      </c>
      <c r="C35" s="9">
        <v>2130</v>
      </c>
      <c r="D35" s="9">
        <v>1994</v>
      </c>
      <c r="E35" s="18">
        <v>0.5</v>
      </c>
      <c r="F35" s="19">
        <f t="shared" si="0"/>
        <v>4.8496605237633366E-4</v>
      </c>
      <c r="G35" s="19">
        <f t="shared" si="1"/>
        <v>4.8484848484848484E-4</v>
      </c>
      <c r="H35" s="14">
        <f t="shared" si="6"/>
        <v>99136.331934788701</v>
      </c>
      <c r="I35" s="14">
        <f t="shared" si="4"/>
        <v>48.066100332018763</v>
      </c>
      <c r="J35" s="14">
        <f t="shared" si="2"/>
        <v>99112.298884622694</v>
      </c>
      <c r="K35" s="14">
        <f t="shared" si="3"/>
        <v>5559138.8492228547</v>
      </c>
      <c r="L35" s="21">
        <f t="shared" si="5"/>
        <v>56.07569637415699</v>
      </c>
    </row>
    <row r="36" spans="1:12" x14ac:dyDescent="0.2">
      <c r="A36" s="17">
        <v>27</v>
      </c>
      <c r="B36" s="9">
        <v>0</v>
      </c>
      <c r="C36" s="9">
        <v>2323</v>
      </c>
      <c r="D36" s="9">
        <v>2055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99088.265834456688</v>
      </c>
      <c r="I36" s="14">
        <f t="shared" si="4"/>
        <v>0</v>
      </c>
      <c r="J36" s="14">
        <f t="shared" si="2"/>
        <v>99088.265834456688</v>
      </c>
      <c r="K36" s="14">
        <f t="shared" si="3"/>
        <v>5460026.550338232</v>
      </c>
      <c r="L36" s="21">
        <f t="shared" si="5"/>
        <v>55.102655237302343</v>
      </c>
    </row>
    <row r="37" spans="1:12" x14ac:dyDescent="0.2">
      <c r="A37" s="17">
        <v>28</v>
      </c>
      <c r="B37" s="9">
        <v>0</v>
      </c>
      <c r="C37" s="9">
        <v>2293</v>
      </c>
      <c r="D37" s="9">
        <v>2217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99088.265834456688</v>
      </c>
      <c r="I37" s="14">
        <f t="shared" si="4"/>
        <v>0</v>
      </c>
      <c r="J37" s="14">
        <f t="shared" si="2"/>
        <v>99088.265834456688</v>
      </c>
      <c r="K37" s="14">
        <f t="shared" si="3"/>
        <v>5360938.2845037756</v>
      </c>
      <c r="L37" s="21">
        <f t="shared" si="5"/>
        <v>54.102655237302351</v>
      </c>
    </row>
    <row r="38" spans="1:12" x14ac:dyDescent="0.2">
      <c r="A38" s="17">
        <v>29</v>
      </c>
      <c r="B38" s="9">
        <v>0</v>
      </c>
      <c r="C38" s="9">
        <v>2445</v>
      </c>
      <c r="D38" s="9">
        <v>2271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99088.265834456688</v>
      </c>
      <c r="I38" s="14">
        <f t="shared" si="4"/>
        <v>0</v>
      </c>
      <c r="J38" s="14">
        <f t="shared" si="2"/>
        <v>99088.265834456688</v>
      </c>
      <c r="K38" s="14">
        <f t="shared" si="3"/>
        <v>5261850.0186693193</v>
      </c>
      <c r="L38" s="21">
        <f t="shared" si="5"/>
        <v>53.102655237302351</v>
      </c>
    </row>
    <row r="39" spans="1:12" x14ac:dyDescent="0.2">
      <c r="A39" s="17">
        <v>30</v>
      </c>
      <c r="B39" s="9">
        <v>0</v>
      </c>
      <c r="C39" s="9">
        <v>2634</v>
      </c>
      <c r="D39" s="9">
        <v>2446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99088.265834456688</v>
      </c>
      <c r="I39" s="14">
        <f t="shared" si="4"/>
        <v>0</v>
      </c>
      <c r="J39" s="14">
        <f t="shared" si="2"/>
        <v>99088.265834456688</v>
      </c>
      <c r="K39" s="14">
        <f t="shared" si="3"/>
        <v>5162761.752834863</v>
      </c>
      <c r="L39" s="21">
        <f t="shared" si="5"/>
        <v>52.102655237302358</v>
      </c>
    </row>
    <row r="40" spans="1:12" x14ac:dyDescent="0.2">
      <c r="A40" s="17">
        <v>31</v>
      </c>
      <c r="B40" s="9">
        <v>1</v>
      </c>
      <c r="C40" s="9">
        <v>2553</v>
      </c>
      <c r="D40" s="9">
        <v>2598</v>
      </c>
      <c r="E40" s="18">
        <v>0.5</v>
      </c>
      <c r="F40" s="19">
        <f t="shared" si="0"/>
        <v>3.8827412152980003E-4</v>
      </c>
      <c r="G40" s="19">
        <f t="shared" si="1"/>
        <v>3.8819875776397513E-4</v>
      </c>
      <c r="H40" s="14">
        <f t="shared" si="6"/>
        <v>99088.265834456688</v>
      </c>
      <c r="I40" s="14">
        <f t="shared" si="4"/>
        <v>38.465941705922624</v>
      </c>
      <c r="J40" s="14">
        <f t="shared" si="2"/>
        <v>99069.03286360373</v>
      </c>
      <c r="K40" s="14">
        <f t="shared" si="3"/>
        <v>5063673.4870004067</v>
      </c>
      <c r="L40" s="21">
        <f t="shared" si="5"/>
        <v>51.102655237302365</v>
      </c>
    </row>
    <row r="41" spans="1:12" x14ac:dyDescent="0.2">
      <c r="A41" s="17">
        <v>32</v>
      </c>
      <c r="B41" s="9">
        <v>0</v>
      </c>
      <c r="C41" s="9">
        <v>2761</v>
      </c>
      <c r="D41" s="9">
        <v>2587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99049.799892750772</v>
      </c>
      <c r="I41" s="14">
        <f t="shared" si="4"/>
        <v>0</v>
      </c>
      <c r="J41" s="14">
        <f t="shared" si="2"/>
        <v>99049.799892750772</v>
      </c>
      <c r="K41" s="14">
        <f t="shared" si="3"/>
        <v>4964604.4541368028</v>
      </c>
      <c r="L41" s="21">
        <f t="shared" si="5"/>
        <v>50.122306753899366</v>
      </c>
    </row>
    <row r="42" spans="1:12" x14ac:dyDescent="0.2">
      <c r="A42" s="17">
        <v>33</v>
      </c>
      <c r="B42" s="9">
        <v>1</v>
      </c>
      <c r="C42" s="9">
        <v>2975</v>
      </c>
      <c r="D42" s="9">
        <v>2788</v>
      </c>
      <c r="E42" s="18">
        <v>0.5</v>
      </c>
      <c r="F42" s="19">
        <f t="shared" si="7"/>
        <v>3.4704147145583897E-4</v>
      </c>
      <c r="G42" s="19">
        <f t="shared" si="1"/>
        <v>3.469812630117974E-4</v>
      </c>
      <c r="H42" s="14">
        <f t="shared" si="6"/>
        <v>99049.799892750772</v>
      </c>
      <c r="I42" s="14">
        <f t="shared" si="4"/>
        <v>34.368424667852459</v>
      </c>
      <c r="J42" s="14">
        <f t="shared" si="2"/>
        <v>99032.615680416857</v>
      </c>
      <c r="K42" s="14">
        <f t="shared" si="3"/>
        <v>4865554.6542440522</v>
      </c>
      <c r="L42" s="21">
        <f t="shared" si="5"/>
        <v>49.122306753899366</v>
      </c>
    </row>
    <row r="43" spans="1:12" x14ac:dyDescent="0.2">
      <c r="A43" s="17">
        <v>34</v>
      </c>
      <c r="B43" s="9">
        <v>1</v>
      </c>
      <c r="C43" s="9">
        <v>3004</v>
      </c>
      <c r="D43" s="9">
        <v>2951</v>
      </c>
      <c r="E43" s="18">
        <v>0.5</v>
      </c>
      <c r="F43" s="19">
        <f t="shared" si="7"/>
        <v>3.3585222502099076E-4</v>
      </c>
      <c r="G43" s="19">
        <f t="shared" si="1"/>
        <v>3.3579583613163198E-4</v>
      </c>
      <c r="H43" s="14">
        <f t="shared" si="6"/>
        <v>99015.431468082927</v>
      </c>
      <c r="I43" s="14">
        <f t="shared" si="4"/>
        <v>33.248969599759214</v>
      </c>
      <c r="J43" s="14">
        <f t="shared" si="2"/>
        <v>98998.806983283037</v>
      </c>
      <c r="K43" s="14">
        <f t="shared" si="3"/>
        <v>4766522.0385636352</v>
      </c>
      <c r="L43" s="21">
        <f t="shared" si="5"/>
        <v>48.139183639270378</v>
      </c>
    </row>
    <row r="44" spans="1:12" x14ac:dyDescent="0.2">
      <c r="A44" s="17">
        <v>35</v>
      </c>
      <c r="B44" s="9">
        <v>2</v>
      </c>
      <c r="C44" s="9">
        <v>3100</v>
      </c>
      <c r="D44" s="9">
        <v>3035</v>
      </c>
      <c r="E44" s="18">
        <v>0.5</v>
      </c>
      <c r="F44" s="19">
        <f t="shared" si="7"/>
        <v>6.5199674001629993E-4</v>
      </c>
      <c r="G44" s="19">
        <f t="shared" si="1"/>
        <v>6.5178425941013528E-4</v>
      </c>
      <c r="H44" s="14">
        <f t="shared" si="6"/>
        <v>98982.182498483162</v>
      </c>
      <c r="I44" s="14">
        <f t="shared" si="4"/>
        <v>64.515028514572705</v>
      </c>
      <c r="J44" s="14">
        <f t="shared" si="2"/>
        <v>98949.924984225872</v>
      </c>
      <c r="K44" s="14">
        <f t="shared" si="3"/>
        <v>4667523.2315803524</v>
      </c>
      <c r="L44" s="21">
        <f t="shared" si="5"/>
        <v>47.155186052316829</v>
      </c>
    </row>
    <row r="45" spans="1:12" x14ac:dyDescent="0.2">
      <c r="A45" s="17">
        <v>36</v>
      </c>
      <c r="B45" s="9">
        <v>1</v>
      </c>
      <c r="C45" s="9">
        <v>2969</v>
      </c>
      <c r="D45" s="9">
        <v>3117</v>
      </c>
      <c r="E45" s="18">
        <v>0.5</v>
      </c>
      <c r="F45" s="19">
        <f t="shared" si="7"/>
        <v>3.2862306933946765E-4</v>
      </c>
      <c r="G45" s="19">
        <f t="shared" si="1"/>
        <v>3.2856908164941685E-4</v>
      </c>
      <c r="H45" s="14">
        <f t="shared" si="6"/>
        <v>98917.667469968583</v>
      </c>
      <c r="I45" s="14">
        <f t="shared" si="4"/>
        <v>32.501287159509971</v>
      </c>
      <c r="J45" s="14">
        <f t="shared" si="2"/>
        <v>98901.416826388828</v>
      </c>
      <c r="K45" s="14">
        <f t="shared" si="3"/>
        <v>4568573.3065961264</v>
      </c>
      <c r="L45" s="21">
        <f t="shared" si="5"/>
        <v>46.185615001315576</v>
      </c>
    </row>
    <row r="46" spans="1:12" x14ac:dyDescent="0.2">
      <c r="A46" s="17">
        <v>37</v>
      </c>
      <c r="B46" s="9">
        <v>3</v>
      </c>
      <c r="C46" s="9">
        <v>3050</v>
      </c>
      <c r="D46" s="9">
        <v>2983</v>
      </c>
      <c r="E46" s="18">
        <v>0.5</v>
      </c>
      <c r="F46" s="19">
        <f t="shared" si="7"/>
        <v>9.945300845350571E-4</v>
      </c>
      <c r="G46" s="19">
        <f t="shared" si="1"/>
        <v>9.9403578528827049E-4</v>
      </c>
      <c r="H46" s="14">
        <f t="shared" si="6"/>
        <v>98885.166182809073</v>
      </c>
      <c r="I46" s="14">
        <f t="shared" si="4"/>
        <v>98.295393819889739</v>
      </c>
      <c r="J46" s="14">
        <f t="shared" si="2"/>
        <v>98836.018485899127</v>
      </c>
      <c r="K46" s="14">
        <f t="shared" si="3"/>
        <v>4469671.8897697376</v>
      </c>
      <c r="L46" s="21">
        <f t="shared" si="5"/>
        <v>45.200630815613458</v>
      </c>
    </row>
    <row r="47" spans="1:12" x14ac:dyDescent="0.2">
      <c r="A47" s="17">
        <v>38</v>
      </c>
      <c r="B47" s="9">
        <v>1</v>
      </c>
      <c r="C47" s="9">
        <v>3032</v>
      </c>
      <c r="D47" s="9">
        <v>3085</v>
      </c>
      <c r="E47" s="18">
        <v>0.5</v>
      </c>
      <c r="F47" s="19">
        <f t="shared" si="7"/>
        <v>3.2695765898316167E-4</v>
      </c>
      <c r="G47" s="19">
        <f t="shared" si="1"/>
        <v>3.2690421706440013E-4</v>
      </c>
      <c r="H47" s="14">
        <f t="shared" si="6"/>
        <v>98786.870788989181</v>
      </c>
      <c r="I47" s="14">
        <f t="shared" si="4"/>
        <v>32.293844651516565</v>
      </c>
      <c r="J47" s="14">
        <f t="shared" si="2"/>
        <v>98770.723866663422</v>
      </c>
      <c r="K47" s="14">
        <f t="shared" si="3"/>
        <v>4370835.8712838385</v>
      </c>
      <c r="L47" s="21">
        <f t="shared" si="5"/>
        <v>44.245109055230984</v>
      </c>
    </row>
    <row r="48" spans="1:12" x14ac:dyDescent="0.2">
      <c r="A48" s="17">
        <v>39</v>
      </c>
      <c r="B48" s="9">
        <v>1</v>
      </c>
      <c r="C48" s="9">
        <v>2982</v>
      </c>
      <c r="D48" s="9">
        <v>3037</v>
      </c>
      <c r="E48" s="18">
        <v>0.5</v>
      </c>
      <c r="F48" s="19">
        <f t="shared" si="7"/>
        <v>3.3228110981890682E-4</v>
      </c>
      <c r="G48" s="19">
        <f t="shared" si="1"/>
        <v>3.3222591362126248E-4</v>
      </c>
      <c r="H48" s="14">
        <f t="shared" si="6"/>
        <v>98754.576944337663</v>
      </c>
      <c r="I48" s="14">
        <f t="shared" si="4"/>
        <v>32.80882954961384</v>
      </c>
      <c r="J48" s="14">
        <f t="shared" si="2"/>
        <v>98738.172529562857</v>
      </c>
      <c r="K48" s="14">
        <f t="shared" si="3"/>
        <v>4272065.1474171747</v>
      </c>
      <c r="L48" s="21">
        <f t="shared" si="5"/>
        <v>43.259414192266703</v>
      </c>
    </row>
    <row r="49" spans="1:12" x14ac:dyDescent="0.2">
      <c r="A49" s="17">
        <v>40</v>
      </c>
      <c r="B49" s="9">
        <v>2</v>
      </c>
      <c r="C49" s="9">
        <v>2825</v>
      </c>
      <c r="D49" s="9">
        <v>2990</v>
      </c>
      <c r="E49" s="18">
        <v>0.5</v>
      </c>
      <c r="F49" s="19">
        <f t="shared" si="7"/>
        <v>6.878761822871883E-4</v>
      </c>
      <c r="G49" s="19">
        <f t="shared" si="1"/>
        <v>6.8763967680935182E-4</v>
      </c>
      <c r="H49" s="14">
        <f t="shared" si="6"/>
        <v>98721.76811478805</v>
      </c>
      <c r="I49" s="14">
        <f t="shared" si="4"/>
        <v>67.885004720500632</v>
      </c>
      <c r="J49" s="14">
        <f t="shared" si="2"/>
        <v>98687.825612427798</v>
      </c>
      <c r="K49" s="14">
        <f t="shared" si="3"/>
        <v>4173326.9748876118</v>
      </c>
      <c r="L49" s="21">
        <f t="shared" si="5"/>
        <v>42.273624698811155</v>
      </c>
    </row>
    <row r="50" spans="1:12" x14ac:dyDescent="0.2">
      <c r="A50" s="17">
        <v>41</v>
      </c>
      <c r="B50" s="9">
        <v>2</v>
      </c>
      <c r="C50" s="9">
        <v>2784</v>
      </c>
      <c r="D50" s="9">
        <v>2844</v>
      </c>
      <c r="E50" s="18">
        <v>0.5</v>
      </c>
      <c r="F50" s="19">
        <f t="shared" si="7"/>
        <v>7.1073205401563609E-4</v>
      </c>
      <c r="G50" s="19">
        <f t="shared" si="1"/>
        <v>7.1047957371225573E-4</v>
      </c>
      <c r="H50" s="14">
        <f t="shared" si="6"/>
        <v>98653.883110067545</v>
      </c>
      <c r="I50" s="14">
        <f t="shared" si="4"/>
        <v>70.0915688170995</v>
      </c>
      <c r="J50" s="14">
        <f t="shared" si="2"/>
        <v>98618.837325658998</v>
      </c>
      <c r="K50" s="14">
        <f t="shared" si="3"/>
        <v>4074639.1492751841</v>
      </c>
      <c r="L50" s="21">
        <f t="shared" si="5"/>
        <v>41.302369666778688</v>
      </c>
    </row>
    <row r="51" spans="1:12" x14ac:dyDescent="0.2">
      <c r="A51" s="17">
        <v>42</v>
      </c>
      <c r="B51" s="9">
        <v>1</v>
      </c>
      <c r="C51" s="9">
        <v>2729</v>
      </c>
      <c r="D51" s="9">
        <v>2784</v>
      </c>
      <c r="E51" s="18">
        <v>0.5</v>
      </c>
      <c r="F51" s="19">
        <f t="shared" si="7"/>
        <v>3.6277888626881915E-4</v>
      </c>
      <c r="G51" s="19">
        <f t="shared" si="1"/>
        <v>3.6271309394269132E-4</v>
      </c>
      <c r="H51" s="14">
        <f t="shared" si="6"/>
        <v>98583.791541250452</v>
      </c>
      <c r="I51" s="14">
        <f t="shared" si="4"/>
        <v>35.757632042528272</v>
      </c>
      <c r="J51" s="14">
        <f t="shared" si="2"/>
        <v>98565.91272522918</v>
      </c>
      <c r="K51" s="14">
        <f t="shared" si="3"/>
        <v>3976020.311949525</v>
      </c>
      <c r="L51" s="21">
        <f t="shared" si="5"/>
        <v>40.331379527899749</v>
      </c>
    </row>
    <row r="52" spans="1:12" x14ac:dyDescent="0.2">
      <c r="A52" s="17">
        <v>43</v>
      </c>
      <c r="B52" s="9">
        <v>2</v>
      </c>
      <c r="C52" s="9">
        <v>2739</v>
      </c>
      <c r="D52" s="9">
        <v>2766</v>
      </c>
      <c r="E52" s="18">
        <v>0.5</v>
      </c>
      <c r="F52" s="19">
        <f t="shared" si="7"/>
        <v>7.2661217075386012E-4</v>
      </c>
      <c r="G52" s="19">
        <f t="shared" si="1"/>
        <v>7.2634828400217901E-4</v>
      </c>
      <c r="H52" s="14">
        <f t="shared" si="6"/>
        <v>98548.033909207923</v>
      </c>
      <c r="I52" s="14">
        <f t="shared" si="4"/>
        <v>71.580195321741726</v>
      </c>
      <c r="J52" s="14">
        <f t="shared" si="2"/>
        <v>98512.243811547043</v>
      </c>
      <c r="K52" s="14">
        <f t="shared" si="3"/>
        <v>3877454.3992242957</v>
      </c>
      <c r="L52" s="21">
        <f t="shared" si="5"/>
        <v>39.345832132953412</v>
      </c>
    </row>
    <row r="53" spans="1:12" x14ac:dyDescent="0.2">
      <c r="A53" s="17">
        <v>44</v>
      </c>
      <c r="B53" s="9">
        <v>2</v>
      </c>
      <c r="C53" s="9">
        <v>2740</v>
      </c>
      <c r="D53" s="9">
        <v>2709</v>
      </c>
      <c r="E53" s="18">
        <v>0.5</v>
      </c>
      <c r="F53" s="19">
        <f t="shared" si="7"/>
        <v>7.340796476417691E-4</v>
      </c>
      <c r="G53" s="19">
        <f t="shared" si="1"/>
        <v>7.3381031003485597E-4</v>
      </c>
      <c r="H53" s="14">
        <f t="shared" si="6"/>
        <v>98476.453713886178</v>
      </c>
      <c r="I53" s="14">
        <f t="shared" si="4"/>
        <v>72.263037030919961</v>
      </c>
      <c r="J53" s="14">
        <f t="shared" si="2"/>
        <v>98440.322195370725</v>
      </c>
      <c r="K53" s="14">
        <f t="shared" si="3"/>
        <v>3778942.1554127489</v>
      </c>
      <c r="L53" s="21">
        <f t="shared" si="5"/>
        <v>38.374068245715875</v>
      </c>
    </row>
    <row r="54" spans="1:12" x14ac:dyDescent="0.2">
      <c r="A54" s="17">
        <v>45</v>
      </c>
      <c r="B54" s="9">
        <v>6</v>
      </c>
      <c r="C54" s="9">
        <v>2713</v>
      </c>
      <c r="D54" s="9">
        <v>2715</v>
      </c>
      <c r="E54" s="18">
        <v>0.5</v>
      </c>
      <c r="F54" s="19">
        <f t="shared" si="7"/>
        <v>2.2107590272660281E-3</v>
      </c>
      <c r="G54" s="19">
        <f t="shared" si="1"/>
        <v>2.2083179977916817E-3</v>
      </c>
      <c r="H54" s="14">
        <f t="shared" si="6"/>
        <v>98404.190676855258</v>
      </c>
      <c r="I54" s="14">
        <f t="shared" si="4"/>
        <v>217.30774532982389</v>
      </c>
      <c r="J54" s="14">
        <f t="shared" si="2"/>
        <v>98295.536804190357</v>
      </c>
      <c r="K54" s="14">
        <f t="shared" si="3"/>
        <v>3680501.8332173782</v>
      </c>
      <c r="L54" s="21">
        <f t="shared" si="5"/>
        <v>37.401881036790385</v>
      </c>
    </row>
    <row r="55" spans="1:12" x14ac:dyDescent="0.2">
      <c r="A55" s="17">
        <v>46</v>
      </c>
      <c r="B55" s="9">
        <v>4</v>
      </c>
      <c r="C55" s="9">
        <v>2609</v>
      </c>
      <c r="D55" s="9">
        <v>2711</v>
      </c>
      <c r="E55" s="18">
        <v>0.5</v>
      </c>
      <c r="F55" s="19">
        <f t="shared" si="7"/>
        <v>1.5037593984962407E-3</v>
      </c>
      <c r="G55" s="19">
        <f t="shared" si="1"/>
        <v>1.5026296018031556E-3</v>
      </c>
      <c r="H55" s="14">
        <f t="shared" si="6"/>
        <v>98186.882931525441</v>
      </c>
      <c r="I55" s="14">
        <f t="shared" si="4"/>
        <v>147.53851680169112</v>
      </c>
      <c r="J55" s="14">
        <f t="shared" si="2"/>
        <v>98113.113673124593</v>
      </c>
      <c r="K55" s="14">
        <f t="shared" si="3"/>
        <v>3582206.2964131879</v>
      </c>
      <c r="L55" s="21">
        <f t="shared" si="5"/>
        <v>36.483552481357243</v>
      </c>
    </row>
    <row r="56" spans="1:12" x14ac:dyDescent="0.2">
      <c r="A56" s="17">
        <v>47</v>
      </c>
      <c r="B56" s="9">
        <v>8</v>
      </c>
      <c r="C56" s="9">
        <v>2593</v>
      </c>
      <c r="D56" s="9">
        <v>2606</v>
      </c>
      <c r="E56" s="18">
        <v>0.5</v>
      </c>
      <c r="F56" s="19">
        <f t="shared" si="7"/>
        <v>3.0775149067128293E-3</v>
      </c>
      <c r="G56" s="19">
        <f t="shared" si="1"/>
        <v>3.0727866333781443E-3</v>
      </c>
      <c r="H56" s="14">
        <f t="shared" si="6"/>
        <v>98039.344414723746</v>
      </c>
      <c r="I56" s="14">
        <f t="shared" si="4"/>
        <v>301.25398706271937</v>
      </c>
      <c r="J56" s="14">
        <f t="shared" si="2"/>
        <v>97888.717421192385</v>
      </c>
      <c r="K56" s="14">
        <f t="shared" si="3"/>
        <v>3484093.1827400634</v>
      </c>
      <c r="L56" s="21">
        <f t="shared" si="5"/>
        <v>35.537703801870947</v>
      </c>
    </row>
    <row r="57" spans="1:12" x14ac:dyDescent="0.2">
      <c r="A57" s="17">
        <v>48</v>
      </c>
      <c r="B57" s="9">
        <v>6</v>
      </c>
      <c r="C57" s="9">
        <v>2583</v>
      </c>
      <c r="D57" s="9">
        <v>2571</v>
      </c>
      <c r="E57" s="18">
        <v>0.5</v>
      </c>
      <c r="F57" s="19">
        <f t="shared" si="7"/>
        <v>2.3282887077997671E-3</v>
      </c>
      <c r="G57" s="19">
        <f t="shared" si="1"/>
        <v>2.3255813953488372E-3</v>
      </c>
      <c r="H57" s="14">
        <f t="shared" si="6"/>
        <v>97738.090427661024</v>
      </c>
      <c r="I57" s="14">
        <f t="shared" si="4"/>
        <v>227.29788471549074</v>
      </c>
      <c r="J57" s="14">
        <f t="shared" si="2"/>
        <v>97624.441485303279</v>
      </c>
      <c r="K57" s="14">
        <f t="shared" si="3"/>
        <v>3386204.4653188712</v>
      </c>
      <c r="L57" s="21">
        <f t="shared" si="5"/>
        <v>34.645699036089781</v>
      </c>
    </row>
    <row r="58" spans="1:12" x14ac:dyDescent="0.2">
      <c r="A58" s="17">
        <v>49</v>
      </c>
      <c r="B58" s="9">
        <v>3</v>
      </c>
      <c r="C58" s="9">
        <v>2496</v>
      </c>
      <c r="D58" s="9">
        <v>2538</v>
      </c>
      <c r="E58" s="18">
        <v>0.5</v>
      </c>
      <c r="F58" s="19">
        <f t="shared" si="7"/>
        <v>1.1918951132300357E-3</v>
      </c>
      <c r="G58" s="19">
        <f t="shared" si="1"/>
        <v>1.1911852293031565E-3</v>
      </c>
      <c r="H58" s="14">
        <f t="shared" si="6"/>
        <v>97510.792542945535</v>
      </c>
      <c r="I58" s="14">
        <f t="shared" si="4"/>
        <v>116.1534157748011</v>
      </c>
      <c r="J58" s="14">
        <f t="shared" si="2"/>
        <v>97452.715835058145</v>
      </c>
      <c r="K58" s="14">
        <f t="shared" si="3"/>
        <v>3288580.0238335677</v>
      </c>
      <c r="L58" s="21">
        <f t="shared" si="5"/>
        <v>33.725292740136602</v>
      </c>
    </row>
    <row r="59" spans="1:12" x14ac:dyDescent="0.2">
      <c r="A59" s="17">
        <v>50</v>
      </c>
      <c r="B59" s="9">
        <v>4</v>
      </c>
      <c r="C59" s="9">
        <v>2297</v>
      </c>
      <c r="D59" s="9">
        <v>2490</v>
      </c>
      <c r="E59" s="18">
        <v>0.5</v>
      </c>
      <c r="F59" s="19">
        <f t="shared" si="7"/>
        <v>1.6711928138709003E-3</v>
      </c>
      <c r="G59" s="19">
        <f t="shared" si="1"/>
        <v>1.6697975370486328E-3</v>
      </c>
      <c r="H59" s="14">
        <f t="shared" si="6"/>
        <v>97394.63912717074</v>
      </c>
      <c r="I59" s="14">
        <f t="shared" si="4"/>
        <v>162.6293285362901</v>
      </c>
      <c r="J59" s="14">
        <f t="shared" si="2"/>
        <v>97313.324462902587</v>
      </c>
      <c r="K59" s="14">
        <f t="shared" si="3"/>
        <v>3191127.3079985096</v>
      </c>
      <c r="L59" s="21">
        <f t="shared" si="5"/>
        <v>32.764917418419415</v>
      </c>
    </row>
    <row r="60" spans="1:12" x14ac:dyDescent="0.2">
      <c r="A60" s="17">
        <v>51</v>
      </c>
      <c r="B60" s="9">
        <v>8</v>
      </c>
      <c r="C60" s="9">
        <v>2219</v>
      </c>
      <c r="D60" s="9">
        <v>2270</v>
      </c>
      <c r="E60" s="18">
        <v>0.5</v>
      </c>
      <c r="F60" s="19">
        <f t="shared" si="7"/>
        <v>3.5642682111828917E-3</v>
      </c>
      <c r="G60" s="19">
        <f t="shared" si="1"/>
        <v>3.5579275072270405E-3</v>
      </c>
      <c r="H60" s="14">
        <f t="shared" si="6"/>
        <v>97232.009798634448</v>
      </c>
      <c r="I60" s="14">
        <f t="shared" si="4"/>
        <v>345.94444224553064</v>
      </c>
      <c r="J60" s="14">
        <f t="shared" si="2"/>
        <v>97059.037577511685</v>
      </c>
      <c r="K60" s="14">
        <f t="shared" si="3"/>
        <v>3093813.9835356069</v>
      </c>
      <c r="L60" s="21">
        <f t="shared" si="5"/>
        <v>31.818883410338159</v>
      </c>
    </row>
    <row r="61" spans="1:12" x14ac:dyDescent="0.2">
      <c r="A61" s="17">
        <v>52</v>
      </c>
      <c r="B61" s="9">
        <v>5</v>
      </c>
      <c r="C61" s="9">
        <v>2138</v>
      </c>
      <c r="D61" s="9">
        <v>2205</v>
      </c>
      <c r="E61" s="18">
        <v>0.5</v>
      </c>
      <c r="F61" s="19">
        <f t="shared" si="7"/>
        <v>2.3025558369790468E-3</v>
      </c>
      <c r="G61" s="19">
        <f t="shared" si="1"/>
        <v>2.2999080036798531E-3</v>
      </c>
      <c r="H61" s="14">
        <f t="shared" si="6"/>
        <v>96886.065356388921</v>
      </c>
      <c r="I61" s="14">
        <f t="shared" si="4"/>
        <v>222.82903715820822</v>
      </c>
      <c r="J61" s="14">
        <f t="shared" si="2"/>
        <v>96774.650837809808</v>
      </c>
      <c r="K61" s="14">
        <f t="shared" si="3"/>
        <v>2996754.9459580951</v>
      </c>
      <c r="L61" s="21">
        <f t="shared" si="5"/>
        <v>30.93071160372477</v>
      </c>
    </row>
    <row r="62" spans="1:12" x14ac:dyDescent="0.2">
      <c r="A62" s="17">
        <v>53</v>
      </c>
      <c r="B62" s="9">
        <v>5</v>
      </c>
      <c r="C62" s="9">
        <v>2145</v>
      </c>
      <c r="D62" s="9">
        <v>2106</v>
      </c>
      <c r="E62" s="18">
        <v>0.5</v>
      </c>
      <c r="F62" s="19">
        <f t="shared" si="7"/>
        <v>2.3523876734885909E-3</v>
      </c>
      <c r="G62" s="19">
        <f t="shared" si="1"/>
        <v>2.3496240601503758E-3</v>
      </c>
      <c r="H62" s="14">
        <f t="shared" si="6"/>
        <v>96663.236319230709</v>
      </c>
      <c r="I62" s="14">
        <f t="shared" si="4"/>
        <v>227.12226578766612</v>
      </c>
      <c r="J62" s="14">
        <f t="shared" si="2"/>
        <v>96549.675186336885</v>
      </c>
      <c r="K62" s="14">
        <f t="shared" si="3"/>
        <v>2899980.2951202854</v>
      </c>
      <c r="L62" s="21">
        <f t="shared" si="5"/>
        <v>30.000860777546173</v>
      </c>
    </row>
    <row r="63" spans="1:12" x14ac:dyDescent="0.2">
      <c r="A63" s="17">
        <v>54</v>
      </c>
      <c r="B63" s="9">
        <v>6</v>
      </c>
      <c r="C63" s="9">
        <v>1968</v>
      </c>
      <c r="D63" s="9">
        <v>2111</v>
      </c>
      <c r="E63" s="18">
        <v>0.5</v>
      </c>
      <c r="F63" s="19">
        <f t="shared" si="7"/>
        <v>2.9418975239029173E-3</v>
      </c>
      <c r="G63" s="19">
        <f t="shared" si="1"/>
        <v>2.9375764993880048E-3</v>
      </c>
      <c r="H63" s="14">
        <f t="shared" si="6"/>
        <v>96436.114053443045</v>
      </c>
      <c r="I63" s="14">
        <f t="shared" si="4"/>
        <v>283.28846233569561</v>
      </c>
      <c r="J63" s="14">
        <f t="shared" si="2"/>
        <v>96294.469822275205</v>
      </c>
      <c r="K63" s="14">
        <f t="shared" si="3"/>
        <v>2803430.6199339484</v>
      </c>
      <c r="L63" s="21">
        <f t="shared" si="5"/>
        <v>29.070339959782505</v>
      </c>
    </row>
    <row r="64" spans="1:12" x14ac:dyDescent="0.2">
      <c r="A64" s="17">
        <v>55</v>
      </c>
      <c r="B64" s="9">
        <v>7</v>
      </c>
      <c r="C64" s="9">
        <v>1818</v>
      </c>
      <c r="D64" s="9">
        <v>1960</v>
      </c>
      <c r="E64" s="18">
        <v>0.5</v>
      </c>
      <c r="F64" s="19">
        <f t="shared" si="7"/>
        <v>3.7056643726839597E-3</v>
      </c>
      <c r="G64" s="19">
        <f t="shared" si="1"/>
        <v>3.6988110964332891E-3</v>
      </c>
      <c r="H64" s="14">
        <f t="shared" si="6"/>
        <v>96152.82559110735</v>
      </c>
      <c r="I64" s="14">
        <f t="shared" si="4"/>
        <v>355.65113824980261</v>
      </c>
      <c r="J64" s="14">
        <f t="shared" si="2"/>
        <v>95975.000021982458</v>
      </c>
      <c r="K64" s="14">
        <f t="shared" si="3"/>
        <v>2707136.1501116734</v>
      </c>
      <c r="L64" s="21">
        <f t="shared" si="5"/>
        <v>28.15451478902812</v>
      </c>
    </row>
    <row r="65" spans="1:12" x14ac:dyDescent="0.2">
      <c r="A65" s="17">
        <v>56</v>
      </c>
      <c r="B65" s="9">
        <v>10</v>
      </c>
      <c r="C65" s="9">
        <v>1745</v>
      </c>
      <c r="D65" s="9">
        <v>1789</v>
      </c>
      <c r="E65" s="18">
        <v>0.5</v>
      </c>
      <c r="F65" s="19">
        <f t="shared" si="7"/>
        <v>5.6593095642331632E-3</v>
      </c>
      <c r="G65" s="19">
        <f t="shared" si="1"/>
        <v>5.6433408577878106E-3</v>
      </c>
      <c r="H65" s="14">
        <f t="shared" si="6"/>
        <v>95797.174452857551</v>
      </c>
      <c r="I65" s="14">
        <f t="shared" si="4"/>
        <v>540.6161086504377</v>
      </c>
      <c r="J65" s="14">
        <f t="shared" si="2"/>
        <v>95526.866398532322</v>
      </c>
      <c r="K65" s="14">
        <f t="shared" si="3"/>
        <v>2611161.1500896909</v>
      </c>
      <c r="L65" s="21">
        <f t="shared" si="5"/>
        <v>27.257183366871235</v>
      </c>
    </row>
    <row r="66" spans="1:12" x14ac:dyDescent="0.2">
      <c r="A66" s="17">
        <v>57</v>
      </c>
      <c r="B66" s="9">
        <v>9</v>
      </c>
      <c r="C66" s="9">
        <v>1597</v>
      </c>
      <c r="D66" s="9">
        <v>1720</v>
      </c>
      <c r="E66" s="18">
        <v>0.5</v>
      </c>
      <c r="F66" s="19">
        <f t="shared" si="7"/>
        <v>5.426590292432921E-3</v>
      </c>
      <c r="G66" s="19">
        <f t="shared" si="1"/>
        <v>5.4119061936259765E-3</v>
      </c>
      <c r="H66" s="14">
        <f t="shared" si="6"/>
        <v>95256.558344207107</v>
      </c>
      <c r="I66" s="14">
        <f t="shared" si="4"/>
        <v>515.5195580865086</v>
      </c>
      <c r="J66" s="14">
        <f t="shared" si="2"/>
        <v>94998.798565163845</v>
      </c>
      <c r="K66" s="14">
        <f t="shared" si="3"/>
        <v>2515634.2836911585</v>
      </c>
      <c r="L66" s="21">
        <f t="shared" si="5"/>
        <v>26.409040253175842</v>
      </c>
    </row>
    <row r="67" spans="1:12" x14ac:dyDescent="0.2">
      <c r="A67" s="17">
        <v>58</v>
      </c>
      <c r="B67" s="9">
        <v>10</v>
      </c>
      <c r="C67" s="9">
        <v>1639</v>
      </c>
      <c r="D67" s="9">
        <v>1592</v>
      </c>
      <c r="E67" s="18">
        <v>0.5</v>
      </c>
      <c r="F67" s="19">
        <f t="shared" si="7"/>
        <v>6.1900340451872485E-3</v>
      </c>
      <c r="G67" s="19">
        <f t="shared" si="1"/>
        <v>6.1709348966368406E-3</v>
      </c>
      <c r="H67" s="14">
        <f t="shared" si="6"/>
        <v>94741.038786120596</v>
      </c>
      <c r="I67" s="14">
        <f t="shared" si="4"/>
        <v>584.64078238889601</v>
      </c>
      <c r="J67" s="14">
        <f t="shared" si="2"/>
        <v>94448.718394926138</v>
      </c>
      <c r="K67" s="14">
        <f t="shared" si="3"/>
        <v>2420635.4851259948</v>
      </c>
      <c r="L67" s="21">
        <f t="shared" si="5"/>
        <v>25.550020520575227</v>
      </c>
    </row>
    <row r="68" spans="1:12" x14ac:dyDescent="0.2">
      <c r="A68" s="17">
        <v>59</v>
      </c>
      <c r="B68" s="9">
        <v>9</v>
      </c>
      <c r="C68" s="9">
        <v>1617</v>
      </c>
      <c r="D68" s="9">
        <v>1619</v>
      </c>
      <c r="E68" s="18">
        <v>0.5</v>
      </c>
      <c r="F68" s="19">
        <f t="shared" si="7"/>
        <v>5.5624227441285539E-3</v>
      </c>
      <c r="G68" s="19">
        <f t="shared" si="1"/>
        <v>5.5469953775038527E-3</v>
      </c>
      <c r="H68" s="14">
        <f t="shared" si="6"/>
        <v>94156.398003731694</v>
      </c>
      <c r="I68" s="14">
        <f t="shared" si="4"/>
        <v>522.28510448911265</v>
      </c>
      <c r="J68" s="14">
        <f t="shared" si="2"/>
        <v>93895.25545148713</v>
      </c>
      <c r="K68" s="14">
        <f t="shared" si="3"/>
        <v>2326186.7667310685</v>
      </c>
      <c r="L68" s="21">
        <f t="shared" si="5"/>
        <v>24.705562405210902</v>
      </c>
    </row>
    <row r="69" spans="1:12" x14ac:dyDescent="0.2">
      <c r="A69" s="17">
        <v>60</v>
      </c>
      <c r="B69" s="9">
        <v>11</v>
      </c>
      <c r="C69" s="9">
        <v>1579</v>
      </c>
      <c r="D69" s="9">
        <v>1591</v>
      </c>
      <c r="E69" s="18">
        <v>0.5</v>
      </c>
      <c r="F69" s="19">
        <f t="shared" si="7"/>
        <v>6.9400630914826502E-3</v>
      </c>
      <c r="G69" s="19">
        <f t="shared" si="1"/>
        <v>6.9160641307764864E-3</v>
      </c>
      <c r="H69" s="14">
        <f t="shared" si="6"/>
        <v>93634.11289924258</v>
      </c>
      <c r="I69" s="14">
        <f t="shared" si="4"/>
        <v>647.57952963952755</v>
      </c>
      <c r="J69" s="14">
        <f t="shared" si="2"/>
        <v>93310.323134422826</v>
      </c>
      <c r="K69" s="14">
        <f t="shared" si="3"/>
        <v>2232291.5112795816</v>
      </c>
      <c r="L69" s="21">
        <f t="shared" si="5"/>
        <v>23.840579487111679</v>
      </c>
    </row>
    <row r="70" spans="1:12" x14ac:dyDescent="0.2">
      <c r="A70" s="17">
        <v>61</v>
      </c>
      <c r="B70" s="9">
        <v>15</v>
      </c>
      <c r="C70" s="9">
        <v>1569</v>
      </c>
      <c r="D70" s="9">
        <v>1549</v>
      </c>
      <c r="E70" s="18">
        <v>0.5</v>
      </c>
      <c r="F70" s="19">
        <f t="shared" si="7"/>
        <v>9.6215522771007055E-3</v>
      </c>
      <c r="G70" s="19">
        <f t="shared" si="1"/>
        <v>9.5754867539099911E-3</v>
      </c>
      <c r="H70" s="14">
        <f t="shared" si="6"/>
        <v>92986.533369603058</v>
      </c>
      <c r="I70" s="14">
        <f t="shared" si="4"/>
        <v>890.3913185726434</v>
      </c>
      <c r="J70" s="14">
        <f t="shared" si="2"/>
        <v>92541.337710316744</v>
      </c>
      <c r="K70" s="14">
        <f t="shared" si="3"/>
        <v>2138981.1881451588</v>
      </c>
      <c r="L70" s="21">
        <f t="shared" si="5"/>
        <v>23.003128632004508</v>
      </c>
    </row>
    <row r="71" spans="1:12" x14ac:dyDescent="0.2">
      <c r="A71" s="17">
        <v>62</v>
      </c>
      <c r="B71" s="9">
        <v>5</v>
      </c>
      <c r="C71" s="9">
        <v>1535</v>
      </c>
      <c r="D71" s="9">
        <v>1559</v>
      </c>
      <c r="E71" s="18">
        <v>0.5</v>
      </c>
      <c r="F71" s="19">
        <f t="shared" si="7"/>
        <v>3.2320620555914671E-3</v>
      </c>
      <c r="G71" s="19">
        <f t="shared" si="1"/>
        <v>3.2268473701193932E-3</v>
      </c>
      <c r="H71" s="14">
        <f t="shared" si="6"/>
        <v>92096.142051030416</v>
      </c>
      <c r="I71" s="14">
        <f t="shared" si="4"/>
        <v>297.18019377550957</v>
      </c>
      <c r="J71" s="14">
        <f t="shared" si="2"/>
        <v>91947.551954142662</v>
      </c>
      <c r="K71" s="14">
        <f t="shared" si="3"/>
        <v>2046439.8504348423</v>
      </c>
      <c r="L71" s="21">
        <f t="shared" si="5"/>
        <v>22.220690301021634</v>
      </c>
    </row>
    <row r="72" spans="1:12" x14ac:dyDescent="0.2">
      <c r="A72" s="17">
        <v>63</v>
      </c>
      <c r="B72" s="9">
        <v>15</v>
      </c>
      <c r="C72" s="9">
        <v>1675</v>
      </c>
      <c r="D72" s="9">
        <v>1525</v>
      </c>
      <c r="E72" s="18">
        <v>0.5</v>
      </c>
      <c r="F72" s="19">
        <f t="shared" si="7"/>
        <v>9.3749999999999997E-3</v>
      </c>
      <c r="G72" s="19">
        <f t="shared" si="1"/>
        <v>9.3312597200622092E-3</v>
      </c>
      <c r="H72" s="14">
        <f t="shared" si="6"/>
        <v>91798.961857254908</v>
      </c>
      <c r="I72" s="14">
        <f t="shared" si="4"/>
        <v>856.59995512212981</v>
      </c>
      <c r="J72" s="14">
        <f t="shared" si="2"/>
        <v>91370.661879693842</v>
      </c>
      <c r="K72" s="14">
        <f t="shared" si="3"/>
        <v>1954492.2984806995</v>
      </c>
      <c r="L72" s="21">
        <f t="shared" si="5"/>
        <v>21.291006553210114</v>
      </c>
    </row>
    <row r="73" spans="1:12" x14ac:dyDescent="0.2">
      <c r="A73" s="17">
        <v>64</v>
      </c>
      <c r="B73" s="9">
        <v>9</v>
      </c>
      <c r="C73" s="9">
        <v>1422</v>
      </c>
      <c r="D73" s="9">
        <v>1646</v>
      </c>
      <c r="E73" s="18">
        <v>0.5</v>
      </c>
      <c r="F73" s="19">
        <f t="shared" ref="F73:F109" si="8">B73/((C73+D73)/2)</f>
        <v>5.8670143415906128E-3</v>
      </c>
      <c r="G73" s="19">
        <f t="shared" ref="G73:G108" si="9">F73/((1+(1-E73)*F73))</f>
        <v>5.8498537536561595E-3</v>
      </c>
      <c r="H73" s="14">
        <f t="shared" si="6"/>
        <v>90942.361902132776</v>
      </c>
      <c r="I73" s="14">
        <f t="shared" si="4"/>
        <v>531.99951713954829</v>
      </c>
      <c r="J73" s="14">
        <f t="shared" ref="J73:J108" si="10">H74+I73*E73</f>
        <v>90676.362143563005</v>
      </c>
      <c r="K73" s="14">
        <f t="shared" ref="K73:K97" si="11">K74+J73</f>
        <v>1863121.6366010057</v>
      </c>
      <c r="L73" s="21">
        <f t="shared" si="5"/>
        <v>20.486840209912252</v>
      </c>
    </row>
    <row r="74" spans="1:12" x14ac:dyDescent="0.2">
      <c r="A74" s="17">
        <v>65</v>
      </c>
      <c r="B74" s="9">
        <v>7</v>
      </c>
      <c r="C74" s="9">
        <v>1337</v>
      </c>
      <c r="D74" s="9">
        <v>1415</v>
      </c>
      <c r="E74" s="18">
        <v>0.5</v>
      </c>
      <c r="F74" s="19">
        <f t="shared" si="8"/>
        <v>5.0872093023255818E-3</v>
      </c>
      <c r="G74" s="19">
        <f t="shared" si="9"/>
        <v>5.0743022834360274E-3</v>
      </c>
      <c r="H74" s="14">
        <f t="shared" si="6"/>
        <v>90410.362384993234</v>
      </c>
      <c r="I74" s="14">
        <f t="shared" ref="I74:I108" si="12">H74*G74</f>
        <v>458.76950829644989</v>
      </c>
      <c r="J74" s="14">
        <f t="shared" si="10"/>
        <v>90180.977630845009</v>
      </c>
      <c r="K74" s="14">
        <f t="shared" si="11"/>
        <v>1772445.2744574426</v>
      </c>
      <c r="L74" s="21">
        <f t="shared" ref="L74:L108" si="13">K74/H74</f>
        <v>19.604448292219676</v>
      </c>
    </row>
    <row r="75" spans="1:12" x14ac:dyDescent="0.2">
      <c r="A75" s="17">
        <v>66</v>
      </c>
      <c r="B75" s="9">
        <v>13</v>
      </c>
      <c r="C75" s="9">
        <v>1305</v>
      </c>
      <c r="D75" s="9">
        <v>1327</v>
      </c>
      <c r="E75" s="18">
        <v>0.5</v>
      </c>
      <c r="F75" s="19">
        <f t="shared" si="8"/>
        <v>9.8784194528875376E-3</v>
      </c>
      <c r="G75" s="19">
        <f t="shared" si="9"/>
        <v>9.8298676748582222E-3</v>
      </c>
      <c r="H75" s="14">
        <f t="shared" ref="H75:H108" si="14">H74-I74</f>
        <v>89951.592876696785</v>
      </c>
      <c r="I75" s="14">
        <f t="shared" si="12"/>
        <v>884.21225512064882</v>
      </c>
      <c r="J75" s="14">
        <f t="shared" si="10"/>
        <v>89509.486749136457</v>
      </c>
      <c r="K75" s="14">
        <f t="shared" si="11"/>
        <v>1682264.2968265975</v>
      </c>
      <c r="L75" s="21">
        <f t="shared" si="13"/>
        <v>18.701884458373073</v>
      </c>
    </row>
    <row r="76" spans="1:12" x14ac:dyDescent="0.2">
      <c r="A76" s="17">
        <v>67</v>
      </c>
      <c r="B76" s="9">
        <v>12</v>
      </c>
      <c r="C76" s="9">
        <v>1234</v>
      </c>
      <c r="D76" s="9">
        <v>1291</v>
      </c>
      <c r="E76" s="18">
        <v>0.5</v>
      </c>
      <c r="F76" s="19">
        <f t="shared" si="8"/>
        <v>9.5049504950495047E-3</v>
      </c>
      <c r="G76" s="19">
        <f t="shared" si="9"/>
        <v>9.4599921166732357E-3</v>
      </c>
      <c r="H76" s="14">
        <f t="shared" si="14"/>
        <v>89067.380621576129</v>
      </c>
      <c r="I76" s="14">
        <f t="shared" si="12"/>
        <v>842.57671853284467</v>
      </c>
      <c r="J76" s="14">
        <f t="shared" si="10"/>
        <v>88646.092262309714</v>
      </c>
      <c r="K76" s="14">
        <f t="shared" si="11"/>
        <v>1592754.8100774612</v>
      </c>
      <c r="L76" s="21">
        <f t="shared" si="13"/>
        <v>17.882582814966316</v>
      </c>
    </row>
    <row r="77" spans="1:12" x14ac:dyDescent="0.2">
      <c r="A77" s="17">
        <v>68</v>
      </c>
      <c r="B77" s="9">
        <v>15</v>
      </c>
      <c r="C77" s="9">
        <v>1167</v>
      </c>
      <c r="D77" s="9">
        <v>1222</v>
      </c>
      <c r="E77" s="18">
        <v>0.5</v>
      </c>
      <c r="F77" s="19">
        <f t="shared" si="8"/>
        <v>1.2557555462536627E-2</v>
      </c>
      <c r="G77" s="19">
        <f t="shared" si="9"/>
        <v>1.247920133111481E-2</v>
      </c>
      <c r="H77" s="14">
        <f t="shared" si="14"/>
        <v>88224.803903043285</v>
      </c>
      <c r="I77" s="14">
        <f t="shared" si="12"/>
        <v>1100.9750903042009</v>
      </c>
      <c r="J77" s="14">
        <f t="shared" si="10"/>
        <v>87674.316357891192</v>
      </c>
      <c r="K77" s="14">
        <f t="shared" si="11"/>
        <v>1504108.7178151514</v>
      </c>
      <c r="L77" s="21">
        <f t="shared" si="13"/>
        <v>17.048592360353975</v>
      </c>
    </row>
    <row r="78" spans="1:12" x14ac:dyDescent="0.2">
      <c r="A78" s="17">
        <v>69</v>
      </c>
      <c r="B78" s="9">
        <v>21</v>
      </c>
      <c r="C78" s="9">
        <v>886</v>
      </c>
      <c r="D78" s="9">
        <v>1152</v>
      </c>
      <c r="E78" s="18">
        <v>0.5</v>
      </c>
      <c r="F78" s="19">
        <f t="shared" si="8"/>
        <v>2.0608439646712464E-2</v>
      </c>
      <c r="G78" s="19">
        <f t="shared" si="9"/>
        <v>2.0398251578436135E-2</v>
      </c>
      <c r="H78" s="14">
        <f t="shared" si="14"/>
        <v>87123.828812739084</v>
      </c>
      <c r="I78" s="14">
        <f t="shared" si="12"/>
        <v>1777.1737785988546</v>
      </c>
      <c r="J78" s="14">
        <f t="shared" si="10"/>
        <v>86235.241923439666</v>
      </c>
      <c r="K78" s="14">
        <f t="shared" si="11"/>
        <v>1416434.4014572604</v>
      </c>
      <c r="L78" s="21">
        <f t="shared" si="13"/>
        <v>16.257715262970077</v>
      </c>
    </row>
    <row r="79" spans="1:12" x14ac:dyDescent="0.2">
      <c r="A79" s="17">
        <v>70</v>
      </c>
      <c r="B79" s="9">
        <v>11</v>
      </c>
      <c r="C79" s="9">
        <v>814</v>
      </c>
      <c r="D79" s="9">
        <v>874</v>
      </c>
      <c r="E79" s="18">
        <v>0.5</v>
      </c>
      <c r="F79" s="19">
        <f t="shared" si="8"/>
        <v>1.3033175355450236E-2</v>
      </c>
      <c r="G79" s="19">
        <f t="shared" si="9"/>
        <v>1.2948793407886992E-2</v>
      </c>
      <c r="H79" s="14">
        <f t="shared" si="14"/>
        <v>85346.655034140233</v>
      </c>
      <c r="I79" s="14">
        <f t="shared" si="12"/>
        <v>1105.1362040912802</v>
      </c>
      <c r="J79" s="14">
        <f t="shared" si="10"/>
        <v>84794.086932094593</v>
      </c>
      <c r="K79" s="14">
        <f t="shared" si="11"/>
        <v>1330199.1595338208</v>
      </c>
      <c r="L79" s="21">
        <f t="shared" si="13"/>
        <v>15.585838238202969</v>
      </c>
    </row>
    <row r="80" spans="1:12" x14ac:dyDescent="0.2">
      <c r="A80" s="17">
        <v>71</v>
      </c>
      <c r="B80" s="9">
        <v>14</v>
      </c>
      <c r="C80" s="9">
        <v>957</v>
      </c>
      <c r="D80" s="9">
        <v>806</v>
      </c>
      <c r="E80" s="18">
        <v>0.5</v>
      </c>
      <c r="F80" s="19">
        <f t="shared" si="8"/>
        <v>1.5882019285309131E-2</v>
      </c>
      <c r="G80" s="19">
        <f t="shared" si="9"/>
        <v>1.5756893640967922E-2</v>
      </c>
      <c r="H80" s="14">
        <f t="shared" si="14"/>
        <v>84241.518830048954</v>
      </c>
      <c r="I80" s="14">
        <f t="shared" si="12"/>
        <v>1327.3846523586778</v>
      </c>
      <c r="J80" s="14">
        <f t="shared" si="10"/>
        <v>83577.826503869612</v>
      </c>
      <c r="K80" s="14">
        <f t="shared" si="11"/>
        <v>1245405.0726017263</v>
      </c>
      <c r="L80" s="21">
        <f t="shared" si="13"/>
        <v>14.783744285454292</v>
      </c>
    </row>
    <row r="81" spans="1:12" x14ac:dyDescent="0.2">
      <c r="A81" s="17">
        <v>72</v>
      </c>
      <c r="B81" s="9">
        <v>18</v>
      </c>
      <c r="C81" s="9">
        <v>552</v>
      </c>
      <c r="D81" s="9">
        <v>953</v>
      </c>
      <c r="E81" s="18">
        <v>0.5</v>
      </c>
      <c r="F81" s="19">
        <f t="shared" si="8"/>
        <v>2.3920265780730896E-2</v>
      </c>
      <c r="G81" s="19">
        <f t="shared" si="9"/>
        <v>2.3637557452396585E-2</v>
      </c>
      <c r="H81" s="14">
        <f t="shared" si="14"/>
        <v>82914.13417769027</v>
      </c>
      <c r="I81" s="14">
        <f t="shared" si="12"/>
        <v>1959.8876102408731</v>
      </c>
      <c r="J81" s="14">
        <f t="shared" si="10"/>
        <v>81934.190372569836</v>
      </c>
      <c r="K81" s="14">
        <f t="shared" si="11"/>
        <v>1161827.2460978567</v>
      </c>
      <c r="L81" s="21">
        <f t="shared" si="13"/>
        <v>14.012414862922972</v>
      </c>
    </row>
    <row r="82" spans="1:12" x14ac:dyDescent="0.2">
      <c r="A82" s="17">
        <v>73</v>
      </c>
      <c r="B82" s="9">
        <v>14</v>
      </c>
      <c r="C82" s="9">
        <v>649</v>
      </c>
      <c r="D82" s="9">
        <v>539</v>
      </c>
      <c r="E82" s="18">
        <v>0.5</v>
      </c>
      <c r="F82" s="19">
        <f t="shared" si="8"/>
        <v>2.3569023569023569E-2</v>
      </c>
      <c r="G82" s="19">
        <f t="shared" si="9"/>
        <v>2.3294509151414313E-2</v>
      </c>
      <c r="H82" s="14">
        <f t="shared" si="14"/>
        <v>80954.246567449401</v>
      </c>
      <c r="I82" s="14">
        <f t="shared" si="12"/>
        <v>1885.7894375113008</v>
      </c>
      <c r="J82" s="14">
        <f t="shared" si="10"/>
        <v>80011.351848693754</v>
      </c>
      <c r="K82" s="14">
        <f t="shared" si="11"/>
        <v>1079893.0557252869</v>
      </c>
      <c r="L82" s="21">
        <f t="shared" si="13"/>
        <v>13.33954797325601</v>
      </c>
    </row>
    <row r="83" spans="1:12" x14ac:dyDescent="0.2">
      <c r="A83" s="17">
        <v>74</v>
      </c>
      <c r="B83" s="9">
        <v>16</v>
      </c>
      <c r="C83" s="9">
        <v>645</v>
      </c>
      <c r="D83" s="9">
        <v>627</v>
      </c>
      <c r="E83" s="18">
        <v>0.5</v>
      </c>
      <c r="F83" s="19">
        <f t="shared" si="8"/>
        <v>2.5157232704402517E-2</v>
      </c>
      <c r="G83" s="19">
        <f t="shared" si="9"/>
        <v>2.4844720496894412E-2</v>
      </c>
      <c r="H83" s="14">
        <f t="shared" si="14"/>
        <v>79068.457129938106</v>
      </c>
      <c r="I83" s="14">
        <f t="shared" si="12"/>
        <v>1964.4337175139904</v>
      </c>
      <c r="J83" s="14">
        <f t="shared" si="10"/>
        <v>78086.240271181101</v>
      </c>
      <c r="K83" s="14">
        <f t="shared" si="11"/>
        <v>999881.70387659315</v>
      </c>
      <c r="L83" s="21">
        <f t="shared" si="13"/>
        <v>12.645772286076424</v>
      </c>
    </row>
    <row r="84" spans="1:12" x14ac:dyDescent="0.2">
      <c r="A84" s="17">
        <v>75</v>
      </c>
      <c r="B84" s="9">
        <v>13</v>
      </c>
      <c r="C84" s="9">
        <v>623</v>
      </c>
      <c r="D84" s="9">
        <v>623</v>
      </c>
      <c r="E84" s="18">
        <v>0.5</v>
      </c>
      <c r="F84" s="19">
        <f t="shared" si="8"/>
        <v>2.0866773675762441E-2</v>
      </c>
      <c r="G84" s="19">
        <f t="shared" si="9"/>
        <v>2.0651310563939637E-2</v>
      </c>
      <c r="H84" s="14">
        <f t="shared" si="14"/>
        <v>77104.023412424111</v>
      </c>
      <c r="I84" s="14">
        <f t="shared" si="12"/>
        <v>1592.2991332192432</v>
      </c>
      <c r="J84" s="14">
        <f t="shared" si="10"/>
        <v>76307.87384581448</v>
      </c>
      <c r="K84" s="14">
        <f t="shared" si="11"/>
        <v>921795.46360541205</v>
      </c>
      <c r="L84" s="21">
        <f t="shared" si="13"/>
        <v>11.955218713747161</v>
      </c>
    </row>
    <row r="85" spans="1:12" x14ac:dyDescent="0.2">
      <c r="A85" s="17">
        <v>76</v>
      </c>
      <c r="B85" s="9">
        <v>19</v>
      </c>
      <c r="C85" s="9">
        <v>591</v>
      </c>
      <c r="D85" s="9">
        <v>614</v>
      </c>
      <c r="E85" s="18">
        <v>0.5</v>
      </c>
      <c r="F85" s="19">
        <f t="shared" si="8"/>
        <v>3.1535269709543567E-2</v>
      </c>
      <c r="G85" s="19">
        <f t="shared" si="9"/>
        <v>3.1045751633986929E-2</v>
      </c>
      <c r="H85" s="14">
        <f t="shared" si="14"/>
        <v>75511.724279204864</v>
      </c>
      <c r="I85" s="14">
        <f t="shared" si="12"/>
        <v>2344.3182374262947</v>
      </c>
      <c r="J85" s="14">
        <f t="shared" si="10"/>
        <v>74339.565160491708</v>
      </c>
      <c r="K85" s="14">
        <f t="shared" si="11"/>
        <v>845487.58975959755</v>
      </c>
      <c r="L85" s="21">
        <f t="shared" si="13"/>
        <v>11.196772393031369</v>
      </c>
    </row>
    <row r="86" spans="1:12" x14ac:dyDescent="0.2">
      <c r="A86" s="17">
        <v>77</v>
      </c>
      <c r="B86" s="9">
        <v>22</v>
      </c>
      <c r="C86" s="9">
        <v>540</v>
      </c>
      <c r="D86" s="9">
        <v>572</v>
      </c>
      <c r="E86" s="18">
        <v>0.5</v>
      </c>
      <c r="F86" s="19">
        <f t="shared" si="8"/>
        <v>3.9568345323741004E-2</v>
      </c>
      <c r="G86" s="19">
        <f t="shared" si="9"/>
        <v>3.8800705467372125E-2</v>
      </c>
      <c r="H86" s="14">
        <f t="shared" si="14"/>
        <v>73167.406041778566</v>
      </c>
      <c r="I86" s="14">
        <f t="shared" si="12"/>
        <v>2838.9469716386739</v>
      </c>
      <c r="J86" s="14">
        <f t="shared" si="10"/>
        <v>71747.932555959225</v>
      </c>
      <c r="K86" s="14">
        <f t="shared" si="11"/>
        <v>771148.02459910582</v>
      </c>
      <c r="L86" s="21">
        <f t="shared" si="13"/>
        <v>10.539502031256657</v>
      </c>
    </row>
    <row r="87" spans="1:12" x14ac:dyDescent="0.2">
      <c r="A87" s="17">
        <v>78</v>
      </c>
      <c r="B87" s="9">
        <v>25</v>
      </c>
      <c r="C87" s="9">
        <v>555</v>
      </c>
      <c r="D87" s="9">
        <v>521</v>
      </c>
      <c r="E87" s="18">
        <v>0.5</v>
      </c>
      <c r="F87" s="19">
        <f t="shared" si="8"/>
        <v>4.6468401486988845E-2</v>
      </c>
      <c r="G87" s="19">
        <f t="shared" si="9"/>
        <v>4.5413260672116255E-2</v>
      </c>
      <c r="H87" s="14">
        <f t="shared" si="14"/>
        <v>70328.459070139885</v>
      </c>
      <c r="I87" s="14">
        <f t="shared" si="12"/>
        <v>3193.8446444205215</v>
      </c>
      <c r="J87" s="14">
        <f t="shared" si="10"/>
        <v>68731.536747929626</v>
      </c>
      <c r="K87" s="14">
        <f t="shared" si="11"/>
        <v>699400.09204314661</v>
      </c>
      <c r="L87" s="21">
        <f t="shared" si="13"/>
        <v>9.9447663334358261</v>
      </c>
    </row>
    <row r="88" spans="1:12" x14ac:dyDescent="0.2">
      <c r="A88" s="17">
        <v>79</v>
      </c>
      <c r="B88" s="9">
        <v>20</v>
      </c>
      <c r="C88" s="9">
        <v>466</v>
      </c>
      <c r="D88" s="9">
        <v>528</v>
      </c>
      <c r="E88" s="18">
        <v>0.5</v>
      </c>
      <c r="F88" s="19">
        <f t="shared" si="8"/>
        <v>4.0241448692152917E-2</v>
      </c>
      <c r="G88" s="19">
        <f t="shared" si="9"/>
        <v>3.9447731755424063E-2</v>
      </c>
      <c r="H88" s="14">
        <f t="shared" si="14"/>
        <v>67134.614425719366</v>
      </c>
      <c r="I88" s="14">
        <f t="shared" si="12"/>
        <v>2648.3082613696001</v>
      </c>
      <c r="J88" s="14">
        <f t="shared" si="10"/>
        <v>65810.460295034558</v>
      </c>
      <c r="K88" s="14">
        <f t="shared" si="11"/>
        <v>630668.55529521697</v>
      </c>
      <c r="L88" s="21">
        <f t="shared" si="13"/>
        <v>9.3940891846934775</v>
      </c>
    </row>
    <row r="89" spans="1:12" x14ac:dyDescent="0.2">
      <c r="A89" s="17">
        <v>80</v>
      </c>
      <c r="B89" s="9">
        <v>21</v>
      </c>
      <c r="C89" s="9">
        <v>443</v>
      </c>
      <c r="D89" s="9">
        <v>445</v>
      </c>
      <c r="E89" s="18">
        <v>0.5</v>
      </c>
      <c r="F89" s="19">
        <f t="shared" si="8"/>
        <v>4.72972972972973E-2</v>
      </c>
      <c r="G89" s="19">
        <f t="shared" si="9"/>
        <v>4.6204620462046209E-2</v>
      </c>
      <c r="H89" s="14">
        <f t="shared" si="14"/>
        <v>64486.306164349764</v>
      </c>
      <c r="I89" s="14">
        <f t="shared" si="12"/>
        <v>2979.5653013230917</v>
      </c>
      <c r="J89" s="14">
        <f t="shared" si="10"/>
        <v>62996.523513688218</v>
      </c>
      <c r="K89" s="14">
        <f t="shared" si="11"/>
        <v>564858.09500018239</v>
      </c>
      <c r="L89" s="21">
        <f t="shared" si="13"/>
        <v>8.7593495208205194</v>
      </c>
    </row>
    <row r="90" spans="1:12" x14ac:dyDescent="0.2">
      <c r="A90" s="17">
        <v>81</v>
      </c>
      <c r="B90" s="9">
        <v>17</v>
      </c>
      <c r="C90" s="9">
        <v>373</v>
      </c>
      <c r="D90" s="9">
        <v>427</v>
      </c>
      <c r="E90" s="18">
        <v>0.5</v>
      </c>
      <c r="F90" s="19">
        <f t="shared" si="8"/>
        <v>4.2500000000000003E-2</v>
      </c>
      <c r="G90" s="19">
        <f t="shared" si="9"/>
        <v>4.1615667074663409E-2</v>
      </c>
      <c r="H90" s="14">
        <f t="shared" si="14"/>
        <v>61506.740863026673</v>
      </c>
      <c r="I90" s="14">
        <f t="shared" si="12"/>
        <v>2559.6440506033136</v>
      </c>
      <c r="J90" s="14">
        <f t="shared" si="10"/>
        <v>60226.918837725018</v>
      </c>
      <c r="K90" s="14">
        <f t="shared" si="11"/>
        <v>501861.57148649421</v>
      </c>
      <c r="L90" s="21">
        <f t="shared" si="13"/>
        <v>8.1594564180228986</v>
      </c>
    </row>
    <row r="91" spans="1:12" x14ac:dyDescent="0.2">
      <c r="A91" s="17">
        <v>82</v>
      </c>
      <c r="B91" s="9">
        <v>22</v>
      </c>
      <c r="C91" s="9">
        <v>329</v>
      </c>
      <c r="D91" s="9">
        <v>354</v>
      </c>
      <c r="E91" s="18">
        <v>0.5</v>
      </c>
      <c r="F91" s="19">
        <f t="shared" si="8"/>
        <v>6.4421669106881407E-2</v>
      </c>
      <c r="G91" s="19">
        <f t="shared" si="9"/>
        <v>6.2411347517730503E-2</v>
      </c>
      <c r="H91" s="14">
        <f t="shared" si="14"/>
        <v>58947.096812423362</v>
      </c>
      <c r="I91" s="14">
        <f t="shared" si="12"/>
        <v>3678.9677443214587</v>
      </c>
      <c r="J91" s="14">
        <f t="shared" si="10"/>
        <v>57107.612940262632</v>
      </c>
      <c r="K91" s="14">
        <f t="shared" si="11"/>
        <v>441634.6526487692</v>
      </c>
      <c r="L91" s="21">
        <f t="shared" si="13"/>
        <v>7.4920509495845558</v>
      </c>
    </row>
    <row r="92" spans="1:12" x14ac:dyDescent="0.2">
      <c r="A92" s="17">
        <v>83</v>
      </c>
      <c r="B92" s="9">
        <v>20</v>
      </c>
      <c r="C92" s="9">
        <v>319</v>
      </c>
      <c r="D92" s="9">
        <v>310</v>
      </c>
      <c r="E92" s="18">
        <v>0.5</v>
      </c>
      <c r="F92" s="19">
        <f t="shared" si="8"/>
        <v>6.3593004769475353E-2</v>
      </c>
      <c r="G92" s="19">
        <f t="shared" si="9"/>
        <v>6.1633281972265017E-2</v>
      </c>
      <c r="H92" s="14">
        <f t="shared" si="14"/>
        <v>55268.129068101902</v>
      </c>
      <c r="I92" s="14">
        <f t="shared" si="12"/>
        <v>3406.356182933861</v>
      </c>
      <c r="J92" s="14">
        <f t="shared" si="10"/>
        <v>53564.950976634973</v>
      </c>
      <c r="K92" s="14">
        <f t="shared" si="11"/>
        <v>384527.03970850655</v>
      </c>
      <c r="L92" s="21">
        <f t="shared" si="13"/>
        <v>6.9574824802679451</v>
      </c>
    </row>
    <row r="93" spans="1:12" x14ac:dyDescent="0.2">
      <c r="A93" s="17">
        <v>84</v>
      </c>
      <c r="B93" s="9">
        <v>28</v>
      </c>
      <c r="C93" s="9">
        <v>247</v>
      </c>
      <c r="D93" s="9">
        <v>296</v>
      </c>
      <c r="E93" s="18">
        <v>0.5</v>
      </c>
      <c r="F93" s="19">
        <f t="shared" si="8"/>
        <v>0.10313075506445672</v>
      </c>
      <c r="G93" s="19">
        <f t="shared" si="9"/>
        <v>9.8073555166374768E-2</v>
      </c>
      <c r="H93" s="14">
        <f t="shared" si="14"/>
        <v>51861.772885168044</v>
      </c>
      <c r="I93" s="14">
        <f t="shared" si="12"/>
        <v>5086.2684440795274</v>
      </c>
      <c r="J93" s="14">
        <f t="shared" si="10"/>
        <v>49318.63866312828</v>
      </c>
      <c r="K93" s="14">
        <f t="shared" si="11"/>
        <v>330962.08873187157</v>
      </c>
      <c r="L93" s="21">
        <f t="shared" si="13"/>
        <v>6.3816192605811102</v>
      </c>
    </row>
    <row r="94" spans="1:12" x14ac:dyDescent="0.2">
      <c r="A94" s="17">
        <v>85</v>
      </c>
      <c r="B94" s="9">
        <v>35</v>
      </c>
      <c r="C94" s="9">
        <v>241</v>
      </c>
      <c r="D94" s="9">
        <v>223</v>
      </c>
      <c r="E94" s="18">
        <v>0.5</v>
      </c>
      <c r="F94" s="19">
        <f t="shared" si="8"/>
        <v>0.15086206896551724</v>
      </c>
      <c r="G94" s="19">
        <f t="shared" si="9"/>
        <v>0.14028056112224449</v>
      </c>
      <c r="H94" s="14">
        <f t="shared" si="14"/>
        <v>46775.504441088517</v>
      </c>
      <c r="I94" s="14">
        <f t="shared" si="12"/>
        <v>6561.6940097719362</v>
      </c>
      <c r="J94" s="14">
        <f t="shared" si="10"/>
        <v>43494.657436202549</v>
      </c>
      <c r="K94" s="14">
        <f t="shared" si="11"/>
        <v>281643.45006874326</v>
      </c>
      <c r="L94" s="21">
        <f t="shared" si="13"/>
        <v>6.0211739762947838</v>
      </c>
    </row>
    <row r="95" spans="1:12" x14ac:dyDescent="0.2">
      <c r="A95" s="17">
        <v>86</v>
      </c>
      <c r="B95" s="9">
        <v>16</v>
      </c>
      <c r="C95" s="9">
        <v>172</v>
      </c>
      <c r="D95" s="9">
        <v>216</v>
      </c>
      <c r="E95" s="18">
        <v>0.5</v>
      </c>
      <c r="F95" s="19">
        <f t="shared" si="8"/>
        <v>8.247422680412371E-2</v>
      </c>
      <c r="G95" s="19">
        <f t="shared" si="9"/>
        <v>7.9207920792079195E-2</v>
      </c>
      <c r="H95" s="14">
        <f t="shared" si="14"/>
        <v>40213.810431316582</v>
      </c>
      <c r="I95" s="14">
        <f t="shared" si="12"/>
        <v>3185.2523113914121</v>
      </c>
      <c r="J95" s="14">
        <f t="shared" si="10"/>
        <v>38621.184275620872</v>
      </c>
      <c r="K95" s="14">
        <f t="shared" si="11"/>
        <v>238148.79263254072</v>
      </c>
      <c r="L95" s="21">
        <f t="shared" si="13"/>
        <v>5.9220648348976619</v>
      </c>
    </row>
    <row r="96" spans="1:12" x14ac:dyDescent="0.2">
      <c r="A96" s="17">
        <v>87</v>
      </c>
      <c r="B96" s="9">
        <v>20</v>
      </c>
      <c r="C96" s="9">
        <v>185</v>
      </c>
      <c r="D96" s="9">
        <v>161</v>
      </c>
      <c r="E96" s="18">
        <v>0.5</v>
      </c>
      <c r="F96" s="19">
        <f t="shared" si="8"/>
        <v>0.11560693641618497</v>
      </c>
      <c r="G96" s="19">
        <f t="shared" si="9"/>
        <v>0.10928961748633878</v>
      </c>
      <c r="H96" s="14">
        <f t="shared" si="14"/>
        <v>37028.558119925168</v>
      </c>
      <c r="I96" s="14">
        <f t="shared" si="12"/>
        <v>4046.8369529972856</v>
      </c>
      <c r="J96" s="14">
        <f t="shared" si="10"/>
        <v>35005.139643426526</v>
      </c>
      <c r="K96" s="14">
        <f t="shared" si="11"/>
        <v>199527.60835691984</v>
      </c>
      <c r="L96" s="21">
        <f t="shared" si="13"/>
        <v>5.388479014243698</v>
      </c>
    </row>
    <row r="97" spans="1:12" x14ac:dyDescent="0.2">
      <c r="A97" s="17">
        <v>88</v>
      </c>
      <c r="B97" s="9">
        <v>21</v>
      </c>
      <c r="C97" s="9">
        <v>164</v>
      </c>
      <c r="D97" s="9">
        <v>165</v>
      </c>
      <c r="E97" s="18">
        <v>0.5</v>
      </c>
      <c r="F97" s="19">
        <f t="shared" si="8"/>
        <v>0.1276595744680851</v>
      </c>
      <c r="G97" s="19">
        <f t="shared" si="9"/>
        <v>0.12</v>
      </c>
      <c r="H97" s="14">
        <f t="shared" si="14"/>
        <v>32981.721166927884</v>
      </c>
      <c r="I97" s="14">
        <f t="shared" si="12"/>
        <v>3957.8065400313458</v>
      </c>
      <c r="J97" s="14">
        <f t="shared" si="10"/>
        <v>31002.817896912209</v>
      </c>
      <c r="K97" s="14">
        <f t="shared" si="11"/>
        <v>164522.46871349332</v>
      </c>
      <c r="L97" s="21">
        <f t="shared" si="13"/>
        <v>4.9882923902245198</v>
      </c>
    </row>
    <row r="98" spans="1:12" x14ac:dyDescent="0.2">
      <c r="A98" s="17">
        <v>89</v>
      </c>
      <c r="B98" s="9">
        <v>21</v>
      </c>
      <c r="C98" s="9">
        <v>117</v>
      </c>
      <c r="D98" s="9">
        <v>146</v>
      </c>
      <c r="E98" s="18">
        <v>0.5</v>
      </c>
      <c r="F98" s="19">
        <f t="shared" si="8"/>
        <v>0.1596958174904943</v>
      </c>
      <c r="G98" s="19">
        <f t="shared" si="9"/>
        <v>0.147887323943662</v>
      </c>
      <c r="H98" s="14">
        <f t="shared" si="14"/>
        <v>29023.914626896538</v>
      </c>
      <c r="I98" s="14">
        <f t="shared" si="12"/>
        <v>4292.2690645410385</v>
      </c>
      <c r="J98" s="14">
        <f t="shared" si="10"/>
        <v>26877.780094626021</v>
      </c>
      <c r="K98" s="14">
        <f>K99+J98</f>
        <v>133519.65081658112</v>
      </c>
      <c r="L98" s="21">
        <f t="shared" si="13"/>
        <v>4.6003322616187727</v>
      </c>
    </row>
    <row r="99" spans="1:12" x14ac:dyDescent="0.2">
      <c r="A99" s="17">
        <v>90</v>
      </c>
      <c r="B99" s="9">
        <v>19</v>
      </c>
      <c r="C99" s="9">
        <v>110</v>
      </c>
      <c r="D99" s="9">
        <v>107</v>
      </c>
      <c r="E99" s="18">
        <v>0.5</v>
      </c>
      <c r="F99" s="23">
        <f t="shared" si="8"/>
        <v>0.17511520737327188</v>
      </c>
      <c r="G99" s="23">
        <f t="shared" si="9"/>
        <v>0.16101694915254236</v>
      </c>
      <c r="H99" s="24">
        <f t="shared" si="14"/>
        <v>24731.645562355501</v>
      </c>
      <c r="I99" s="24">
        <f t="shared" si="12"/>
        <v>3982.2141159724956</v>
      </c>
      <c r="J99" s="24">
        <f t="shared" si="10"/>
        <v>22740.538504369251</v>
      </c>
      <c r="K99" s="24">
        <f t="shared" ref="K99:K108" si="15">K100+J99</f>
        <v>106641.8707219551</v>
      </c>
      <c r="L99" s="25">
        <f t="shared" si="13"/>
        <v>4.3119601747922784</v>
      </c>
    </row>
    <row r="100" spans="1:12" x14ac:dyDescent="0.2">
      <c r="A100" s="17">
        <v>91</v>
      </c>
      <c r="B100" s="9">
        <v>10</v>
      </c>
      <c r="C100" s="9">
        <v>68</v>
      </c>
      <c r="D100" s="9">
        <v>91</v>
      </c>
      <c r="E100" s="18">
        <v>0.5</v>
      </c>
      <c r="F100" s="23">
        <f t="shared" si="8"/>
        <v>0.12578616352201258</v>
      </c>
      <c r="G100" s="23">
        <f t="shared" si="9"/>
        <v>0.1183431952662722</v>
      </c>
      <c r="H100" s="24">
        <f t="shared" si="14"/>
        <v>20749.431446383005</v>
      </c>
      <c r="I100" s="24">
        <f t="shared" si="12"/>
        <v>2455.5540173234326</v>
      </c>
      <c r="J100" s="24">
        <f t="shared" si="10"/>
        <v>19521.654437721289</v>
      </c>
      <c r="K100" s="24">
        <f t="shared" si="15"/>
        <v>83901.332217585848</v>
      </c>
      <c r="L100" s="25">
        <f t="shared" si="13"/>
        <v>4.043548491166554</v>
      </c>
    </row>
    <row r="101" spans="1:12" x14ac:dyDescent="0.2">
      <c r="A101" s="17">
        <v>92</v>
      </c>
      <c r="B101" s="9">
        <v>17</v>
      </c>
      <c r="C101" s="9">
        <v>64</v>
      </c>
      <c r="D101" s="9">
        <v>54</v>
      </c>
      <c r="E101" s="18">
        <v>0.5</v>
      </c>
      <c r="F101" s="23">
        <f t="shared" si="8"/>
        <v>0.28813559322033899</v>
      </c>
      <c r="G101" s="23">
        <f t="shared" si="9"/>
        <v>0.25185185185185183</v>
      </c>
      <c r="H101" s="24">
        <f t="shared" si="14"/>
        <v>18293.877429059572</v>
      </c>
      <c r="I101" s="24">
        <f t="shared" si="12"/>
        <v>4607.3469080594477</v>
      </c>
      <c r="J101" s="24">
        <f t="shared" si="10"/>
        <v>15990.203975029848</v>
      </c>
      <c r="K101" s="24">
        <f t="shared" si="15"/>
        <v>64379.677779864556</v>
      </c>
      <c r="L101" s="25">
        <f t="shared" si="13"/>
        <v>3.5191925839405882</v>
      </c>
    </row>
    <row r="102" spans="1:12" x14ac:dyDescent="0.2">
      <c r="A102" s="17">
        <v>93</v>
      </c>
      <c r="B102" s="9">
        <v>9</v>
      </c>
      <c r="C102" s="9">
        <v>42</v>
      </c>
      <c r="D102" s="9">
        <v>50</v>
      </c>
      <c r="E102" s="18">
        <v>0.5</v>
      </c>
      <c r="F102" s="23">
        <f t="shared" si="8"/>
        <v>0.19565217391304349</v>
      </c>
      <c r="G102" s="23">
        <f t="shared" si="9"/>
        <v>0.17821782178217824</v>
      </c>
      <c r="H102" s="24">
        <f t="shared" si="14"/>
        <v>13686.530521000124</v>
      </c>
      <c r="I102" s="24">
        <f t="shared" si="12"/>
        <v>2439.1836572079433</v>
      </c>
      <c r="J102" s="24">
        <f t="shared" si="10"/>
        <v>12466.938692396154</v>
      </c>
      <c r="K102" s="24">
        <f t="shared" si="15"/>
        <v>48389.473804834706</v>
      </c>
      <c r="L102" s="25">
        <f t="shared" si="13"/>
        <v>3.5355544438809838</v>
      </c>
    </row>
    <row r="103" spans="1:12" x14ac:dyDescent="0.2">
      <c r="A103" s="17">
        <v>94</v>
      </c>
      <c r="B103" s="9">
        <v>12</v>
      </c>
      <c r="C103" s="9">
        <v>24</v>
      </c>
      <c r="D103" s="9">
        <v>33</v>
      </c>
      <c r="E103" s="18">
        <v>0.5</v>
      </c>
      <c r="F103" s="23">
        <f t="shared" si="8"/>
        <v>0.42105263157894735</v>
      </c>
      <c r="G103" s="23">
        <f t="shared" si="9"/>
        <v>0.34782608695652173</v>
      </c>
      <c r="H103" s="24">
        <f t="shared" si="14"/>
        <v>11247.346863792181</v>
      </c>
      <c r="I103" s="24">
        <f t="shared" si="12"/>
        <v>3912.1206482755415</v>
      </c>
      <c r="J103" s="24">
        <f t="shared" si="10"/>
        <v>9291.2865396544112</v>
      </c>
      <c r="K103" s="24">
        <f t="shared" si="15"/>
        <v>35922.535112438549</v>
      </c>
      <c r="L103" s="25">
        <f t="shared" si="13"/>
        <v>3.1938674558069797</v>
      </c>
    </row>
    <row r="104" spans="1:12" x14ac:dyDescent="0.2">
      <c r="A104" s="17">
        <v>95</v>
      </c>
      <c r="B104" s="9">
        <v>5</v>
      </c>
      <c r="C104" s="9">
        <v>19</v>
      </c>
      <c r="D104" s="9">
        <v>19</v>
      </c>
      <c r="E104" s="18">
        <v>0.5</v>
      </c>
      <c r="F104" s="23">
        <f t="shared" si="8"/>
        <v>0.26315789473684209</v>
      </c>
      <c r="G104" s="23">
        <f t="shared" si="9"/>
        <v>0.23255813953488372</v>
      </c>
      <c r="H104" s="24">
        <f t="shared" si="14"/>
        <v>7335.22621551664</v>
      </c>
      <c r="I104" s="24">
        <f t="shared" si="12"/>
        <v>1705.8665617480558</v>
      </c>
      <c r="J104" s="24">
        <f t="shared" si="10"/>
        <v>6482.2929346426126</v>
      </c>
      <c r="K104" s="24">
        <f t="shared" si="15"/>
        <v>26631.248572784141</v>
      </c>
      <c r="L104" s="25">
        <f t="shared" si="13"/>
        <v>3.630596765570703</v>
      </c>
    </row>
    <row r="105" spans="1:12" x14ac:dyDescent="0.2">
      <c r="A105" s="17">
        <v>96</v>
      </c>
      <c r="B105" s="9">
        <v>4</v>
      </c>
      <c r="C105" s="9">
        <v>14</v>
      </c>
      <c r="D105" s="9">
        <v>11</v>
      </c>
      <c r="E105" s="18">
        <v>0.5</v>
      </c>
      <c r="F105" s="23">
        <f t="shared" si="8"/>
        <v>0.32</v>
      </c>
      <c r="G105" s="23">
        <f t="shared" si="9"/>
        <v>0.27586206896551729</v>
      </c>
      <c r="H105" s="24">
        <f t="shared" si="14"/>
        <v>5629.3596537685844</v>
      </c>
      <c r="I105" s="24">
        <f t="shared" si="12"/>
        <v>1552.9268010396097</v>
      </c>
      <c r="J105" s="24">
        <f t="shared" si="10"/>
        <v>4852.8962532487794</v>
      </c>
      <c r="K105" s="24">
        <f t="shared" si="15"/>
        <v>20148.955638141528</v>
      </c>
      <c r="L105" s="25">
        <f t="shared" si="13"/>
        <v>3.5792624521072791</v>
      </c>
    </row>
    <row r="106" spans="1:12" x14ac:dyDescent="0.2">
      <c r="A106" s="17">
        <v>97</v>
      </c>
      <c r="B106" s="9">
        <v>2</v>
      </c>
      <c r="C106" s="9">
        <v>9</v>
      </c>
      <c r="D106" s="9">
        <v>13</v>
      </c>
      <c r="E106" s="18">
        <v>0.5</v>
      </c>
      <c r="F106" s="23">
        <f t="shared" si="8"/>
        <v>0.18181818181818182</v>
      </c>
      <c r="G106" s="23">
        <f t="shared" si="9"/>
        <v>0.16666666666666669</v>
      </c>
      <c r="H106" s="24">
        <f t="shared" si="14"/>
        <v>4076.4328527289745</v>
      </c>
      <c r="I106" s="24">
        <f t="shared" si="12"/>
        <v>679.40547545482912</v>
      </c>
      <c r="J106" s="24">
        <f t="shared" si="10"/>
        <v>3736.7301150015596</v>
      </c>
      <c r="K106" s="24">
        <f t="shared" si="15"/>
        <v>15296.059384892749</v>
      </c>
      <c r="L106" s="25">
        <f t="shared" si="13"/>
        <v>3.7523148148148149</v>
      </c>
    </row>
    <row r="107" spans="1:12" x14ac:dyDescent="0.2">
      <c r="A107" s="17">
        <v>98</v>
      </c>
      <c r="B107" s="9">
        <v>1</v>
      </c>
      <c r="C107" s="9">
        <v>12</v>
      </c>
      <c r="D107" s="9">
        <v>11</v>
      </c>
      <c r="E107" s="18">
        <v>0.5</v>
      </c>
      <c r="F107" s="23">
        <f t="shared" si="8"/>
        <v>8.6956521739130432E-2</v>
      </c>
      <c r="G107" s="23">
        <f t="shared" si="9"/>
        <v>8.3333333333333329E-2</v>
      </c>
      <c r="H107" s="24">
        <f t="shared" si="14"/>
        <v>3397.0273772741452</v>
      </c>
      <c r="I107" s="24">
        <f t="shared" si="12"/>
        <v>283.08561477284542</v>
      </c>
      <c r="J107" s="24">
        <f t="shared" si="10"/>
        <v>3255.4845698877225</v>
      </c>
      <c r="K107" s="24">
        <f t="shared" si="15"/>
        <v>11559.32926989119</v>
      </c>
      <c r="L107" s="25">
        <f t="shared" si="13"/>
        <v>3.4027777777777781</v>
      </c>
    </row>
    <row r="108" spans="1:12" x14ac:dyDescent="0.2">
      <c r="A108" s="17">
        <v>99</v>
      </c>
      <c r="B108" s="9">
        <v>0</v>
      </c>
      <c r="C108" s="9">
        <v>3</v>
      </c>
      <c r="D108" s="9">
        <v>11</v>
      </c>
      <c r="E108" s="18">
        <v>0.5</v>
      </c>
      <c r="F108" s="23">
        <f t="shared" si="8"/>
        <v>0</v>
      </c>
      <c r="G108" s="23">
        <f t="shared" si="9"/>
        <v>0</v>
      </c>
      <c r="H108" s="24">
        <f t="shared" si="14"/>
        <v>3113.9417625012998</v>
      </c>
      <c r="I108" s="24">
        <f t="shared" si="12"/>
        <v>0</v>
      </c>
      <c r="J108" s="24">
        <f t="shared" si="10"/>
        <v>3113.9417625012998</v>
      </c>
      <c r="K108" s="24">
        <f t="shared" si="15"/>
        <v>8303.8447000034666</v>
      </c>
      <c r="L108" s="25">
        <f t="shared" si="13"/>
        <v>2.666666666666667</v>
      </c>
    </row>
    <row r="109" spans="1:12" x14ac:dyDescent="0.2">
      <c r="A109" s="17" t="s">
        <v>22</v>
      </c>
      <c r="B109" s="9">
        <v>3</v>
      </c>
      <c r="C109" s="9">
        <v>5</v>
      </c>
      <c r="D109" s="9">
        <v>5</v>
      </c>
      <c r="E109" s="22"/>
      <c r="F109" s="23">
        <f t="shared" si="8"/>
        <v>0.6</v>
      </c>
      <c r="G109" s="23">
        <v>1</v>
      </c>
      <c r="H109" s="24">
        <f>H108-I108</f>
        <v>3113.9417625012998</v>
      </c>
      <c r="I109" s="24">
        <f>H109*G109</f>
        <v>3113.9417625012998</v>
      </c>
      <c r="J109" s="24">
        <f>H109/F109</f>
        <v>5189.9029375021664</v>
      </c>
      <c r="K109" s="24">
        <f>J109</f>
        <v>5189.9029375021664</v>
      </c>
      <c r="L109" s="25">
        <f>K109/H109</f>
        <v>1.6666666666666667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6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6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6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6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6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6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6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6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6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6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6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6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37" t="s">
        <v>0</v>
      </c>
      <c r="B6" s="38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39"/>
      <c r="B7" s="40"/>
      <c r="C7" s="41">
        <v>40544</v>
      </c>
      <c r="D7" s="42">
        <v>40909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5</v>
      </c>
      <c r="C9" s="5">
        <v>1871</v>
      </c>
      <c r="D9" s="5">
        <v>1853</v>
      </c>
      <c r="E9" s="18">
        <v>0.5</v>
      </c>
      <c r="F9" s="19">
        <f t="shared" ref="F9:F40" si="0">B9/((C9+D9)/2)</f>
        <v>2.6852846401718583E-3</v>
      </c>
      <c r="G9" s="19">
        <f t="shared" ref="G9:G72" si="1">F9/((1+(1-E9)*F9))</f>
        <v>2.6816840976133013E-3</v>
      </c>
      <c r="H9" s="14">
        <v>100000</v>
      </c>
      <c r="I9" s="14">
        <f>H9*G9</f>
        <v>268.16840976133011</v>
      </c>
      <c r="J9" s="14">
        <f t="shared" ref="J9:J72" si="2">H10+I9*E9</f>
        <v>99865.915795119334</v>
      </c>
      <c r="K9" s="14">
        <f t="shared" ref="K9:K72" si="3">K10+J9</f>
        <v>8069902.2252086494</v>
      </c>
      <c r="L9" s="20">
        <f>K9/H9</f>
        <v>80.699022252086493</v>
      </c>
    </row>
    <row r="10" spans="1:13" x14ac:dyDescent="0.2">
      <c r="A10" s="17">
        <v>1</v>
      </c>
      <c r="B10" s="9">
        <v>1</v>
      </c>
      <c r="C10" s="5">
        <v>2020</v>
      </c>
      <c r="D10" s="5">
        <v>1997</v>
      </c>
      <c r="E10" s="18">
        <v>0.5</v>
      </c>
      <c r="F10" s="19">
        <f t="shared" si="0"/>
        <v>4.978839930296241E-4</v>
      </c>
      <c r="G10" s="19">
        <f t="shared" si="1"/>
        <v>4.9776007964161273E-4</v>
      </c>
      <c r="H10" s="14">
        <f>H9-I9</f>
        <v>99731.831590238668</v>
      </c>
      <c r="I10" s="14">
        <f t="shared" ref="I10:I73" si="4">H10*G10</f>
        <v>49.642524435161107</v>
      </c>
      <c r="J10" s="14">
        <f t="shared" si="2"/>
        <v>99707.01032802109</v>
      </c>
      <c r="K10" s="14">
        <f t="shared" si="3"/>
        <v>7970036.3094135299</v>
      </c>
      <c r="L10" s="21">
        <f t="shared" ref="L10:L73" si="5">K10/H10</f>
        <v>79.91466899113486</v>
      </c>
    </row>
    <row r="11" spans="1:13" x14ac:dyDescent="0.2">
      <c r="A11" s="17">
        <v>2</v>
      </c>
      <c r="B11" s="9">
        <v>2</v>
      </c>
      <c r="C11" s="5">
        <v>1910</v>
      </c>
      <c r="D11" s="5">
        <v>2031</v>
      </c>
      <c r="E11" s="18">
        <v>0.5</v>
      </c>
      <c r="F11" s="19">
        <f t="shared" si="0"/>
        <v>1.0149708195889369E-3</v>
      </c>
      <c r="G11" s="19">
        <f t="shared" si="1"/>
        <v>1.0144559979710882E-3</v>
      </c>
      <c r="H11" s="14">
        <f t="shared" ref="H11:H74" si="6">H10-I10</f>
        <v>99682.189065803512</v>
      </c>
      <c r="I11" s="14">
        <f t="shared" si="4"/>
        <v>101.1231945886924</v>
      </c>
      <c r="J11" s="14">
        <f t="shared" si="2"/>
        <v>99631.627468509163</v>
      </c>
      <c r="K11" s="14">
        <f t="shared" si="3"/>
        <v>7870329.299085509</v>
      </c>
      <c r="L11" s="21">
        <f t="shared" si="5"/>
        <v>78.954218129078654</v>
      </c>
    </row>
    <row r="12" spans="1:13" x14ac:dyDescent="0.2">
      <c r="A12" s="17">
        <v>3</v>
      </c>
      <c r="B12" s="9">
        <v>2</v>
      </c>
      <c r="C12" s="5">
        <v>1959</v>
      </c>
      <c r="D12" s="5">
        <v>1933</v>
      </c>
      <c r="E12" s="18">
        <v>0.5</v>
      </c>
      <c r="F12" s="19">
        <f t="shared" si="0"/>
        <v>1.0277492291880781E-3</v>
      </c>
      <c r="G12" s="19">
        <f t="shared" si="1"/>
        <v>1.0272213662044171E-3</v>
      </c>
      <c r="H12" s="14">
        <f t="shared" si="6"/>
        <v>99581.065871214814</v>
      </c>
      <c r="I12" s="14">
        <f t="shared" si="4"/>
        <v>102.29179853232134</v>
      </c>
      <c r="J12" s="14">
        <f t="shared" si="2"/>
        <v>99529.919971948664</v>
      </c>
      <c r="K12" s="14">
        <f t="shared" si="3"/>
        <v>7770697.6716169994</v>
      </c>
      <c r="L12" s="21">
        <f t="shared" si="5"/>
        <v>78.033887302096247</v>
      </c>
    </row>
    <row r="13" spans="1:13" x14ac:dyDescent="0.2">
      <c r="A13" s="17">
        <v>4</v>
      </c>
      <c r="B13" s="9">
        <v>0</v>
      </c>
      <c r="C13" s="5">
        <v>1962</v>
      </c>
      <c r="D13" s="5">
        <v>2006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99478.7740726825</v>
      </c>
      <c r="I13" s="14">
        <f t="shared" si="4"/>
        <v>0</v>
      </c>
      <c r="J13" s="14">
        <f t="shared" si="2"/>
        <v>99478.7740726825</v>
      </c>
      <c r="K13" s="14">
        <f t="shared" si="3"/>
        <v>7671167.7516450509</v>
      </c>
      <c r="L13" s="21">
        <f t="shared" si="5"/>
        <v>77.113613664360614</v>
      </c>
    </row>
    <row r="14" spans="1:13" x14ac:dyDescent="0.2">
      <c r="A14" s="17">
        <v>5</v>
      </c>
      <c r="B14" s="9">
        <v>0</v>
      </c>
      <c r="C14" s="5">
        <v>2007</v>
      </c>
      <c r="D14" s="5">
        <v>1994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99478.7740726825</v>
      </c>
      <c r="I14" s="14">
        <f t="shared" si="4"/>
        <v>0</v>
      </c>
      <c r="J14" s="14">
        <f t="shared" si="2"/>
        <v>99478.7740726825</v>
      </c>
      <c r="K14" s="14">
        <f t="shared" si="3"/>
        <v>7571688.9775723685</v>
      </c>
      <c r="L14" s="21">
        <f t="shared" si="5"/>
        <v>76.113613664360614</v>
      </c>
    </row>
    <row r="15" spans="1:13" x14ac:dyDescent="0.2">
      <c r="A15" s="17">
        <v>6</v>
      </c>
      <c r="B15" s="9">
        <v>0</v>
      </c>
      <c r="C15" s="5">
        <v>2027</v>
      </c>
      <c r="D15" s="5">
        <v>2016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99478.7740726825</v>
      </c>
      <c r="I15" s="14">
        <f t="shared" si="4"/>
        <v>0</v>
      </c>
      <c r="J15" s="14">
        <f t="shared" si="2"/>
        <v>99478.7740726825</v>
      </c>
      <c r="K15" s="14">
        <f t="shared" si="3"/>
        <v>7472210.203499686</v>
      </c>
      <c r="L15" s="21">
        <f t="shared" si="5"/>
        <v>75.113613664360614</v>
      </c>
    </row>
    <row r="16" spans="1:13" x14ac:dyDescent="0.2">
      <c r="A16" s="17">
        <v>7</v>
      </c>
      <c r="B16" s="9">
        <v>0</v>
      </c>
      <c r="C16" s="5">
        <v>1990</v>
      </c>
      <c r="D16" s="5">
        <v>2026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99478.7740726825</v>
      </c>
      <c r="I16" s="14">
        <f t="shared" si="4"/>
        <v>0</v>
      </c>
      <c r="J16" s="14">
        <f t="shared" si="2"/>
        <v>99478.7740726825</v>
      </c>
      <c r="K16" s="14">
        <f t="shared" si="3"/>
        <v>7372731.4294270035</v>
      </c>
      <c r="L16" s="21">
        <f t="shared" si="5"/>
        <v>74.113613664360614</v>
      </c>
    </row>
    <row r="17" spans="1:12" x14ac:dyDescent="0.2">
      <c r="A17" s="17">
        <v>8</v>
      </c>
      <c r="B17" s="9">
        <v>0</v>
      </c>
      <c r="C17" s="5">
        <v>1933</v>
      </c>
      <c r="D17" s="5">
        <v>1999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99478.7740726825</v>
      </c>
      <c r="I17" s="14">
        <f t="shared" si="4"/>
        <v>0</v>
      </c>
      <c r="J17" s="14">
        <f t="shared" si="2"/>
        <v>99478.7740726825</v>
      </c>
      <c r="K17" s="14">
        <f t="shared" si="3"/>
        <v>7273252.655354321</v>
      </c>
      <c r="L17" s="21">
        <f t="shared" si="5"/>
        <v>73.113613664360614</v>
      </c>
    </row>
    <row r="18" spans="1:12" x14ac:dyDescent="0.2">
      <c r="A18" s="17">
        <v>9</v>
      </c>
      <c r="B18" s="9">
        <v>0</v>
      </c>
      <c r="C18" s="5">
        <v>1869</v>
      </c>
      <c r="D18" s="5">
        <v>1948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99478.7740726825</v>
      </c>
      <c r="I18" s="14">
        <f t="shared" si="4"/>
        <v>0</v>
      </c>
      <c r="J18" s="14">
        <f t="shared" si="2"/>
        <v>99478.7740726825</v>
      </c>
      <c r="K18" s="14">
        <f t="shared" si="3"/>
        <v>7173773.8812816385</v>
      </c>
      <c r="L18" s="21">
        <f t="shared" si="5"/>
        <v>72.113613664360614</v>
      </c>
    </row>
    <row r="19" spans="1:12" x14ac:dyDescent="0.2">
      <c r="A19" s="17">
        <v>10</v>
      </c>
      <c r="B19" s="9">
        <v>0</v>
      </c>
      <c r="C19" s="5">
        <v>1952</v>
      </c>
      <c r="D19" s="5">
        <v>1863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99478.7740726825</v>
      </c>
      <c r="I19" s="14">
        <f t="shared" si="4"/>
        <v>0</v>
      </c>
      <c r="J19" s="14">
        <f t="shared" si="2"/>
        <v>99478.7740726825</v>
      </c>
      <c r="K19" s="14">
        <f t="shared" si="3"/>
        <v>7074295.107208956</v>
      </c>
      <c r="L19" s="21">
        <f t="shared" si="5"/>
        <v>71.113613664360614</v>
      </c>
    </row>
    <row r="20" spans="1:12" x14ac:dyDescent="0.2">
      <c r="A20" s="17">
        <v>11</v>
      </c>
      <c r="B20" s="9">
        <v>0</v>
      </c>
      <c r="C20" s="5">
        <v>1865</v>
      </c>
      <c r="D20" s="5">
        <v>1947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99478.7740726825</v>
      </c>
      <c r="I20" s="14">
        <f t="shared" si="4"/>
        <v>0</v>
      </c>
      <c r="J20" s="14">
        <f t="shared" si="2"/>
        <v>99478.7740726825</v>
      </c>
      <c r="K20" s="14">
        <f t="shared" si="3"/>
        <v>6974816.3331362735</v>
      </c>
      <c r="L20" s="21">
        <f t="shared" si="5"/>
        <v>70.113613664360614</v>
      </c>
    </row>
    <row r="21" spans="1:12" x14ac:dyDescent="0.2">
      <c r="A21" s="17">
        <v>12</v>
      </c>
      <c r="B21" s="9">
        <v>0</v>
      </c>
      <c r="C21" s="5">
        <v>1767</v>
      </c>
      <c r="D21" s="5">
        <v>1859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99478.7740726825</v>
      </c>
      <c r="I21" s="14">
        <f t="shared" si="4"/>
        <v>0</v>
      </c>
      <c r="J21" s="14">
        <f t="shared" si="2"/>
        <v>99478.7740726825</v>
      </c>
      <c r="K21" s="14">
        <f t="shared" si="3"/>
        <v>6875337.5590635911</v>
      </c>
      <c r="L21" s="21">
        <f t="shared" si="5"/>
        <v>69.113613664360614</v>
      </c>
    </row>
    <row r="22" spans="1:12" x14ac:dyDescent="0.2">
      <c r="A22" s="17">
        <v>13</v>
      </c>
      <c r="B22" s="9">
        <v>0</v>
      </c>
      <c r="C22" s="5">
        <v>1806</v>
      </c>
      <c r="D22" s="5">
        <v>1781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99478.7740726825</v>
      </c>
      <c r="I22" s="14">
        <f t="shared" si="4"/>
        <v>0</v>
      </c>
      <c r="J22" s="14">
        <f t="shared" si="2"/>
        <v>99478.7740726825</v>
      </c>
      <c r="K22" s="14">
        <f t="shared" si="3"/>
        <v>6775858.7849909086</v>
      </c>
      <c r="L22" s="21">
        <f t="shared" si="5"/>
        <v>68.113613664360614</v>
      </c>
    </row>
    <row r="23" spans="1:12" x14ac:dyDescent="0.2">
      <c r="A23" s="17">
        <v>14</v>
      </c>
      <c r="B23" s="9">
        <v>0</v>
      </c>
      <c r="C23" s="5">
        <v>1764</v>
      </c>
      <c r="D23" s="5">
        <v>1826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99478.7740726825</v>
      </c>
      <c r="I23" s="14">
        <f t="shared" si="4"/>
        <v>0</v>
      </c>
      <c r="J23" s="14">
        <f t="shared" si="2"/>
        <v>99478.7740726825</v>
      </c>
      <c r="K23" s="14">
        <f t="shared" si="3"/>
        <v>6676380.0109182261</v>
      </c>
      <c r="L23" s="21">
        <f t="shared" si="5"/>
        <v>67.113613664360614</v>
      </c>
    </row>
    <row r="24" spans="1:12" x14ac:dyDescent="0.2">
      <c r="A24" s="17">
        <v>15</v>
      </c>
      <c r="B24" s="9">
        <v>1</v>
      </c>
      <c r="C24" s="5">
        <v>1820</v>
      </c>
      <c r="D24" s="5">
        <v>1761</v>
      </c>
      <c r="E24" s="18">
        <v>0.5</v>
      </c>
      <c r="F24" s="19">
        <f t="shared" si="0"/>
        <v>5.5850321139346547E-4</v>
      </c>
      <c r="G24" s="19">
        <f t="shared" si="1"/>
        <v>5.5834729201563373E-4</v>
      </c>
      <c r="H24" s="14">
        <f t="shared" si="6"/>
        <v>99478.7740726825</v>
      </c>
      <c r="I24" s="14">
        <f t="shared" si="4"/>
        <v>55.543704116517311</v>
      </c>
      <c r="J24" s="14">
        <f t="shared" si="2"/>
        <v>99451.002220624243</v>
      </c>
      <c r="K24" s="14">
        <f t="shared" si="3"/>
        <v>6576901.2368455436</v>
      </c>
      <c r="L24" s="21">
        <f t="shared" si="5"/>
        <v>66.113613664360614</v>
      </c>
    </row>
    <row r="25" spans="1:12" x14ac:dyDescent="0.2">
      <c r="A25" s="17">
        <v>16</v>
      </c>
      <c r="B25" s="9">
        <v>0</v>
      </c>
      <c r="C25" s="5">
        <v>1775</v>
      </c>
      <c r="D25" s="5">
        <v>1830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99423.230368565986</v>
      </c>
      <c r="I25" s="14">
        <f t="shared" si="4"/>
        <v>0</v>
      </c>
      <c r="J25" s="14">
        <f t="shared" si="2"/>
        <v>99423.230368565986</v>
      </c>
      <c r="K25" s="14">
        <f t="shared" si="3"/>
        <v>6477450.2346249195</v>
      </c>
      <c r="L25" s="21">
        <f t="shared" si="5"/>
        <v>65.15026931445243</v>
      </c>
    </row>
    <row r="26" spans="1:12" x14ac:dyDescent="0.2">
      <c r="A26" s="17">
        <v>17</v>
      </c>
      <c r="B26" s="9">
        <v>0</v>
      </c>
      <c r="C26" s="5">
        <v>1765</v>
      </c>
      <c r="D26" s="5">
        <v>1774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99423.230368565986</v>
      </c>
      <c r="I26" s="14">
        <f t="shared" si="4"/>
        <v>0</v>
      </c>
      <c r="J26" s="14">
        <f t="shared" si="2"/>
        <v>99423.230368565986</v>
      </c>
      <c r="K26" s="14">
        <f t="shared" si="3"/>
        <v>6378027.0042563537</v>
      </c>
      <c r="L26" s="21">
        <f t="shared" si="5"/>
        <v>64.15026931445243</v>
      </c>
    </row>
    <row r="27" spans="1:12" x14ac:dyDescent="0.2">
      <c r="A27" s="17">
        <v>18</v>
      </c>
      <c r="B27" s="9">
        <v>0</v>
      </c>
      <c r="C27" s="5">
        <v>1764</v>
      </c>
      <c r="D27" s="5">
        <v>1776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99423.230368565986</v>
      </c>
      <c r="I27" s="14">
        <f t="shared" si="4"/>
        <v>0</v>
      </c>
      <c r="J27" s="14">
        <f t="shared" si="2"/>
        <v>99423.230368565986</v>
      </c>
      <c r="K27" s="14">
        <f t="shared" si="3"/>
        <v>6278603.7738877879</v>
      </c>
      <c r="L27" s="21">
        <f t="shared" si="5"/>
        <v>63.150269314452437</v>
      </c>
    </row>
    <row r="28" spans="1:12" x14ac:dyDescent="0.2">
      <c r="A28" s="17">
        <v>19</v>
      </c>
      <c r="B28" s="9">
        <v>0</v>
      </c>
      <c r="C28" s="5">
        <v>1844</v>
      </c>
      <c r="D28" s="5">
        <v>1766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99423.230368565986</v>
      </c>
      <c r="I28" s="14">
        <f t="shared" si="4"/>
        <v>0</v>
      </c>
      <c r="J28" s="14">
        <f t="shared" si="2"/>
        <v>99423.230368565986</v>
      </c>
      <c r="K28" s="14">
        <f t="shared" si="3"/>
        <v>6179180.5435192222</v>
      </c>
      <c r="L28" s="21">
        <f t="shared" si="5"/>
        <v>62.150269314452437</v>
      </c>
    </row>
    <row r="29" spans="1:12" x14ac:dyDescent="0.2">
      <c r="A29" s="17">
        <v>20</v>
      </c>
      <c r="B29" s="9">
        <v>0</v>
      </c>
      <c r="C29" s="5">
        <v>1821</v>
      </c>
      <c r="D29" s="5">
        <v>1852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99423.230368565986</v>
      </c>
      <c r="I29" s="14">
        <f t="shared" si="4"/>
        <v>0</v>
      </c>
      <c r="J29" s="14">
        <f t="shared" si="2"/>
        <v>99423.230368565986</v>
      </c>
      <c r="K29" s="14">
        <f t="shared" si="3"/>
        <v>6079757.3131506564</v>
      </c>
      <c r="L29" s="21">
        <f t="shared" si="5"/>
        <v>61.150269314452437</v>
      </c>
    </row>
    <row r="30" spans="1:12" x14ac:dyDescent="0.2">
      <c r="A30" s="17">
        <v>21</v>
      </c>
      <c r="B30" s="9">
        <v>2</v>
      </c>
      <c r="C30" s="5">
        <v>1797</v>
      </c>
      <c r="D30" s="5">
        <v>1837</v>
      </c>
      <c r="E30" s="18">
        <v>0.5</v>
      </c>
      <c r="F30" s="19">
        <f t="shared" si="0"/>
        <v>1.1007154650522839E-3</v>
      </c>
      <c r="G30" s="19">
        <f t="shared" si="1"/>
        <v>1.1001100110011001E-3</v>
      </c>
      <c r="H30" s="14">
        <f t="shared" si="6"/>
        <v>99423.230368565986</v>
      </c>
      <c r="I30" s="14">
        <f t="shared" si="4"/>
        <v>109.37649105452803</v>
      </c>
      <c r="J30" s="14">
        <f t="shared" si="2"/>
        <v>99368.542123038715</v>
      </c>
      <c r="K30" s="14">
        <f t="shared" si="3"/>
        <v>5980334.0827820906</v>
      </c>
      <c r="L30" s="21">
        <f t="shared" si="5"/>
        <v>60.150269314452437</v>
      </c>
    </row>
    <row r="31" spans="1:12" x14ac:dyDescent="0.2">
      <c r="A31" s="17">
        <v>22</v>
      </c>
      <c r="B31" s="9">
        <v>0</v>
      </c>
      <c r="C31" s="5">
        <v>1859</v>
      </c>
      <c r="D31" s="5">
        <v>1796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99313.853877511458</v>
      </c>
      <c r="I31" s="14">
        <f t="shared" si="4"/>
        <v>0</v>
      </c>
      <c r="J31" s="14">
        <f t="shared" si="2"/>
        <v>99313.853877511458</v>
      </c>
      <c r="K31" s="14">
        <f t="shared" si="3"/>
        <v>5880965.5406590523</v>
      </c>
      <c r="L31" s="21">
        <f t="shared" si="5"/>
        <v>59.215963443653386</v>
      </c>
    </row>
    <row r="32" spans="1:12" x14ac:dyDescent="0.2">
      <c r="A32" s="17">
        <v>23</v>
      </c>
      <c r="B32" s="9">
        <v>0</v>
      </c>
      <c r="C32" s="5">
        <v>1940</v>
      </c>
      <c r="D32" s="5">
        <v>1896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99313.853877511458</v>
      </c>
      <c r="I32" s="14">
        <f t="shared" si="4"/>
        <v>0</v>
      </c>
      <c r="J32" s="14">
        <f t="shared" si="2"/>
        <v>99313.853877511458</v>
      </c>
      <c r="K32" s="14">
        <f t="shared" si="3"/>
        <v>5781651.6867815405</v>
      </c>
      <c r="L32" s="21">
        <f t="shared" si="5"/>
        <v>58.215963443653379</v>
      </c>
    </row>
    <row r="33" spans="1:12" x14ac:dyDescent="0.2">
      <c r="A33" s="17">
        <v>24</v>
      </c>
      <c r="B33" s="9">
        <v>1</v>
      </c>
      <c r="C33" s="5">
        <v>2010</v>
      </c>
      <c r="D33" s="5">
        <v>1956</v>
      </c>
      <c r="E33" s="18">
        <v>0.5</v>
      </c>
      <c r="F33" s="19">
        <f t="shared" si="0"/>
        <v>5.0428643469490675E-4</v>
      </c>
      <c r="G33" s="19">
        <f t="shared" si="1"/>
        <v>5.0415931434333251E-4</v>
      </c>
      <c r="H33" s="14">
        <f t="shared" si="6"/>
        <v>99313.853877511458</v>
      </c>
      <c r="I33" s="14">
        <f t="shared" si="4"/>
        <v>50.070004475680093</v>
      </c>
      <c r="J33" s="14">
        <f t="shared" si="2"/>
        <v>99288.818875273617</v>
      </c>
      <c r="K33" s="14">
        <f t="shared" si="3"/>
        <v>5682337.8329040287</v>
      </c>
      <c r="L33" s="21">
        <f t="shared" si="5"/>
        <v>57.215963443653379</v>
      </c>
    </row>
    <row r="34" spans="1:12" x14ac:dyDescent="0.2">
      <c r="A34" s="17">
        <v>25</v>
      </c>
      <c r="B34" s="9">
        <v>1</v>
      </c>
      <c r="C34" s="5">
        <v>2125</v>
      </c>
      <c r="D34" s="5">
        <v>2010</v>
      </c>
      <c r="E34" s="18">
        <v>0.5</v>
      </c>
      <c r="F34" s="19">
        <f t="shared" si="0"/>
        <v>4.8367593712212819E-4</v>
      </c>
      <c r="G34" s="19">
        <f t="shared" si="1"/>
        <v>4.8355899419729207E-4</v>
      </c>
      <c r="H34" s="14">
        <f t="shared" si="6"/>
        <v>99263.783873035776</v>
      </c>
      <c r="I34" s="14">
        <f t="shared" si="4"/>
        <v>47.99989548986256</v>
      </c>
      <c r="J34" s="14">
        <f t="shared" si="2"/>
        <v>99239.783925290845</v>
      </c>
      <c r="K34" s="14">
        <f t="shared" si="3"/>
        <v>5583049.014028755</v>
      </c>
      <c r="L34" s="21">
        <f t="shared" si="5"/>
        <v>56.244571748038574</v>
      </c>
    </row>
    <row r="35" spans="1:12" x14ac:dyDescent="0.2">
      <c r="A35" s="17">
        <v>26</v>
      </c>
      <c r="B35" s="9">
        <v>0</v>
      </c>
      <c r="C35" s="5">
        <v>2280</v>
      </c>
      <c r="D35" s="5">
        <v>2130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99215.783977545914</v>
      </c>
      <c r="I35" s="14">
        <f t="shared" si="4"/>
        <v>0</v>
      </c>
      <c r="J35" s="14">
        <f t="shared" si="2"/>
        <v>99215.783977545914</v>
      </c>
      <c r="K35" s="14">
        <f t="shared" si="3"/>
        <v>5483809.2301034639</v>
      </c>
      <c r="L35" s="21">
        <f t="shared" si="5"/>
        <v>55.271540578105352</v>
      </c>
    </row>
    <row r="36" spans="1:12" x14ac:dyDescent="0.2">
      <c r="A36" s="17">
        <v>27</v>
      </c>
      <c r="B36" s="9">
        <v>0</v>
      </c>
      <c r="C36" s="5">
        <v>2272</v>
      </c>
      <c r="D36" s="5">
        <v>2323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99215.783977545914</v>
      </c>
      <c r="I36" s="14">
        <f t="shared" si="4"/>
        <v>0</v>
      </c>
      <c r="J36" s="14">
        <f t="shared" si="2"/>
        <v>99215.783977545914</v>
      </c>
      <c r="K36" s="14">
        <f t="shared" si="3"/>
        <v>5384593.4461259181</v>
      </c>
      <c r="L36" s="21">
        <f t="shared" si="5"/>
        <v>54.271540578105352</v>
      </c>
    </row>
    <row r="37" spans="1:12" x14ac:dyDescent="0.2">
      <c r="A37" s="17">
        <v>28</v>
      </c>
      <c r="B37" s="9">
        <v>1</v>
      </c>
      <c r="C37" s="5">
        <v>2417</v>
      </c>
      <c r="D37" s="5">
        <v>2293</v>
      </c>
      <c r="E37" s="18">
        <v>0.5</v>
      </c>
      <c r="F37" s="19">
        <f t="shared" si="0"/>
        <v>4.2462845010615713E-4</v>
      </c>
      <c r="G37" s="19">
        <f t="shared" si="1"/>
        <v>4.2453831458289117E-4</v>
      </c>
      <c r="H37" s="14">
        <f t="shared" si="6"/>
        <v>99215.783977545914</v>
      </c>
      <c r="I37" s="14">
        <f t="shared" si="4"/>
        <v>42.120901709847558</v>
      </c>
      <c r="J37" s="14">
        <f t="shared" si="2"/>
        <v>99194.723526690999</v>
      </c>
      <c r="K37" s="14">
        <f t="shared" si="3"/>
        <v>5285377.6621483723</v>
      </c>
      <c r="L37" s="21">
        <f t="shared" si="5"/>
        <v>53.271540578105352</v>
      </c>
    </row>
    <row r="38" spans="1:12" x14ac:dyDescent="0.2">
      <c r="A38" s="17">
        <v>29</v>
      </c>
      <c r="B38" s="9">
        <v>0</v>
      </c>
      <c r="C38" s="5">
        <v>2619</v>
      </c>
      <c r="D38" s="5">
        <v>2445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99173.66307583607</v>
      </c>
      <c r="I38" s="14">
        <f t="shared" si="4"/>
        <v>0</v>
      </c>
      <c r="J38" s="14">
        <f t="shared" si="2"/>
        <v>99173.66307583607</v>
      </c>
      <c r="K38" s="14">
        <f t="shared" si="3"/>
        <v>5186182.9386216812</v>
      </c>
      <c r="L38" s="21">
        <f t="shared" si="5"/>
        <v>52.293953634201387</v>
      </c>
    </row>
    <row r="39" spans="1:12" x14ac:dyDescent="0.2">
      <c r="A39" s="17">
        <v>30</v>
      </c>
      <c r="B39" s="9">
        <v>2</v>
      </c>
      <c r="C39" s="5">
        <v>2555</v>
      </c>
      <c r="D39" s="5">
        <v>2634</v>
      </c>
      <c r="E39" s="18">
        <v>0.5</v>
      </c>
      <c r="F39" s="19">
        <f t="shared" si="0"/>
        <v>7.7086143765658119E-4</v>
      </c>
      <c r="G39" s="19">
        <f t="shared" si="1"/>
        <v>7.7056443845116551E-4</v>
      </c>
      <c r="H39" s="14">
        <f t="shared" si="6"/>
        <v>99173.66307583607</v>
      </c>
      <c r="I39" s="14">
        <f t="shared" si="4"/>
        <v>76.419697997176712</v>
      </c>
      <c r="J39" s="14">
        <f t="shared" si="2"/>
        <v>99135.45322683749</v>
      </c>
      <c r="K39" s="14">
        <f t="shared" si="3"/>
        <v>5087009.2755458448</v>
      </c>
      <c r="L39" s="21">
        <f t="shared" si="5"/>
        <v>51.29395363420138</v>
      </c>
    </row>
    <row r="40" spans="1:12" x14ac:dyDescent="0.2">
      <c r="A40" s="17">
        <v>31</v>
      </c>
      <c r="B40" s="9">
        <v>2</v>
      </c>
      <c r="C40" s="5">
        <v>2704</v>
      </c>
      <c r="D40" s="5">
        <v>2553</v>
      </c>
      <c r="E40" s="18">
        <v>0.5</v>
      </c>
      <c r="F40" s="19">
        <f t="shared" si="0"/>
        <v>7.6089024158265174E-4</v>
      </c>
      <c r="G40" s="19">
        <f t="shared" si="1"/>
        <v>7.6060087469100588E-4</v>
      </c>
      <c r="H40" s="14">
        <f t="shared" si="6"/>
        <v>99097.243377838895</v>
      </c>
      <c r="I40" s="14">
        <f t="shared" si="4"/>
        <v>75.373449992651757</v>
      </c>
      <c r="J40" s="14">
        <f t="shared" si="2"/>
        <v>99059.55665284257</v>
      </c>
      <c r="K40" s="14">
        <f t="shared" si="3"/>
        <v>4987873.8223190075</v>
      </c>
      <c r="L40" s="21">
        <f t="shared" si="5"/>
        <v>50.333123831721487</v>
      </c>
    </row>
    <row r="41" spans="1:12" x14ac:dyDescent="0.2">
      <c r="A41" s="17">
        <v>32</v>
      </c>
      <c r="B41" s="9">
        <v>1</v>
      </c>
      <c r="C41" s="5">
        <v>2920</v>
      </c>
      <c r="D41" s="5">
        <v>2761</v>
      </c>
      <c r="E41" s="18">
        <v>0.5</v>
      </c>
      <c r="F41" s="19">
        <f t="shared" ref="F41:F72" si="7">B41/((C41+D41)/2)</f>
        <v>3.5205069530012321E-4</v>
      </c>
      <c r="G41" s="19">
        <f t="shared" si="1"/>
        <v>3.519887363604364E-4</v>
      </c>
      <c r="H41" s="14">
        <f t="shared" si="6"/>
        <v>99021.869927846245</v>
      </c>
      <c r="I41" s="14">
        <f t="shared" si="4"/>
        <v>34.8545828679501</v>
      </c>
      <c r="J41" s="14">
        <f t="shared" si="2"/>
        <v>99004.442636412277</v>
      </c>
      <c r="K41" s="14">
        <f t="shared" si="3"/>
        <v>4888814.2656661645</v>
      </c>
      <c r="L41" s="21">
        <f t="shared" si="5"/>
        <v>49.371055800385022</v>
      </c>
    </row>
    <row r="42" spans="1:12" x14ac:dyDescent="0.2">
      <c r="A42" s="17">
        <v>33</v>
      </c>
      <c r="B42" s="9">
        <v>1</v>
      </c>
      <c r="C42" s="5">
        <v>3002</v>
      </c>
      <c r="D42" s="5">
        <v>2975</v>
      </c>
      <c r="E42" s="18">
        <v>0.5</v>
      </c>
      <c r="F42" s="19">
        <f t="shared" si="7"/>
        <v>3.3461602810774636E-4</v>
      </c>
      <c r="G42" s="19">
        <f t="shared" si="1"/>
        <v>3.3456005352960856E-4</v>
      </c>
      <c r="H42" s="14">
        <f t="shared" si="6"/>
        <v>98987.015344978296</v>
      </c>
      <c r="I42" s="14">
        <f t="shared" si="4"/>
        <v>33.117101152552124</v>
      </c>
      <c r="J42" s="14">
        <f t="shared" si="2"/>
        <v>98970.456794402009</v>
      </c>
      <c r="K42" s="14">
        <f t="shared" si="3"/>
        <v>4789809.8230297519</v>
      </c>
      <c r="L42" s="21">
        <f t="shared" si="5"/>
        <v>48.388263918624588</v>
      </c>
    </row>
    <row r="43" spans="1:12" x14ac:dyDescent="0.2">
      <c r="A43" s="17">
        <v>34</v>
      </c>
      <c r="B43" s="9">
        <v>2</v>
      </c>
      <c r="C43" s="5">
        <v>3031</v>
      </c>
      <c r="D43" s="5">
        <v>3004</v>
      </c>
      <c r="E43" s="18">
        <v>0.5</v>
      </c>
      <c r="F43" s="19">
        <f t="shared" si="7"/>
        <v>6.6280033140016573E-4</v>
      </c>
      <c r="G43" s="19">
        <f t="shared" si="1"/>
        <v>6.6258075202915365E-4</v>
      </c>
      <c r="H43" s="14">
        <f t="shared" si="6"/>
        <v>98953.898243825737</v>
      </c>
      <c r="I43" s="14">
        <f t="shared" si="4"/>
        <v>65.564948314610405</v>
      </c>
      <c r="J43" s="14">
        <f t="shared" si="2"/>
        <v>98921.115769668424</v>
      </c>
      <c r="K43" s="14">
        <f t="shared" si="3"/>
        <v>4690839.3662353503</v>
      </c>
      <c r="L43" s="21">
        <f t="shared" si="5"/>
        <v>47.404290780712493</v>
      </c>
    </row>
    <row r="44" spans="1:12" x14ac:dyDescent="0.2">
      <c r="A44" s="17">
        <v>35</v>
      </c>
      <c r="B44" s="9">
        <v>0</v>
      </c>
      <c r="C44" s="5">
        <v>2903</v>
      </c>
      <c r="D44" s="5">
        <v>3100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98888.333295511125</v>
      </c>
      <c r="I44" s="14">
        <f t="shared" si="4"/>
        <v>0</v>
      </c>
      <c r="J44" s="14">
        <f t="shared" si="2"/>
        <v>98888.333295511125</v>
      </c>
      <c r="K44" s="14">
        <f t="shared" si="3"/>
        <v>4591918.2504656818</v>
      </c>
      <c r="L44" s="21">
        <f t="shared" si="5"/>
        <v>46.435389266229286</v>
      </c>
    </row>
    <row r="45" spans="1:12" x14ac:dyDescent="0.2">
      <c r="A45" s="17">
        <v>36</v>
      </c>
      <c r="B45" s="9">
        <v>1</v>
      </c>
      <c r="C45" s="5">
        <v>3027</v>
      </c>
      <c r="D45" s="5">
        <v>2969</v>
      </c>
      <c r="E45" s="18">
        <v>0.5</v>
      </c>
      <c r="F45" s="19">
        <f t="shared" si="7"/>
        <v>3.33555703802535E-4</v>
      </c>
      <c r="G45" s="19">
        <f t="shared" si="1"/>
        <v>3.3350008337502084E-4</v>
      </c>
      <c r="H45" s="14">
        <f t="shared" si="6"/>
        <v>98888.333295511125</v>
      </c>
      <c r="I45" s="14">
        <f t="shared" si="4"/>
        <v>32.979267398869808</v>
      </c>
      <c r="J45" s="14">
        <f t="shared" si="2"/>
        <v>98871.843661811683</v>
      </c>
      <c r="K45" s="14">
        <f t="shared" si="3"/>
        <v>4493029.9171701707</v>
      </c>
      <c r="L45" s="21">
        <f t="shared" si="5"/>
        <v>45.435389266229286</v>
      </c>
    </row>
    <row r="46" spans="1:12" x14ac:dyDescent="0.2">
      <c r="A46" s="17">
        <v>37</v>
      </c>
      <c r="B46" s="9">
        <v>0</v>
      </c>
      <c r="C46" s="5">
        <v>3007</v>
      </c>
      <c r="D46" s="5">
        <v>3050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98855.354028112255</v>
      </c>
      <c r="I46" s="14">
        <f t="shared" si="4"/>
        <v>0</v>
      </c>
      <c r="J46" s="14">
        <f t="shared" si="2"/>
        <v>98855.354028112255</v>
      </c>
      <c r="K46" s="14">
        <f t="shared" si="3"/>
        <v>4394158.0735083586</v>
      </c>
      <c r="L46" s="21">
        <f t="shared" si="5"/>
        <v>44.450380221780989</v>
      </c>
    </row>
    <row r="47" spans="1:12" x14ac:dyDescent="0.2">
      <c r="A47" s="17">
        <v>38</v>
      </c>
      <c r="B47" s="9">
        <v>3</v>
      </c>
      <c r="C47" s="5">
        <v>2954</v>
      </c>
      <c r="D47" s="5">
        <v>3032</v>
      </c>
      <c r="E47" s="18">
        <v>0.5</v>
      </c>
      <c r="F47" s="19">
        <f t="shared" si="7"/>
        <v>1.0023387905111927E-3</v>
      </c>
      <c r="G47" s="19">
        <f t="shared" si="1"/>
        <v>1.0018367006177991E-3</v>
      </c>
      <c r="H47" s="14">
        <f t="shared" si="6"/>
        <v>98855.354028112255</v>
      </c>
      <c r="I47" s="14">
        <f t="shared" si="4"/>
        <v>99.036921717928436</v>
      </c>
      <c r="J47" s="14">
        <f t="shared" si="2"/>
        <v>98805.835567253293</v>
      </c>
      <c r="K47" s="14">
        <f t="shared" si="3"/>
        <v>4295302.7194802463</v>
      </c>
      <c r="L47" s="21">
        <f t="shared" si="5"/>
        <v>43.450380221780989</v>
      </c>
    </row>
    <row r="48" spans="1:12" x14ac:dyDescent="0.2">
      <c r="A48" s="17">
        <v>39</v>
      </c>
      <c r="B48" s="9">
        <v>1</v>
      </c>
      <c r="C48" s="5">
        <v>2811</v>
      </c>
      <c r="D48" s="5">
        <v>2982</v>
      </c>
      <c r="E48" s="18">
        <v>0.5</v>
      </c>
      <c r="F48" s="19">
        <f t="shared" si="7"/>
        <v>3.4524426031417227E-4</v>
      </c>
      <c r="G48" s="19">
        <f t="shared" si="1"/>
        <v>3.451846738004833E-4</v>
      </c>
      <c r="H48" s="14">
        <f t="shared" si="6"/>
        <v>98756.31710639433</v>
      </c>
      <c r="I48" s="14">
        <f t="shared" si="4"/>
        <v>34.089167106107816</v>
      </c>
      <c r="J48" s="14">
        <f t="shared" si="2"/>
        <v>98739.272522841275</v>
      </c>
      <c r="K48" s="14">
        <f t="shared" si="3"/>
        <v>4196496.8839129927</v>
      </c>
      <c r="L48" s="21">
        <f t="shared" si="5"/>
        <v>42.493452640522534</v>
      </c>
    </row>
    <row r="49" spans="1:12" x14ac:dyDescent="0.2">
      <c r="A49" s="17">
        <v>40</v>
      </c>
      <c r="B49" s="9">
        <v>2</v>
      </c>
      <c r="C49" s="5">
        <v>2779</v>
      </c>
      <c r="D49" s="5">
        <v>2825</v>
      </c>
      <c r="E49" s="18">
        <v>0.5</v>
      </c>
      <c r="F49" s="19">
        <f t="shared" si="7"/>
        <v>7.1377587437544611E-4</v>
      </c>
      <c r="G49" s="19">
        <f t="shared" si="1"/>
        <v>7.1352122725651087E-4</v>
      </c>
      <c r="H49" s="14">
        <f t="shared" si="6"/>
        <v>98722.227939288219</v>
      </c>
      <c r="I49" s="14">
        <f t="shared" si="4"/>
        <v>70.440405236737931</v>
      </c>
      <c r="J49" s="14">
        <f t="shared" si="2"/>
        <v>98687.007736669853</v>
      </c>
      <c r="K49" s="14">
        <f t="shared" si="3"/>
        <v>4097757.6113901511</v>
      </c>
      <c r="L49" s="21">
        <f t="shared" si="5"/>
        <v>41.507953142124919</v>
      </c>
    </row>
    <row r="50" spans="1:12" x14ac:dyDescent="0.2">
      <c r="A50" s="17">
        <v>41</v>
      </c>
      <c r="B50" s="9">
        <v>4</v>
      </c>
      <c r="C50" s="5">
        <v>2733</v>
      </c>
      <c r="D50" s="5">
        <v>2784</v>
      </c>
      <c r="E50" s="18">
        <v>0.5</v>
      </c>
      <c r="F50" s="19">
        <f t="shared" si="7"/>
        <v>1.4500634402755121E-3</v>
      </c>
      <c r="G50" s="19">
        <f t="shared" si="1"/>
        <v>1.4490128599891326E-3</v>
      </c>
      <c r="H50" s="14">
        <f t="shared" si="6"/>
        <v>98651.787534051487</v>
      </c>
      <c r="I50" s="14">
        <f t="shared" si="4"/>
        <v>142.94770879775621</v>
      </c>
      <c r="J50" s="14">
        <f t="shared" si="2"/>
        <v>98580.313679652609</v>
      </c>
      <c r="K50" s="14">
        <f t="shared" si="3"/>
        <v>3999070.6036534812</v>
      </c>
      <c r="L50" s="21">
        <f t="shared" si="5"/>
        <v>40.537234079748714</v>
      </c>
    </row>
    <row r="51" spans="1:12" x14ac:dyDescent="0.2">
      <c r="A51" s="17">
        <v>42</v>
      </c>
      <c r="B51" s="9">
        <v>2</v>
      </c>
      <c r="C51" s="5">
        <v>2699</v>
      </c>
      <c r="D51" s="5">
        <v>2729</v>
      </c>
      <c r="E51" s="18">
        <v>0.5</v>
      </c>
      <c r="F51" s="19">
        <f t="shared" si="7"/>
        <v>7.3691967575534268E-4</v>
      </c>
      <c r="G51" s="19">
        <f t="shared" si="1"/>
        <v>7.3664825046040514E-4</v>
      </c>
      <c r="H51" s="14">
        <f t="shared" si="6"/>
        <v>98508.83982525373</v>
      </c>
      <c r="I51" s="14">
        <f t="shared" si="4"/>
        <v>72.566364512157449</v>
      </c>
      <c r="J51" s="14">
        <f t="shared" si="2"/>
        <v>98472.556642997661</v>
      </c>
      <c r="K51" s="14">
        <f t="shared" si="3"/>
        <v>3900490.2899738285</v>
      </c>
      <c r="L51" s="21">
        <f t="shared" si="5"/>
        <v>39.595332732503657</v>
      </c>
    </row>
    <row r="52" spans="1:12" x14ac:dyDescent="0.2">
      <c r="A52" s="17">
        <v>43</v>
      </c>
      <c r="B52" s="9">
        <v>4</v>
      </c>
      <c r="C52" s="5">
        <v>2722</v>
      </c>
      <c r="D52" s="5">
        <v>2739</v>
      </c>
      <c r="E52" s="18">
        <v>0.5</v>
      </c>
      <c r="F52" s="19">
        <f t="shared" si="7"/>
        <v>1.4649331624244644E-3</v>
      </c>
      <c r="G52" s="19">
        <f t="shared" si="1"/>
        <v>1.4638609332113448E-3</v>
      </c>
      <c r="H52" s="14">
        <f t="shared" si="6"/>
        <v>98436.273460741577</v>
      </c>
      <c r="I52" s="14">
        <f t="shared" si="4"/>
        <v>144.09701513008829</v>
      </c>
      <c r="J52" s="14">
        <f t="shared" si="2"/>
        <v>98364.224953176541</v>
      </c>
      <c r="K52" s="14">
        <f t="shared" si="3"/>
        <v>3802017.7333308309</v>
      </c>
      <c r="L52" s="21">
        <f t="shared" si="5"/>
        <v>38.624153471709334</v>
      </c>
    </row>
    <row r="53" spans="1:12" x14ac:dyDescent="0.2">
      <c r="A53" s="17">
        <v>44</v>
      </c>
      <c r="B53" s="9">
        <v>1</v>
      </c>
      <c r="C53" s="5">
        <v>2721</v>
      </c>
      <c r="D53" s="5">
        <v>2740</v>
      </c>
      <c r="E53" s="18">
        <v>0.5</v>
      </c>
      <c r="F53" s="19">
        <f t="shared" si="7"/>
        <v>3.6623329060611609E-4</v>
      </c>
      <c r="G53" s="19">
        <f t="shared" si="1"/>
        <v>3.6616623947272064E-4</v>
      </c>
      <c r="H53" s="14">
        <f t="shared" si="6"/>
        <v>98292.176445611491</v>
      </c>
      <c r="I53" s="14">
        <f t="shared" si="4"/>
        <v>35.99127661867869</v>
      </c>
      <c r="J53" s="14">
        <f t="shared" si="2"/>
        <v>98274.180807302153</v>
      </c>
      <c r="K53" s="14">
        <f t="shared" si="3"/>
        <v>3703653.5083776545</v>
      </c>
      <c r="L53" s="21">
        <f t="shared" si="5"/>
        <v>37.68004374617766</v>
      </c>
    </row>
    <row r="54" spans="1:12" x14ac:dyDescent="0.2">
      <c r="A54" s="17">
        <v>45</v>
      </c>
      <c r="B54" s="9">
        <v>4</v>
      </c>
      <c r="C54" s="5">
        <v>2629</v>
      </c>
      <c r="D54" s="5">
        <v>2713</v>
      </c>
      <c r="E54" s="18">
        <v>0.5</v>
      </c>
      <c r="F54" s="19">
        <f t="shared" si="7"/>
        <v>1.497566454511419E-3</v>
      </c>
      <c r="G54" s="19">
        <f t="shared" si="1"/>
        <v>1.4964459408903855E-3</v>
      </c>
      <c r="H54" s="14">
        <f t="shared" si="6"/>
        <v>98256.185168992815</v>
      </c>
      <c r="I54" s="14">
        <f t="shared" si="4"/>
        <v>147.03506946351339</v>
      </c>
      <c r="J54" s="14">
        <f t="shared" si="2"/>
        <v>98182.667634261059</v>
      </c>
      <c r="K54" s="14">
        <f t="shared" si="3"/>
        <v>3605379.3275703522</v>
      </c>
      <c r="L54" s="21">
        <f t="shared" si="5"/>
        <v>36.69366280982095</v>
      </c>
    </row>
    <row r="55" spans="1:12" x14ac:dyDescent="0.2">
      <c r="A55" s="17">
        <v>46</v>
      </c>
      <c r="B55" s="9">
        <v>3</v>
      </c>
      <c r="C55" s="5">
        <v>2598</v>
      </c>
      <c r="D55" s="5">
        <v>2609</v>
      </c>
      <c r="E55" s="18">
        <v>0.5</v>
      </c>
      <c r="F55" s="19">
        <f t="shared" si="7"/>
        <v>1.1522949875168043E-3</v>
      </c>
      <c r="G55" s="19">
        <f t="shared" si="1"/>
        <v>1.1516314779270633E-3</v>
      </c>
      <c r="H55" s="14">
        <f t="shared" si="6"/>
        <v>98109.150099529303</v>
      </c>
      <c r="I55" s="14">
        <f t="shared" si="4"/>
        <v>112.98558552728902</v>
      </c>
      <c r="J55" s="14">
        <f t="shared" si="2"/>
        <v>98052.657306765657</v>
      </c>
      <c r="K55" s="14">
        <f t="shared" si="3"/>
        <v>3507196.6599360914</v>
      </c>
      <c r="L55" s="21">
        <f t="shared" si="5"/>
        <v>35.747905841383066</v>
      </c>
    </row>
    <row r="56" spans="1:12" x14ac:dyDescent="0.2">
      <c r="A56" s="17">
        <v>47</v>
      </c>
      <c r="B56" s="9">
        <v>3</v>
      </c>
      <c r="C56" s="5">
        <v>2574</v>
      </c>
      <c r="D56" s="5">
        <v>2593</v>
      </c>
      <c r="E56" s="18">
        <v>0.5</v>
      </c>
      <c r="F56" s="19">
        <f t="shared" si="7"/>
        <v>1.1612154054577125E-3</v>
      </c>
      <c r="G56" s="19">
        <f t="shared" si="1"/>
        <v>1.1605415860735011E-3</v>
      </c>
      <c r="H56" s="14">
        <f t="shared" si="6"/>
        <v>97996.164514002012</v>
      </c>
      <c r="I56" s="14">
        <f t="shared" si="4"/>
        <v>113.72862419419964</v>
      </c>
      <c r="J56" s="14">
        <f t="shared" si="2"/>
        <v>97939.300201904902</v>
      </c>
      <c r="K56" s="14">
        <f t="shared" si="3"/>
        <v>3409144.0026293257</v>
      </c>
      <c r="L56" s="21">
        <f t="shared" si="5"/>
        <v>34.788545240892731</v>
      </c>
    </row>
    <row r="57" spans="1:12" x14ac:dyDescent="0.2">
      <c r="A57" s="17">
        <v>48</v>
      </c>
      <c r="B57" s="9">
        <v>4</v>
      </c>
      <c r="C57" s="5">
        <v>2515</v>
      </c>
      <c r="D57" s="5">
        <v>2583</v>
      </c>
      <c r="E57" s="18">
        <v>0.5</v>
      </c>
      <c r="F57" s="19">
        <f t="shared" si="7"/>
        <v>1.569242840329541E-3</v>
      </c>
      <c r="G57" s="19">
        <f t="shared" si="1"/>
        <v>1.5680125441003528E-3</v>
      </c>
      <c r="H57" s="14">
        <f t="shared" si="6"/>
        <v>97882.435889807806</v>
      </c>
      <c r="I57" s="14">
        <f t="shared" si="4"/>
        <v>153.48088732231722</v>
      </c>
      <c r="J57" s="14">
        <f t="shared" si="2"/>
        <v>97805.695446146638</v>
      </c>
      <c r="K57" s="14">
        <f t="shared" si="3"/>
        <v>3311204.7024274208</v>
      </c>
      <c r="L57" s="21">
        <f t="shared" si="5"/>
        <v>33.828384758988271</v>
      </c>
    </row>
    <row r="58" spans="1:12" x14ac:dyDescent="0.2">
      <c r="A58" s="17">
        <v>49</v>
      </c>
      <c r="B58" s="9">
        <v>5</v>
      </c>
      <c r="C58" s="5">
        <v>2317</v>
      </c>
      <c r="D58" s="5">
        <v>2496</v>
      </c>
      <c r="E58" s="18">
        <v>0.5</v>
      </c>
      <c r="F58" s="19">
        <f t="shared" si="7"/>
        <v>2.0777062123415748E-3</v>
      </c>
      <c r="G58" s="19">
        <f t="shared" si="1"/>
        <v>2.0755500207555004E-3</v>
      </c>
      <c r="H58" s="14">
        <f t="shared" si="6"/>
        <v>97728.955002485483</v>
      </c>
      <c r="I58" s="14">
        <f t="shared" si="4"/>
        <v>202.84133458382212</v>
      </c>
      <c r="J58" s="14">
        <f t="shared" si="2"/>
        <v>97627.534335193573</v>
      </c>
      <c r="K58" s="14">
        <f t="shared" si="3"/>
        <v>3213399.0069812741</v>
      </c>
      <c r="L58" s="21">
        <f t="shared" si="5"/>
        <v>32.880726156332578</v>
      </c>
    </row>
    <row r="59" spans="1:12" x14ac:dyDescent="0.2">
      <c r="A59" s="17">
        <v>50</v>
      </c>
      <c r="B59" s="9">
        <v>11</v>
      </c>
      <c r="C59" s="5">
        <v>2241</v>
      </c>
      <c r="D59" s="5">
        <v>2297</v>
      </c>
      <c r="E59" s="18">
        <v>0.5</v>
      </c>
      <c r="F59" s="19">
        <f t="shared" si="7"/>
        <v>4.8479506390480386E-3</v>
      </c>
      <c r="G59" s="19">
        <f t="shared" si="1"/>
        <v>4.8362277423609577E-3</v>
      </c>
      <c r="H59" s="14">
        <f t="shared" si="6"/>
        <v>97526.113667901664</v>
      </c>
      <c r="I59" s="14">
        <f t="shared" si="4"/>
        <v>471.65849652535422</v>
      </c>
      <c r="J59" s="14">
        <f t="shared" si="2"/>
        <v>97290.284419638978</v>
      </c>
      <c r="K59" s="14">
        <f t="shared" si="3"/>
        <v>3115771.4726460804</v>
      </c>
      <c r="L59" s="21">
        <f t="shared" si="5"/>
        <v>31.94807375649134</v>
      </c>
    </row>
    <row r="60" spans="1:12" x14ac:dyDescent="0.2">
      <c r="A60" s="17">
        <v>51</v>
      </c>
      <c r="B60" s="9">
        <v>5</v>
      </c>
      <c r="C60" s="5">
        <v>2138</v>
      </c>
      <c r="D60" s="5">
        <v>2219</v>
      </c>
      <c r="E60" s="18">
        <v>0.5</v>
      </c>
      <c r="F60" s="19">
        <f t="shared" si="7"/>
        <v>2.2951572182694515E-3</v>
      </c>
      <c r="G60" s="19">
        <f t="shared" si="1"/>
        <v>2.2925263640531865E-3</v>
      </c>
      <c r="H60" s="14">
        <f t="shared" si="6"/>
        <v>97054.455171376307</v>
      </c>
      <c r="I60" s="14">
        <f t="shared" si="4"/>
        <v>222.4998972291983</v>
      </c>
      <c r="J60" s="14">
        <f t="shared" si="2"/>
        <v>96943.20522276171</v>
      </c>
      <c r="K60" s="14">
        <f t="shared" si="3"/>
        <v>3018481.1882264414</v>
      </c>
      <c r="L60" s="21">
        <f t="shared" si="5"/>
        <v>31.100902919876098</v>
      </c>
    </row>
    <row r="61" spans="1:12" x14ac:dyDescent="0.2">
      <c r="A61" s="17">
        <v>52</v>
      </c>
      <c r="B61" s="9">
        <v>10</v>
      </c>
      <c r="C61" s="5">
        <v>2144</v>
      </c>
      <c r="D61" s="5">
        <v>2138</v>
      </c>
      <c r="E61" s="18">
        <v>0.5</v>
      </c>
      <c r="F61" s="19">
        <f t="shared" si="7"/>
        <v>4.6707146193367584E-3</v>
      </c>
      <c r="G61" s="19">
        <f t="shared" si="1"/>
        <v>4.6598322460391431E-3</v>
      </c>
      <c r="H61" s="14">
        <f t="shared" si="6"/>
        <v>96831.955274147113</v>
      </c>
      <c r="I61" s="14">
        <f t="shared" si="4"/>
        <v>451.22066763349079</v>
      </c>
      <c r="J61" s="14">
        <f t="shared" si="2"/>
        <v>96606.344940330368</v>
      </c>
      <c r="K61" s="14">
        <f t="shared" si="3"/>
        <v>2921537.9830036797</v>
      </c>
      <c r="L61" s="21">
        <f t="shared" si="5"/>
        <v>30.171217494600079</v>
      </c>
    </row>
    <row r="62" spans="1:12" x14ac:dyDescent="0.2">
      <c r="A62" s="17">
        <v>53</v>
      </c>
      <c r="B62" s="9">
        <v>4</v>
      </c>
      <c r="C62" s="5">
        <v>1977</v>
      </c>
      <c r="D62" s="5">
        <v>2145</v>
      </c>
      <c r="E62" s="18">
        <v>0.5</v>
      </c>
      <c r="F62" s="19">
        <f t="shared" si="7"/>
        <v>1.9408054342552159E-3</v>
      </c>
      <c r="G62" s="19">
        <f t="shared" si="1"/>
        <v>1.9389238972370335E-3</v>
      </c>
      <c r="H62" s="14">
        <f t="shared" si="6"/>
        <v>96380.734606513623</v>
      </c>
      <c r="I62" s="14">
        <f t="shared" si="4"/>
        <v>186.87490956182961</v>
      </c>
      <c r="J62" s="14">
        <f t="shared" si="2"/>
        <v>96287.29715173271</v>
      </c>
      <c r="K62" s="14">
        <f t="shared" si="3"/>
        <v>2824931.6380633493</v>
      </c>
      <c r="L62" s="21">
        <f t="shared" si="5"/>
        <v>29.310127688863187</v>
      </c>
    </row>
    <row r="63" spans="1:12" x14ac:dyDescent="0.2">
      <c r="A63" s="17">
        <v>54</v>
      </c>
      <c r="B63" s="9">
        <v>14</v>
      </c>
      <c r="C63" s="5">
        <v>1823</v>
      </c>
      <c r="D63" s="5">
        <v>1968</v>
      </c>
      <c r="E63" s="18">
        <v>0.5</v>
      </c>
      <c r="F63" s="19">
        <f t="shared" si="7"/>
        <v>7.3859140068583485E-3</v>
      </c>
      <c r="G63" s="19">
        <f t="shared" si="1"/>
        <v>7.3587385019710906E-3</v>
      </c>
      <c r="H63" s="14">
        <f t="shared" si="6"/>
        <v>96193.859696951797</v>
      </c>
      <c r="I63" s="14">
        <f t="shared" si="4"/>
        <v>707.86545900516433</v>
      </c>
      <c r="J63" s="14">
        <f t="shared" si="2"/>
        <v>95839.926967449224</v>
      </c>
      <c r="K63" s="14">
        <f t="shared" si="3"/>
        <v>2728644.3409116166</v>
      </c>
      <c r="L63" s="21">
        <f t="shared" si="5"/>
        <v>28.36609685387312</v>
      </c>
    </row>
    <row r="64" spans="1:12" x14ac:dyDescent="0.2">
      <c r="A64" s="17">
        <v>55</v>
      </c>
      <c r="B64" s="9">
        <v>8</v>
      </c>
      <c r="C64" s="5">
        <v>1744</v>
      </c>
      <c r="D64" s="5">
        <v>1818</v>
      </c>
      <c r="E64" s="18">
        <v>0.5</v>
      </c>
      <c r="F64" s="19">
        <f t="shared" si="7"/>
        <v>4.4918585064570469E-3</v>
      </c>
      <c r="G64" s="19">
        <f t="shared" si="1"/>
        <v>4.4817927170868353E-3</v>
      </c>
      <c r="H64" s="14">
        <f t="shared" si="6"/>
        <v>95485.994237946637</v>
      </c>
      <c r="I64" s="14">
        <f t="shared" si="4"/>
        <v>427.94843355942476</v>
      </c>
      <c r="J64" s="14">
        <f t="shared" si="2"/>
        <v>95272.020021166914</v>
      </c>
      <c r="K64" s="14">
        <f t="shared" si="3"/>
        <v>2632804.4139441676</v>
      </c>
      <c r="L64" s="21">
        <f t="shared" si="5"/>
        <v>27.572676338095636</v>
      </c>
    </row>
    <row r="65" spans="1:12" x14ac:dyDescent="0.2">
      <c r="A65" s="17">
        <v>56</v>
      </c>
      <c r="B65" s="9">
        <v>7</v>
      </c>
      <c r="C65" s="5">
        <v>1606</v>
      </c>
      <c r="D65" s="5">
        <v>1745</v>
      </c>
      <c r="E65" s="18">
        <v>0.5</v>
      </c>
      <c r="F65" s="19">
        <f t="shared" si="7"/>
        <v>4.1778573560131305E-3</v>
      </c>
      <c r="G65" s="19">
        <f t="shared" si="1"/>
        <v>4.1691483025610484E-3</v>
      </c>
      <c r="H65" s="14">
        <f t="shared" si="6"/>
        <v>95058.045804387206</v>
      </c>
      <c r="I65" s="14">
        <f t="shared" si="4"/>
        <v>396.31109031013131</v>
      </c>
      <c r="J65" s="14">
        <f t="shared" si="2"/>
        <v>94859.890259232139</v>
      </c>
      <c r="K65" s="14">
        <f t="shared" si="3"/>
        <v>2537532.3939230004</v>
      </c>
      <c r="L65" s="21">
        <f t="shared" si="5"/>
        <v>26.694556704277272</v>
      </c>
    </row>
    <row r="66" spans="1:12" x14ac:dyDescent="0.2">
      <c r="A66" s="17">
        <v>57</v>
      </c>
      <c r="B66" s="9">
        <v>3</v>
      </c>
      <c r="C66" s="5">
        <v>1647</v>
      </c>
      <c r="D66" s="5">
        <v>1597</v>
      </c>
      <c r="E66" s="18">
        <v>0.5</v>
      </c>
      <c r="F66" s="19">
        <f t="shared" si="7"/>
        <v>1.8495684340320592E-3</v>
      </c>
      <c r="G66" s="19">
        <f t="shared" si="1"/>
        <v>1.8478595626732367E-3</v>
      </c>
      <c r="H66" s="14">
        <f t="shared" si="6"/>
        <v>94661.734714077073</v>
      </c>
      <c r="I66" s="14">
        <f t="shared" si="4"/>
        <v>174.92159171064441</v>
      </c>
      <c r="J66" s="14">
        <f t="shared" si="2"/>
        <v>94574.273918221748</v>
      </c>
      <c r="K66" s="14">
        <f t="shared" si="3"/>
        <v>2442672.5036637681</v>
      </c>
      <c r="L66" s="21">
        <f t="shared" si="5"/>
        <v>25.804222910575081</v>
      </c>
    </row>
    <row r="67" spans="1:12" x14ac:dyDescent="0.2">
      <c r="A67" s="17">
        <v>58</v>
      </c>
      <c r="B67" s="9">
        <v>11</v>
      </c>
      <c r="C67" s="5">
        <v>1625</v>
      </c>
      <c r="D67" s="5">
        <v>1639</v>
      </c>
      <c r="E67" s="18">
        <v>0.5</v>
      </c>
      <c r="F67" s="19">
        <f t="shared" si="7"/>
        <v>6.7401960784313729E-3</v>
      </c>
      <c r="G67" s="19">
        <f t="shared" si="1"/>
        <v>6.7175572519083968E-3</v>
      </c>
      <c r="H67" s="14">
        <f t="shared" si="6"/>
        <v>94486.813122366424</v>
      </c>
      <c r="I67" s="14">
        <f t="shared" si="4"/>
        <v>634.720576699866</v>
      </c>
      <c r="J67" s="14">
        <f t="shared" si="2"/>
        <v>94169.452834016483</v>
      </c>
      <c r="K67" s="14">
        <f t="shared" si="3"/>
        <v>2348098.2297455464</v>
      </c>
      <c r="L67" s="21">
        <f t="shared" si="5"/>
        <v>24.851068124232427</v>
      </c>
    </row>
    <row r="68" spans="1:12" x14ac:dyDescent="0.2">
      <c r="A68" s="17">
        <v>59</v>
      </c>
      <c r="B68" s="9">
        <v>13</v>
      </c>
      <c r="C68" s="5">
        <v>1606</v>
      </c>
      <c r="D68" s="5">
        <v>1617</v>
      </c>
      <c r="E68" s="18">
        <v>0.5</v>
      </c>
      <c r="F68" s="19">
        <f t="shared" si="7"/>
        <v>8.0670183059261564E-3</v>
      </c>
      <c r="G68" s="19">
        <f t="shared" si="1"/>
        <v>8.034610630407911E-3</v>
      </c>
      <c r="H68" s="14">
        <f t="shared" si="6"/>
        <v>93852.092545666557</v>
      </c>
      <c r="I68" s="14">
        <f t="shared" si="4"/>
        <v>754.06502045343962</v>
      </c>
      <c r="J68" s="14">
        <f t="shared" si="2"/>
        <v>93475.060035439834</v>
      </c>
      <c r="K68" s="14">
        <f t="shared" si="3"/>
        <v>2253928.7769115297</v>
      </c>
      <c r="L68" s="21">
        <f t="shared" si="5"/>
        <v>24.015754106013276</v>
      </c>
    </row>
    <row r="69" spans="1:12" x14ac:dyDescent="0.2">
      <c r="A69" s="17">
        <v>60</v>
      </c>
      <c r="B69" s="9">
        <v>11</v>
      </c>
      <c r="C69" s="5">
        <v>1576</v>
      </c>
      <c r="D69" s="5">
        <v>1579</v>
      </c>
      <c r="E69" s="18">
        <v>0.5</v>
      </c>
      <c r="F69" s="19">
        <f t="shared" si="7"/>
        <v>6.9730586370839939E-3</v>
      </c>
      <c r="G69" s="19">
        <f t="shared" si="1"/>
        <v>6.9488313329121925E-3</v>
      </c>
      <c r="H69" s="14">
        <f t="shared" si="6"/>
        <v>93098.02752521311</v>
      </c>
      <c r="I69" s="14">
        <f t="shared" si="4"/>
        <v>646.92249069952265</v>
      </c>
      <c r="J69" s="14">
        <f t="shared" si="2"/>
        <v>92774.566279863357</v>
      </c>
      <c r="K69" s="14">
        <f t="shared" si="3"/>
        <v>2160453.71687609</v>
      </c>
      <c r="L69" s="21">
        <f t="shared" si="5"/>
        <v>23.206224388491894</v>
      </c>
    </row>
    <row r="70" spans="1:12" x14ac:dyDescent="0.2">
      <c r="A70" s="17">
        <v>61</v>
      </c>
      <c r="B70" s="9">
        <v>11</v>
      </c>
      <c r="C70" s="5">
        <v>1549</v>
      </c>
      <c r="D70" s="5">
        <v>1569</v>
      </c>
      <c r="E70" s="18">
        <v>0.5</v>
      </c>
      <c r="F70" s="19">
        <f t="shared" si="7"/>
        <v>7.0558050032071837E-3</v>
      </c>
      <c r="G70" s="19">
        <f t="shared" si="1"/>
        <v>7.031000319590924E-3</v>
      </c>
      <c r="H70" s="14">
        <f t="shared" si="6"/>
        <v>92451.105034513588</v>
      </c>
      <c r="I70" s="14">
        <f t="shared" si="4"/>
        <v>650.02374904419912</v>
      </c>
      <c r="J70" s="14">
        <f t="shared" si="2"/>
        <v>92126.093159991491</v>
      </c>
      <c r="K70" s="14">
        <f t="shared" si="3"/>
        <v>2067679.1505962266</v>
      </c>
      <c r="L70" s="21">
        <f t="shared" si="5"/>
        <v>22.365110182558947</v>
      </c>
    </row>
    <row r="71" spans="1:12" x14ac:dyDescent="0.2">
      <c r="A71" s="17">
        <v>62</v>
      </c>
      <c r="B71" s="9">
        <v>15</v>
      </c>
      <c r="C71" s="5">
        <v>1695</v>
      </c>
      <c r="D71" s="5">
        <v>1535</v>
      </c>
      <c r="E71" s="18">
        <v>0.5</v>
      </c>
      <c r="F71" s="19">
        <f t="shared" si="7"/>
        <v>9.2879256965944269E-3</v>
      </c>
      <c r="G71" s="19">
        <f t="shared" si="1"/>
        <v>9.2449922958397525E-3</v>
      </c>
      <c r="H71" s="14">
        <f t="shared" si="6"/>
        <v>91801.081285469394</v>
      </c>
      <c r="I71" s="14">
        <f t="shared" si="4"/>
        <v>848.7002892339234</v>
      </c>
      <c r="J71" s="14">
        <f t="shared" si="2"/>
        <v>91376.73114085244</v>
      </c>
      <c r="K71" s="14">
        <f t="shared" si="3"/>
        <v>1975553.057436235</v>
      </c>
      <c r="L71" s="21">
        <f t="shared" si="5"/>
        <v>21.519932333835513</v>
      </c>
    </row>
    <row r="72" spans="1:12" x14ac:dyDescent="0.2">
      <c r="A72" s="17">
        <v>63</v>
      </c>
      <c r="B72" s="9">
        <v>18</v>
      </c>
      <c r="C72" s="5">
        <v>1461</v>
      </c>
      <c r="D72" s="5">
        <v>1675</v>
      </c>
      <c r="E72" s="18">
        <v>0.5</v>
      </c>
      <c r="F72" s="19">
        <f t="shared" si="7"/>
        <v>1.1479591836734694E-2</v>
      </c>
      <c r="G72" s="19">
        <f t="shared" si="1"/>
        <v>1.1414077362079899E-2</v>
      </c>
      <c r="H72" s="14">
        <f t="shared" si="6"/>
        <v>90952.380996235472</v>
      </c>
      <c r="I72" s="14">
        <f t="shared" si="4"/>
        <v>1038.1375129563974</v>
      </c>
      <c r="J72" s="14">
        <f t="shared" si="2"/>
        <v>90433.312239757273</v>
      </c>
      <c r="K72" s="14">
        <f t="shared" si="3"/>
        <v>1884176.3262953826</v>
      </c>
      <c r="L72" s="21">
        <f t="shared" si="5"/>
        <v>20.716074781740666</v>
      </c>
    </row>
    <row r="73" spans="1:12" x14ac:dyDescent="0.2">
      <c r="A73" s="17">
        <v>64</v>
      </c>
      <c r="B73" s="9">
        <v>30</v>
      </c>
      <c r="C73" s="5">
        <v>1369</v>
      </c>
      <c r="D73" s="5">
        <v>1422</v>
      </c>
      <c r="E73" s="18">
        <v>0.5</v>
      </c>
      <c r="F73" s="19">
        <f t="shared" ref="F73:F109" si="8">B73/((C73+D73)/2)</f>
        <v>2.149767108563239E-2</v>
      </c>
      <c r="G73" s="19">
        <f t="shared" ref="G73:G108" si="9">F73/((1+(1-E73)*F73))</f>
        <v>2.1269053527118043E-2</v>
      </c>
      <c r="H73" s="14">
        <f t="shared" si="6"/>
        <v>89914.243483279075</v>
      </c>
      <c r="I73" s="14">
        <f t="shared" si="4"/>
        <v>1912.3908574961874</v>
      </c>
      <c r="J73" s="14">
        <f t="shared" ref="J73:J108" si="10">H74+I73*E73</f>
        <v>88958.048054530984</v>
      </c>
      <c r="K73" s="14">
        <f t="shared" ref="K73:K97" si="11">K74+J73</f>
        <v>1793743.0140556253</v>
      </c>
      <c r="L73" s="21">
        <f t="shared" si="5"/>
        <v>19.949486806161019</v>
      </c>
    </row>
    <row r="74" spans="1:12" x14ac:dyDescent="0.2">
      <c r="A74" s="17">
        <v>65</v>
      </c>
      <c r="B74" s="9">
        <v>20</v>
      </c>
      <c r="C74" s="5">
        <v>1339</v>
      </c>
      <c r="D74" s="5">
        <v>1337</v>
      </c>
      <c r="E74" s="18">
        <v>0.5</v>
      </c>
      <c r="F74" s="19">
        <f t="shared" si="8"/>
        <v>1.4947683109118086E-2</v>
      </c>
      <c r="G74" s="19">
        <f t="shared" si="9"/>
        <v>1.483679525222552E-2</v>
      </c>
      <c r="H74" s="14">
        <f t="shared" si="6"/>
        <v>88001.852625782893</v>
      </c>
      <c r="I74" s="14">
        <f t="shared" ref="I74:I108" si="12">H74*G74</f>
        <v>1305.6654692252655</v>
      </c>
      <c r="J74" s="14">
        <f t="shared" si="10"/>
        <v>87349.019891170261</v>
      </c>
      <c r="K74" s="14">
        <f t="shared" si="11"/>
        <v>1704784.9660010943</v>
      </c>
      <c r="L74" s="21">
        <f t="shared" ref="L74:L108" si="13">K74/H74</f>
        <v>19.372148598399214</v>
      </c>
    </row>
    <row r="75" spans="1:12" x14ac:dyDescent="0.2">
      <c r="A75" s="17">
        <v>66</v>
      </c>
      <c r="B75" s="9">
        <v>21</v>
      </c>
      <c r="C75" s="5">
        <v>1257</v>
      </c>
      <c r="D75" s="5">
        <v>1305</v>
      </c>
      <c r="E75" s="18">
        <v>0.5</v>
      </c>
      <c r="F75" s="19">
        <f t="shared" si="8"/>
        <v>1.6393442622950821E-2</v>
      </c>
      <c r="G75" s="19">
        <f t="shared" si="9"/>
        <v>1.6260162601626018E-2</v>
      </c>
      <c r="H75" s="14">
        <f t="shared" ref="H75:H108" si="14">H74-I74</f>
        <v>86696.187156557629</v>
      </c>
      <c r="I75" s="14">
        <f t="shared" si="12"/>
        <v>1409.6941001066282</v>
      </c>
      <c r="J75" s="14">
        <f t="shared" si="10"/>
        <v>85991.340106504314</v>
      </c>
      <c r="K75" s="14">
        <f t="shared" si="11"/>
        <v>1617435.946109924</v>
      </c>
      <c r="L75" s="21">
        <f t="shared" si="13"/>
        <v>18.656367703796793</v>
      </c>
    </row>
    <row r="76" spans="1:12" x14ac:dyDescent="0.2">
      <c r="A76" s="17">
        <v>67</v>
      </c>
      <c r="B76" s="9">
        <v>16</v>
      </c>
      <c r="C76" s="5">
        <v>1184</v>
      </c>
      <c r="D76" s="5">
        <v>1234</v>
      </c>
      <c r="E76" s="18">
        <v>0.5</v>
      </c>
      <c r="F76" s="19">
        <f t="shared" si="8"/>
        <v>1.3234077750206782E-2</v>
      </c>
      <c r="G76" s="19">
        <f t="shared" si="9"/>
        <v>1.314708299096138E-2</v>
      </c>
      <c r="H76" s="14">
        <f t="shared" si="14"/>
        <v>85286.493056451</v>
      </c>
      <c r="I76" s="14">
        <f t="shared" si="12"/>
        <v>1121.2686022212129</v>
      </c>
      <c r="J76" s="14">
        <f t="shared" si="10"/>
        <v>84725.858755340392</v>
      </c>
      <c r="K76" s="14">
        <f t="shared" si="11"/>
        <v>1531444.6060034197</v>
      </c>
      <c r="L76" s="21">
        <f t="shared" si="13"/>
        <v>17.956472955099219</v>
      </c>
    </row>
    <row r="77" spans="1:12" x14ac:dyDescent="0.2">
      <c r="A77" s="17">
        <v>68</v>
      </c>
      <c r="B77" s="9">
        <v>20</v>
      </c>
      <c r="C77" s="5">
        <v>892</v>
      </c>
      <c r="D77" s="5">
        <v>1167</v>
      </c>
      <c r="E77" s="18">
        <v>0.5</v>
      </c>
      <c r="F77" s="19">
        <f t="shared" si="8"/>
        <v>1.942690626517727E-2</v>
      </c>
      <c r="G77" s="19">
        <f t="shared" si="9"/>
        <v>1.9240019240019238E-2</v>
      </c>
      <c r="H77" s="14">
        <f t="shared" si="14"/>
        <v>84165.224454229785</v>
      </c>
      <c r="I77" s="14">
        <f t="shared" si="12"/>
        <v>1619.3405378399186</v>
      </c>
      <c r="J77" s="14">
        <f t="shared" si="10"/>
        <v>83355.554185309826</v>
      </c>
      <c r="K77" s="14">
        <f t="shared" si="11"/>
        <v>1446718.7472480794</v>
      </c>
      <c r="L77" s="21">
        <f t="shared" si="13"/>
        <v>17.18903212852269</v>
      </c>
    </row>
    <row r="78" spans="1:12" x14ac:dyDescent="0.2">
      <c r="A78" s="17">
        <v>69</v>
      </c>
      <c r="B78" s="9">
        <v>12</v>
      </c>
      <c r="C78" s="5">
        <v>825</v>
      </c>
      <c r="D78" s="5">
        <v>886</v>
      </c>
      <c r="E78" s="18">
        <v>0.5</v>
      </c>
      <c r="F78" s="19">
        <f t="shared" si="8"/>
        <v>1.4026884862653419E-2</v>
      </c>
      <c r="G78" s="19">
        <f t="shared" si="9"/>
        <v>1.3929193267556589E-2</v>
      </c>
      <c r="H78" s="14">
        <f t="shared" si="14"/>
        <v>82545.883916389866</v>
      </c>
      <c r="I78" s="14">
        <f t="shared" si="12"/>
        <v>1149.7975705126855</v>
      </c>
      <c r="J78" s="14">
        <f t="shared" si="10"/>
        <v>81970.985131133522</v>
      </c>
      <c r="K78" s="14">
        <f t="shared" si="11"/>
        <v>1363363.1930627695</v>
      </c>
      <c r="L78" s="21">
        <f t="shared" si="13"/>
        <v>16.516428541048882</v>
      </c>
    </row>
    <row r="79" spans="1:12" x14ac:dyDescent="0.2">
      <c r="A79" s="17">
        <v>70</v>
      </c>
      <c r="B79" s="9">
        <v>10</v>
      </c>
      <c r="C79" s="5">
        <v>971</v>
      </c>
      <c r="D79" s="5">
        <v>814</v>
      </c>
      <c r="E79" s="18">
        <v>0.5</v>
      </c>
      <c r="F79" s="19">
        <f t="shared" si="8"/>
        <v>1.1204481792717087E-2</v>
      </c>
      <c r="G79" s="19">
        <f t="shared" si="9"/>
        <v>1.1142061281337047E-2</v>
      </c>
      <c r="H79" s="14">
        <f t="shared" si="14"/>
        <v>81396.086345877178</v>
      </c>
      <c r="I79" s="14">
        <f t="shared" si="12"/>
        <v>906.92018212676521</v>
      </c>
      <c r="J79" s="14">
        <f t="shared" si="10"/>
        <v>80942.626254813804</v>
      </c>
      <c r="K79" s="14">
        <f t="shared" si="11"/>
        <v>1281392.2079316359</v>
      </c>
      <c r="L79" s="21">
        <f t="shared" si="13"/>
        <v>15.742675913023675</v>
      </c>
    </row>
    <row r="80" spans="1:12" x14ac:dyDescent="0.2">
      <c r="A80" s="17">
        <v>71</v>
      </c>
      <c r="B80" s="9">
        <v>12</v>
      </c>
      <c r="C80" s="5">
        <v>556</v>
      </c>
      <c r="D80" s="5">
        <v>957</v>
      </c>
      <c r="E80" s="18">
        <v>0.5</v>
      </c>
      <c r="F80" s="19">
        <f t="shared" si="8"/>
        <v>1.5862524785194978E-2</v>
      </c>
      <c r="G80" s="19">
        <f t="shared" si="9"/>
        <v>1.5737704918032787E-2</v>
      </c>
      <c r="H80" s="14">
        <f t="shared" si="14"/>
        <v>80489.166163750415</v>
      </c>
      <c r="I80" s="14">
        <f t="shared" si="12"/>
        <v>1266.714746183613</v>
      </c>
      <c r="J80" s="14">
        <f t="shared" si="10"/>
        <v>79855.808790658601</v>
      </c>
      <c r="K80" s="14">
        <f t="shared" si="11"/>
        <v>1200449.5816768222</v>
      </c>
      <c r="L80" s="21">
        <f t="shared" si="13"/>
        <v>14.914424374015491</v>
      </c>
    </row>
    <row r="81" spans="1:12" x14ac:dyDescent="0.2">
      <c r="A81" s="17">
        <v>72</v>
      </c>
      <c r="B81" s="9">
        <v>16</v>
      </c>
      <c r="C81" s="5">
        <v>664</v>
      </c>
      <c r="D81" s="5">
        <v>552</v>
      </c>
      <c r="E81" s="18">
        <v>0.5</v>
      </c>
      <c r="F81" s="19">
        <f t="shared" si="8"/>
        <v>2.6315789473684209E-2</v>
      </c>
      <c r="G81" s="19">
        <f t="shared" si="9"/>
        <v>2.5974025974025976E-2</v>
      </c>
      <c r="H81" s="14">
        <f t="shared" si="14"/>
        <v>79222.451417566801</v>
      </c>
      <c r="I81" s="14">
        <f t="shared" si="12"/>
        <v>2057.7260108458909</v>
      </c>
      <c r="J81" s="14">
        <f t="shared" si="10"/>
        <v>78193.588412143858</v>
      </c>
      <c r="K81" s="14">
        <f t="shared" si="11"/>
        <v>1120593.7728861636</v>
      </c>
      <c r="L81" s="21">
        <f t="shared" si="13"/>
        <v>14.144901512574034</v>
      </c>
    </row>
    <row r="82" spans="1:12" x14ac:dyDescent="0.2">
      <c r="A82" s="17">
        <v>73</v>
      </c>
      <c r="B82" s="9">
        <v>14</v>
      </c>
      <c r="C82" s="5">
        <v>653</v>
      </c>
      <c r="D82" s="5">
        <v>649</v>
      </c>
      <c r="E82" s="18">
        <v>0.5</v>
      </c>
      <c r="F82" s="19">
        <f t="shared" si="8"/>
        <v>2.1505376344086023E-2</v>
      </c>
      <c r="G82" s="19">
        <f t="shared" si="9"/>
        <v>2.1276595744680854E-2</v>
      </c>
      <c r="H82" s="14">
        <f t="shared" si="14"/>
        <v>77164.725406720914</v>
      </c>
      <c r="I82" s="14">
        <f t="shared" si="12"/>
        <v>1641.8026682281047</v>
      </c>
      <c r="J82" s="14">
        <f t="shared" si="10"/>
        <v>76343.824072606862</v>
      </c>
      <c r="K82" s="14">
        <f t="shared" si="11"/>
        <v>1042400.1844740197</v>
      </c>
      <c r="L82" s="21">
        <f t="shared" si="13"/>
        <v>13.50876555290934</v>
      </c>
    </row>
    <row r="83" spans="1:12" x14ac:dyDescent="0.2">
      <c r="A83" s="17">
        <v>74</v>
      </c>
      <c r="B83" s="9">
        <v>21</v>
      </c>
      <c r="C83" s="5">
        <v>641</v>
      </c>
      <c r="D83" s="5">
        <v>645</v>
      </c>
      <c r="E83" s="18">
        <v>0.5</v>
      </c>
      <c r="F83" s="19">
        <f t="shared" si="8"/>
        <v>3.2659409020217731E-2</v>
      </c>
      <c r="G83" s="19">
        <f t="shared" si="9"/>
        <v>3.2134659525631215E-2</v>
      </c>
      <c r="H83" s="14">
        <f t="shared" si="14"/>
        <v>75522.922738492809</v>
      </c>
      <c r="I83" s="14">
        <f t="shared" si="12"/>
        <v>2426.9034085820181</v>
      </c>
      <c r="J83" s="14">
        <f t="shared" si="10"/>
        <v>74309.471034201808</v>
      </c>
      <c r="K83" s="14">
        <f t="shared" si="11"/>
        <v>966056.36040141282</v>
      </c>
      <c r="L83" s="21">
        <f t="shared" si="13"/>
        <v>12.791564804059544</v>
      </c>
    </row>
    <row r="84" spans="1:12" x14ac:dyDescent="0.2">
      <c r="A84" s="17">
        <v>75</v>
      </c>
      <c r="B84" s="9">
        <v>13</v>
      </c>
      <c r="C84" s="5">
        <v>605</v>
      </c>
      <c r="D84" s="5">
        <v>623</v>
      </c>
      <c r="E84" s="18">
        <v>0.5</v>
      </c>
      <c r="F84" s="19">
        <f t="shared" si="8"/>
        <v>2.1172638436482084E-2</v>
      </c>
      <c r="G84" s="19">
        <f t="shared" si="9"/>
        <v>2.0950846091861403E-2</v>
      </c>
      <c r="H84" s="14">
        <f t="shared" si="14"/>
        <v>73096.019329910792</v>
      </c>
      <c r="I84" s="14">
        <f t="shared" si="12"/>
        <v>1531.4234509086871</v>
      </c>
      <c r="J84" s="14">
        <f t="shared" si="10"/>
        <v>72330.307604456451</v>
      </c>
      <c r="K84" s="14">
        <f t="shared" si="11"/>
        <v>891746.88936721103</v>
      </c>
      <c r="L84" s="21">
        <f t="shared" si="13"/>
        <v>12.199664188858359</v>
      </c>
    </row>
    <row r="85" spans="1:12" x14ac:dyDescent="0.2">
      <c r="A85" s="17">
        <v>76</v>
      </c>
      <c r="B85" s="9">
        <v>13</v>
      </c>
      <c r="C85" s="5">
        <v>558</v>
      </c>
      <c r="D85" s="5">
        <v>591</v>
      </c>
      <c r="E85" s="18">
        <v>0.5</v>
      </c>
      <c r="F85" s="19">
        <f t="shared" si="8"/>
        <v>2.2628372497824196E-2</v>
      </c>
      <c r="G85" s="19">
        <f t="shared" si="9"/>
        <v>2.2375215146299483E-2</v>
      </c>
      <c r="H85" s="14">
        <f t="shared" si="14"/>
        <v>71564.59587900211</v>
      </c>
      <c r="I85" s="14">
        <f t="shared" si="12"/>
        <v>1601.2732296506497</v>
      </c>
      <c r="J85" s="14">
        <f t="shared" si="10"/>
        <v>70763.959264176796</v>
      </c>
      <c r="K85" s="14">
        <f t="shared" si="11"/>
        <v>819416.58176275459</v>
      </c>
      <c r="L85" s="21">
        <f t="shared" si="13"/>
        <v>11.450027373146686</v>
      </c>
    </row>
    <row r="86" spans="1:12" x14ac:dyDescent="0.2">
      <c r="A86" s="17">
        <v>77</v>
      </c>
      <c r="B86" s="9">
        <v>19</v>
      </c>
      <c r="C86" s="5">
        <v>567</v>
      </c>
      <c r="D86" s="5">
        <v>540</v>
      </c>
      <c r="E86" s="18">
        <v>0.5</v>
      </c>
      <c r="F86" s="19">
        <f t="shared" si="8"/>
        <v>3.4327009936766031E-2</v>
      </c>
      <c r="G86" s="19">
        <f t="shared" si="9"/>
        <v>3.3747779751332148E-2</v>
      </c>
      <c r="H86" s="14">
        <f t="shared" si="14"/>
        <v>69963.322649351467</v>
      </c>
      <c r="I86" s="14">
        <f t="shared" si="12"/>
        <v>2361.1068034417012</v>
      </c>
      <c r="J86" s="14">
        <f t="shared" si="10"/>
        <v>68782.769247630626</v>
      </c>
      <c r="K86" s="14">
        <f t="shared" si="11"/>
        <v>748652.62249857781</v>
      </c>
      <c r="L86" s="21">
        <f t="shared" si="13"/>
        <v>10.700644196827858</v>
      </c>
    </row>
    <row r="87" spans="1:12" x14ac:dyDescent="0.2">
      <c r="A87" s="17">
        <v>78</v>
      </c>
      <c r="B87" s="9">
        <v>22</v>
      </c>
      <c r="C87" s="5">
        <v>484</v>
      </c>
      <c r="D87" s="5">
        <v>555</v>
      </c>
      <c r="E87" s="18">
        <v>0.5</v>
      </c>
      <c r="F87" s="19">
        <f t="shared" si="8"/>
        <v>4.2348411934552452E-2</v>
      </c>
      <c r="G87" s="19">
        <f t="shared" si="9"/>
        <v>4.1470311027332708E-2</v>
      </c>
      <c r="H87" s="14">
        <f t="shared" si="14"/>
        <v>67602.21584590977</v>
      </c>
      <c r="I87" s="14">
        <f t="shared" si="12"/>
        <v>2803.4849172667577</v>
      </c>
      <c r="J87" s="14">
        <f t="shared" si="10"/>
        <v>66200.47338727639</v>
      </c>
      <c r="K87" s="14">
        <f t="shared" si="11"/>
        <v>679869.8532509472</v>
      </c>
      <c r="L87" s="21">
        <f t="shared" si="13"/>
        <v>10.056916696349418</v>
      </c>
    </row>
    <row r="88" spans="1:12" x14ac:dyDescent="0.2">
      <c r="A88" s="17">
        <v>79</v>
      </c>
      <c r="B88" s="9">
        <v>19</v>
      </c>
      <c r="C88" s="5">
        <v>457</v>
      </c>
      <c r="D88" s="5">
        <v>466</v>
      </c>
      <c r="E88" s="18">
        <v>0.5</v>
      </c>
      <c r="F88" s="19">
        <f t="shared" si="8"/>
        <v>4.1170097508125676E-2</v>
      </c>
      <c r="G88" s="19">
        <f t="shared" si="9"/>
        <v>4.0339702760084924E-2</v>
      </c>
      <c r="H88" s="14">
        <f t="shared" si="14"/>
        <v>64798.73092864301</v>
      </c>
      <c r="I88" s="14">
        <f t="shared" si="12"/>
        <v>2613.9615448921809</v>
      </c>
      <c r="J88" s="14">
        <f t="shared" si="10"/>
        <v>63491.750156196918</v>
      </c>
      <c r="K88" s="14">
        <f t="shared" si="11"/>
        <v>613669.37986367079</v>
      </c>
      <c r="L88" s="21">
        <f t="shared" si="13"/>
        <v>9.4703919516487058</v>
      </c>
    </row>
    <row r="89" spans="1:12" x14ac:dyDescent="0.2">
      <c r="A89" s="17">
        <v>80</v>
      </c>
      <c r="B89" s="9">
        <v>20</v>
      </c>
      <c r="C89" s="5">
        <v>400</v>
      </c>
      <c r="D89" s="5">
        <v>443</v>
      </c>
      <c r="E89" s="18">
        <v>0.5</v>
      </c>
      <c r="F89" s="19">
        <f t="shared" si="8"/>
        <v>4.7449584816132859E-2</v>
      </c>
      <c r="G89" s="19">
        <f t="shared" si="9"/>
        <v>4.6349942062572425E-2</v>
      </c>
      <c r="H89" s="14">
        <f t="shared" si="14"/>
        <v>62184.769383750827</v>
      </c>
      <c r="I89" s="14">
        <f t="shared" si="12"/>
        <v>2882.2604581112782</v>
      </c>
      <c r="J89" s="14">
        <f t="shared" si="10"/>
        <v>60743.639154695193</v>
      </c>
      <c r="K89" s="14">
        <f t="shared" si="11"/>
        <v>550177.62970747391</v>
      </c>
      <c r="L89" s="21">
        <f t="shared" si="13"/>
        <v>8.8474659496162396</v>
      </c>
    </row>
    <row r="90" spans="1:12" x14ac:dyDescent="0.2">
      <c r="A90" s="17">
        <v>81</v>
      </c>
      <c r="B90" s="9">
        <v>20</v>
      </c>
      <c r="C90" s="5">
        <v>348</v>
      </c>
      <c r="D90" s="5">
        <v>373</v>
      </c>
      <c r="E90" s="18">
        <v>0.5</v>
      </c>
      <c r="F90" s="19">
        <f t="shared" si="8"/>
        <v>5.5478502080443831E-2</v>
      </c>
      <c r="G90" s="19">
        <f t="shared" si="9"/>
        <v>5.3981106612685563E-2</v>
      </c>
      <c r="H90" s="14">
        <f t="shared" si="14"/>
        <v>59302.508925639551</v>
      </c>
      <c r="I90" s="14">
        <f t="shared" si="12"/>
        <v>3201.2150567146859</v>
      </c>
      <c r="J90" s="14">
        <f t="shared" si="10"/>
        <v>57701.901397282207</v>
      </c>
      <c r="K90" s="14">
        <f t="shared" si="11"/>
        <v>489433.99055277876</v>
      </c>
      <c r="L90" s="21">
        <f t="shared" si="13"/>
        <v>8.2531751087713427</v>
      </c>
    </row>
    <row r="91" spans="1:12" x14ac:dyDescent="0.2">
      <c r="A91" s="17">
        <v>82</v>
      </c>
      <c r="B91" s="9">
        <v>27</v>
      </c>
      <c r="C91" s="5">
        <v>330</v>
      </c>
      <c r="D91" s="5">
        <v>329</v>
      </c>
      <c r="E91" s="18">
        <v>0.5</v>
      </c>
      <c r="F91" s="19">
        <f t="shared" si="8"/>
        <v>8.1942336874051599E-2</v>
      </c>
      <c r="G91" s="19">
        <f t="shared" si="9"/>
        <v>7.8717201166180764E-2</v>
      </c>
      <c r="H91" s="14">
        <f t="shared" si="14"/>
        <v>56101.293868924862</v>
      </c>
      <c r="I91" s="14">
        <f t="shared" si="12"/>
        <v>4416.1368351631818</v>
      </c>
      <c r="J91" s="14">
        <f t="shared" si="10"/>
        <v>53893.225451343271</v>
      </c>
      <c r="K91" s="14">
        <f t="shared" si="11"/>
        <v>431732.08915549656</v>
      </c>
      <c r="L91" s="21">
        <f t="shared" si="13"/>
        <v>7.695581677032191</v>
      </c>
    </row>
    <row r="92" spans="1:12" x14ac:dyDescent="0.2">
      <c r="A92" s="17">
        <v>83</v>
      </c>
      <c r="B92" s="9">
        <v>25</v>
      </c>
      <c r="C92" s="5">
        <v>264</v>
      </c>
      <c r="D92" s="5">
        <v>319</v>
      </c>
      <c r="E92" s="18">
        <v>0.5</v>
      </c>
      <c r="F92" s="19">
        <f t="shared" si="8"/>
        <v>8.5763293310463118E-2</v>
      </c>
      <c r="G92" s="19">
        <f t="shared" si="9"/>
        <v>8.223684210526315E-2</v>
      </c>
      <c r="H92" s="14">
        <f t="shared" si="14"/>
        <v>51685.157033761679</v>
      </c>
      <c r="I92" s="14">
        <f t="shared" si="12"/>
        <v>4250.4240981711901</v>
      </c>
      <c r="J92" s="14">
        <f t="shared" si="10"/>
        <v>49559.944984676084</v>
      </c>
      <c r="K92" s="14">
        <f t="shared" si="11"/>
        <v>377838.86370415328</v>
      </c>
      <c r="L92" s="21">
        <f t="shared" si="13"/>
        <v>7.3103940355127897</v>
      </c>
    </row>
    <row r="93" spans="1:12" x14ac:dyDescent="0.2">
      <c r="A93" s="17">
        <v>84</v>
      </c>
      <c r="B93" s="9">
        <v>26</v>
      </c>
      <c r="C93" s="5">
        <v>253</v>
      </c>
      <c r="D93" s="5">
        <v>247</v>
      </c>
      <c r="E93" s="18">
        <v>0.5</v>
      </c>
      <c r="F93" s="19">
        <f t="shared" si="8"/>
        <v>0.104</v>
      </c>
      <c r="G93" s="19">
        <f t="shared" si="9"/>
        <v>9.8859315589353597E-2</v>
      </c>
      <c r="H93" s="14">
        <f t="shared" si="14"/>
        <v>47434.732935590488</v>
      </c>
      <c r="I93" s="14">
        <f t="shared" si="12"/>
        <v>4689.3652331762451</v>
      </c>
      <c r="J93" s="14">
        <f t="shared" si="10"/>
        <v>45090.050319002366</v>
      </c>
      <c r="K93" s="14">
        <f t="shared" si="11"/>
        <v>328278.91871947719</v>
      </c>
      <c r="L93" s="21">
        <f t="shared" si="13"/>
        <v>6.9206443971178784</v>
      </c>
    </row>
    <row r="94" spans="1:12" x14ac:dyDescent="0.2">
      <c r="A94" s="17">
        <v>85</v>
      </c>
      <c r="B94" s="9">
        <v>13</v>
      </c>
      <c r="C94" s="5">
        <v>188</v>
      </c>
      <c r="D94" s="5">
        <v>241</v>
      </c>
      <c r="E94" s="18">
        <v>0.5</v>
      </c>
      <c r="F94" s="19">
        <f t="shared" si="8"/>
        <v>6.0606060606060608E-2</v>
      </c>
      <c r="G94" s="19">
        <f t="shared" si="9"/>
        <v>5.8823529411764712E-2</v>
      </c>
      <c r="H94" s="14">
        <f t="shared" si="14"/>
        <v>42745.367702414245</v>
      </c>
      <c r="I94" s="14">
        <f t="shared" si="12"/>
        <v>2514.4333942596618</v>
      </c>
      <c r="J94" s="14">
        <f t="shared" si="10"/>
        <v>41488.15100528441</v>
      </c>
      <c r="K94" s="14">
        <f t="shared" si="11"/>
        <v>283188.86840047484</v>
      </c>
      <c r="L94" s="21">
        <f t="shared" si="13"/>
        <v>6.6250188879409366</v>
      </c>
    </row>
    <row r="95" spans="1:12" x14ac:dyDescent="0.2">
      <c r="A95" s="17">
        <v>86</v>
      </c>
      <c r="B95" s="9">
        <v>25</v>
      </c>
      <c r="C95" s="5">
        <v>190</v>
      </c>
      <c r="D95" s="5">
        <v>172</v>
      </c>
      <c r="E95" s="18">
        <v>0.5</v>
      </c>
      <c r="F95" s="19">
        <f t="shared" si="8"/>
        <v>0.13812154696132597</v>
      </c>
      <c r="G95" s="19">
        <f t="shared" si="9"/>
        <v>0.12919896640826875</v>
      </c>
      <c r="H95" s="14">
        <f t="shared" si="14"/>
        <v>40230.934308154581</v>
      </c>
      <c r="I95" s="14">
        <f t="shared" si="12"/>
        <v>5197.7951302525307</v>
      </c>
      <c r="J95" s="14">
        <f t="shared" si="10"/>
        <v>37632.036743028315</v>
      </c>
      <c r="K95" s="14">
        <f t="shared" si="11"/>
        <v>241700.71739519044</v>
      </c>
      <c r="L95" s="21">
        <f t="shared" si="13"/>
        <v>6.0078325684372453</v>
      </c>
    </row>
    <row r="96" spans="1:12" x14ac:dyDescent="0.2">
      <c r="A96" s="17">
        <v>87</v>
      </c>
      <c r="B96" s="9">
        <v>15</v>
      </c>
      <c r="C96" s="5">
        <v>172</v>
      </c>
      <c r="D96" s="5">
        <v>185</v>
      </c>
      <c r="E96" s="18">
        <v>0.5</v>
      </c>
      <c r="F96" s="19">
        <f t="shared" si="8"/>
        <v>8.4033613445378158E-2</v>
      </c>
      <c r="G96" s="19">
        <f t="shared" si="9"/>
        <v>8.0645161290322578E-2</v>
      </c>
      <c r="H96" s="14">
        <f t="shared" si="14"/>
        <v>35033.139177902049</v>
      </c>
      <c r="I96" s="14">
        <f t="shared" si="12"/>
        <v>2825.2531595082296</v>
      </c>
      <c r="J96" s="14">
        <f t="shared" si="10"/>
        <v>33620.512598147936</v>
      </c>
      <c r="K96" s="14">
        <f t="shared" si="11"/>
        <v>204068.68065216212</v>
      </c>
      <c r="L96" s="21">
        <f t="shared" si="13"/>
        <v>5.8250184094516744</v>
      </c>
    </row>
    <row r="97" spans="1:12" x14ac:dyDescent="0.2">
      <c r="A97" s="17">
        <v>88</v>
      </c>
      <c r="B97" s="9">
        <v>21</v>
      </c>
      <c r="C97" s="5">
        <v>131</v>
      </c>
      <c r="D97" s="5">
        <v>164</v>
      </c>
      <c r="E97" s="18">
        <v>0.5</v>
      </c>
      <c r="F97" s="19">
        <f t="shared" si="8"/>
        <v>0.14237288135593221</v>
      </c>
      <c r="G97" s="19">
        <f t="shared" si="9"/>
        <v>0.13291139240506331</v>
      </c>
      <c r="H97" s="14">
        <f t="shared" si="14"/>
        <v>32207.88601839382</v>
      </c>
      <c r="I97" s="14">
        <f t="shared" si="12"/>
        <v>4280.7949771282929</v>
      </c>
      <c r="J97" s="14">
        <f t="shared" si="10"/>
        <v>30067.488529829676</v>
      </c>
      <c r="K97" s="14">
        <f t="shared" si="11"/>
        <v>170448.16805401418</v>
      </c>
      <c r="L97" s="21">
        <f t="shared" si="13"/>
        <v>5.2921252874737501</v>
      </c>
    </row>
    <row r="98" spans="1:12" x14ac:dyDescent="0.2">
      <c r="A98" s="17">
        <v>89</v>
      </c>
      <c r="B98" s="9">
        <v>16</v>
      </c>
      <c r="C98" s="5">
        <v>130</v>
      </c>
      <c r="D98" s="5">
        <v>117</v>
      </c>
      <c r="E98" s="18">
        <v>0.5</v>
      </c>
      <c r="F98" s="19">
        <f t="shared" si="8"/>
        <v>0.12955465587044535</v>
      </c>
      <c r="G98" s="19">
        <f t="shared" si="9"/>
        <v>0.12167300380228138</v>
      </c>
      <c r="H98" s="14">
        <f t="shared" si="14"/>
        <v>27927.091041265528</v>
      </c>
      <c r="I98" s="14">
        <f t="shared" si="12"/>
        <v>3397.9730544505592</v>
      </c>
      <c r="J98" s="14">
        <f t="shared" si="10"/>
        <v>26228.104514040249</v>
      </c>
      <c r="K98" s="14">
        <f>K99+J98</f>
        <v>140380.6795241845</v>
      </c>
      <c r="L98" s="21">
        <f t="shared" si="13"/>
        <v>5.0266846381084127</v>
      </c>
    </row>
    <row r="99" spans="1:12" x14ac:dyDescent="0.2">
      <c r="A99" s="17">
        <v>90</v>
      </c>
      <c r="B99" s="9">
        <v>16</v>
      </c>
      <c r="C99" s="5">
        <v>77</v>
      </c>
      <c r="D99" s="5">
        <v>110</v>
      </c>
      <c r="E99" s="18">
        <v>0.5</v>
      </c>
      <c r="F99" s="23">
        <f t="shared" si="8"/>
        <v>0.17112299465240641</v>
      </c>
      <c r="G99" s="23">
        <f t="shared" si="9"/>
        <v>0.15763546798029557</v>
      </c>
      <c r="H99" s="24">
        <f t="shared" si="14"/>
        <v>24529.11798681497</v>
      </c>
      <c r="I99" s="24">
        <f t="shared" si="12"/>
        <v>3866.6589929954634</v>
      </c>
      <c r="J99" s="24">
        <f t="shared" si="10"/>
        <v>22595.788490317238</v>
      </c>
      <c r="K99" s="24">
        <f t="shared" ref="K99:K108" si="15">K100+J99</f>
        <v>114152.57501014425</v>
      </c>
      <c r="L99" s="25">
        <f t="shared" si="13"/>
        <v>4.6537578347294914</v>
      </c>
    </row>
    <row r="100" spans="1:12" x14ac:dyDescent="0.2">
      <c r="A100" s="17">
        <v>91</v>
      </c>
      <c r="B100" s="9">
        <v>10</v>
      </c>
      <c r="C100" s="5">
        <v>71</v>
      </c>
      <c r="D100" s="5">
        <v>68</v>
      </c>
      <c r="E100" s="18">
        <v>0.5</v>
      </c>
      <c r="F100" s="23">
        <f t="shared" si="8"/>
        <v>0.14388489208633093</v>
      </c>
      <c r="G100" s="23">
        <f t="shared" si="9"/>
        <v>0.13422818791946309</v>
      </c>
      <c r="H100" s="24">
        <f t="shared" si="14"/>
        <v>20662.458993819506</v>
      </c>
      <c r="I100" s="24">
        <f t="shared" si="12"/>
        <v>2773.4844287006049</v>
      </c>
      <c r="J100" s="24">
        <f t="shared" si="10"/>
        <v>19275.716779469203</v>
      </c>
      <c r="K100" s="24">
        <f t="shared" si="15"/>
        <v>91556.786519827016</v>
      </c>
      <c r="L100" s="25">
        <f t="shared" si="13"/>
        <v>4.4310692423981681</v>
      </c>
    </row>
    <row r="101" spans="1:12" x14ac:dyDescent="0.2">
      <c r="A101" s="17">
        <v>92</v>
      </c>
      <c r="B101" s="9">
        <v>8</v>
      </c>
      <c r="C101" s="5">
        <v>45</v>
      </c>
      <c r="D101" s="5">
        <v>64</v>
      </c>
      <c r="E101" s="18">
        <v>0.5</v>
      </c>
      <c r="F101" s="23">
        <f t="shared" si="8"/>
        <v>0.14678899082568808</v>
      </c>
      <c r="G101" s="23">
        <f t="shared" si="9"/>
        <v>0.13675213675213677</v>
      </c>
      <c r="H101" s="24">
        <f t="shared" si="14"/>
        <v>17888.974565118901</v>
      </c>
      <c r="I101" s="24">
        <f t="shared" si="12"/>
        <v>2446.3554960846363</v>
      </c>
      <c r="J101" s="24">
        <f t="shared" si="10"/>
        <v>16665.796817076582</v>
      </c>
      <c r="K101" s="24">
        <f t="shared" si="15"/>
        <v>72281.069740357809</v>
      </c>
      <c r="L101" s="25">
        <f t="shared" si="13"/>
        <v>4.0405373419947832</v>
      </c>
    </row>
    <row r="102" spans="1:12" x14ac:dyDescent="0.2">
      <c r="A102" s="17">
        <v>93</v>
      </c>
      <c r="B102" s="9">
        <v>6</v>
      </c>
      <c r="C102" s="5">
        <v>29</v>
      </c>
      <c r="D102" s="5">
        <v>42</v>
      </c>
      <c r="E102" s="18">
        <v>0.5</v>
      </c>
      <c r="F102" s="23">
        <f t="shared" si="8"/>
        <v>0.16901408450704225</v>
      </c>
      <c r="G102" s="23">
        <f t="shared" si="9"/>
        <v>0.15584415584415587</v>
      </c>
      <c r="H102" s="24">
        <f t="shared" si="14"/>
        <v>15442.619069034265</v>
      </c>
      <c r="I102" s="24">
        <f t="shared" si="12"/>
        <v>2406.6419328365091</v>
      </c>
      <c r="J102" s="24">
        <f t="shared" si="10"/>
        <v>14239.298102616009</v>
      </c>
      <c r="K102" s="24">
        <f t="shared" si="15"/>
        <v>55615.272923281227</v>
      </c>
      <c r="L102" s="25">
        <f t="shared" si="13"/>
        <v>3.6014145446870263</v>
      </c>
    </row>
    <row r="103" spans="1:12" x14ac:dyDescent="0.2">
      <c r="A103" s="17">
        <v>94</v>
      </c>
      <c r="B103" s="9">
        <v>7</v>
      </c>
      <c r="C103" s="5">
        <v>20</v>
      </c>
      <c r="D103" s="5">
        <v>24</v>
      </c>
      <c r="E103" s="18">
        <v>0.5</v>
      </c>
      <c r="F103" s="23">
        <f t="shared" si="8"/>
        <v>0.31818181818181818</v>
      </c>
      <c r="G103" s="23">
        <f t="shared" si="9"/>
        <v>0.2745098039215686</v>
      </c>
      <c r="H103" s="24">
        <f t="shared" si="14"/>
        <v>13035.977136197755</v>
      </c>
      <c r="I103" s="24">
        <f t="shared" si="12"/>
        <v>3578.5035275836967</v>
      </c>
      <c r="J103" s="24">
        <f t="shared" si="10"/>
        <v>11246.725372405906</v>
      </c>
      <c r="K103" s="24">
        <f t="shared" si="15"/>
        <v>41375.974820665215</v>
      </c>
      <c r="L103" s="25">
        <f t="shared" si="13"/>
        <v>3.1739833837061697</v>
      </c>
    </row>
    <row r="104" spans="1:12" x14ac:dyDescent="0.2">
      <c r="A104" s="17">
        <v>95</v>
      </c>
      <c r="B104" s="9">
        <v>2</v>
      </c>
      <c r="C104" s="5">
        <v>18</v>
      </c>
      <c r="D104" s="5">
        <v>19</v>
      </c>
      <c r="E104" s="18">
        <v>0.5</v>
      </c>
      <c r="F104" s="23">
        <f t="shared" si="8"/>
        <v>0.10810810810810811</v>
      </c>
      <c r="G104" s="23">
        <f t="shared" si="9"/>
        <v>0.10256410256410257</v>
      </c>
      <c r="H104" s="24">
        <f t="shared" si="14"/>
        <v>9457.4736086140583</v>
      </c>
      <c r="I104" s="24">
        <f t="shared" si="12"/>
        <v>969.99729319118558</v>
      </c>
      <c r="J104" s="24">
        <f t="shared" si="10"/>
        <v>8972.4749620184666</v>
      </c>
      <c r="K104" s="24">
        <f t="shared" si="15"/>
        <v>30129.249448259307</v>
      </c>
      <c r="L104" s="25">
        <f t="shared" si="13"/>
        <v>3.185760880243639</v>
      </c>
    </row>
    <row r="105" spans="1:12" x14ac:dyDescent="0.2">
      <c r="A105" s="17">
        <v>96</v>
      </c>
      <c r="B105" s="9">
        <v>3</v>
      </c>
      <c r="C105" s="5">
        <v>13</v>
      </c>
      <c r="D105" s="5">
        <v>14</v>
      </c>
      <c r="E105" s="18">
        <v>0.5</v>
      </c>
      <c r="F105" s="23">
        <f t="shared" si="8"/>
        <v>0.22222222222222221</v>
      </c>
      <c r="G105" s="23">
        <f t="shared" si="9"/>
        <v>0.19999999999999998</v>
      </c>
      <c r="H105" s="24">
        <f t="shared" si="14"/>
        <v>8487.4763154228731</v>
      </c>
      <c r="I105" s="24">
        <f t="shared" si="12"/>
        <v>1697.4952630845744</v>
      </c>
      <c r="J105" s="24">
        <f t="shared" si="10"/>
        <v>7638.7286838805858</v>
      </c>
      <c r="K105" s="24">
        <f t="shared" si="15"/>
        <v>21156.77448624084</v>
      </c>
      <c r="L105" s="25">
        <f t="shared" si="13"/>
        <v>2.4927049808429116</v>
      </c>
    </row>
    <row r="106" spans="1:12" x14ac:dyDescent="0.2">
      <c r="A106" s="17">
        <v>97</v>
      </c>
      <c r="B106" s="9">
        <v>5</v>
      </c>
      <c r="C106" s="5">
        <v>15</v>
      </c>
      <c r="D106" s="5">
        <v>9</v>
      </c>
      <c r="E106" s="18">
        <v>0.5</v>
      </c>
      <c r="F106" s="23">
        <f t="shared" si="8"/>
        <v>0.41666666666666669</v>
      </c>
      <c r="G106" s="23">
        <f t="shared" si="9"/>
        <v>0.34482758620689657</v>
      </c>
      <c r="H106" s="24">
        <f t="shared" si="14"/>
        <v>6789.9810523382985</v>
      </c>
      <c r="I106" s="24">
        <f t="shared" si="12"/>
        <v>2341.3727766683787</v>
      </c>
      <c r="J106" s="24">
        <f t="shared" si="10"/>
        <v>5619.2946640041091</v>
      </c>
      <c r="K106" s="24">
        <f t="shared" si="15"/>
        <v>13518.045802360255</v>
      </c>
      <c r="L106" s="25">
        <f t="shared" si="13"/>
        <v>1.9908812260536397</v>
      </c>
    </row>
    <row r="107" spans="1:12" x14ac:dyDescent="0.2">
      <c r="A107" s="17">
        <v>98</v>
      </c>
      <c r="B107" s="9">
        <v>2</v>
      </c>
      <c r="C107" s="5">
        <v>4</v>
      </c>
      <c r="D107" s="5">
        <v>12</v>
      </c>
      <c r="E107" s="18">
        <v>0.5</v>
      </c>
      <c r="F107" s="23">
        <f t="shared" si="8"/>
        <v>0.25</v>
      </c>
      <c r="G107" s="23">
        <f t="shared" si="9"/>
        <v>0.22222222222222221</v>
      </c>
      <c r="H107" s="24">
        <f t="shared" si="14"/>
        <v>4448.6082756699197</v>
      </c>
      <c r="I107" s="24">
        <f t="shared" si="12"/>
        <v>988.57961681553763</v>
      </c>
      <c r="J107" s="24">
        <f t="shared" si="10"/>
        <v>3954.318467262151</v>
      </c>
      <c r="K107" s="24">
        <f t="shared" si="15"/>
        <v>7898.7511383561468</v>
      </c>
      <c r="L107" s="25">
        <f t="shared" si="13"/>
        <v>1.7755555555555556</v>
      </c>
    </row>
    <row r="108" spans="1:12" x14ac:dyDescent="0.2">
      <c r="A108" s="17">
        <v>99</v>
      </c>
      <c r="B108" s="9">
        <v>3</v>
      </c>
      <c r="C108" s="5">
        <v>4</v>
      </c>
      <c r="D108" s="5">
        <v>3</v>
      </c>
      <c r="E108" s="18">
        <v>0.5</v>
      </c>
      <c r="F108" s="23">
        <f t="shared" si="8"/>
        <v>0.8571428571428571</v>
      </c>
      <c r="G108" s="23">
        <f t="shared" si="9"/>
        <v>0.6</v>
      </c>
      <c r="H108" s="24">
        <f t="shared" si="14"/>
        <v>3460.0286588543822</v>
      </c>
      <c r="I108" s="24">
        <f t="shared" si="12"/>
        <v>2076.0171953126292</v>
      </c>
      <c r="J108" s="24">
        <f t="shared" si="10"/>
        <v>2422.0200611980677</v>
      </c>
      <c r="K108" s="24">
        <f t="shared" si="15"/>
        <v>3944.4326710939959</v>
      </c>
      <c r="L108" s="25">
        <f t="shared" si="13"/>
        <v>1.1400000000000001</v>
      </c>
    </row>
    <row r="109" spans="1:12" x14ac:dyDescent="0.2">
      <c r="A109" s="17" t="s">
        <v>22</v>
      </c>
      <c r="B109" s="9">
        <v>5</v>
      </c>
      <c r="C109" s="5">
        <v>6</v>
      </c>
      <c r="D109" s="5">
        <v>5</v>
      </c>
      <c r="E109" s="22"/>
      <c r="F109" s="23">
        <f t="shared" si="8"/>
        <v>0.90909090909090906</v>
      </c>
      <c r="G109" s="23">
        <v>1</v>
      </c>
      <c r="H109" s="24">
        <f>H108-I108</f>
        <v>1384.0114635417531</v>
      </c>
      <c r="I109" s="24">
        <f>H109*G109</f>
        <v>1384.0114635417531</v>
      </c>
      <c r="J109" s="24">
        <f>H109/F109</f>
        <v>1522.4126098959284</v>
      </c>
      <c r="K109" s="24">
        <f>J109</f>
        <v>1522.4126098959284</v>
      </c>
      <c r="L109" s="25">
        <f>K109/H109</f>
        <v>1.1000000000000001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6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6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6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6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6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6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6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6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6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6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6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6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37" t="s">
        <v>0</v>
      </c>
      <c r="B6" s="38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39"/>
      <c r="B7" s="40"/>
      <c r="C7" s="41">
        <v>40179</v>
      </c>
      <c r="D7" s="42">
        <v>40544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2</v>
      </c>
      <c r="C9" s="5">
        <v>1909</v>
      </c>
      <c r="D9" s="5">
        <v>1871</v>
      </c>
      <c r="E9" s="18">
        <v>0.5</v>
      </c>
      <c r="F9" s="19">
        <f t="shared" ref="F9:F72" si="0">B9/((C9+D9)/2)</f>
        <v>1.0582010582010583E-3</v>
      </c>
      <c r="G9" s="19">
        <f t="shared" ref="G9:G72" si="1">F9/((1+(1-E9)*F9))</f>
        <v>1.0576414595452142E-3</v>
      </c>
      <c r="H9" s="14">
        <v>100000</v>
      </c>
      <c r="I9" s="14">
        <f>H9*G9</f>
        <v>105.76414595452141</v>
      </c>
      <c r="J9" s="14">
        <f t="shared" ref="J9:J72" si="2">H10+I9*E9</f>
        <v>99947.117927022729</v>
      </c>
      <c r="K9" s="14">
        <f t="shared" ref="K9:K72" si="3">K10+J9</f>
        <v>8178288.6019353531</v>
      </c>
      <c r="L9" s="20">
        <f>K9/H9</f>
        <v>81.782886019353526</v>
      </c>
    </row>
    <row r="10" spans="1:13" x14ac:dyDescent="0.2">
      <c r="A10" s="17">
        <v>1</v>
      </c>
      <c r="B10" s="5">
        <v>1</v>
      </c>
      <c r="C10" s="5">
        <v>1893</v>
      </c>
      <c r="D10" s="5">
        <v>2020</v>
      </c>
      <c r="E10" s="18">
        <v>0.5</v>
      </c>
      <c r="F10" s="19">
        <f t="shared" si="0"/>
        <v>5.1111679018655762E-4</v>
      </c>
      <c r="G10" s="19">
        <f t="shared" si="1"/>
        <v>5.1098620337250899E-4</v>
      </c>
      <c r="H10" s="14">
        <f>H9-I9</f>
        <v>99894.235854045473</v>
      </c>
      <c r="I10" s="14">
        <f t="shared" ref="I10:I73" si="4">H10*G10</f>
        <v>51.044576317856659</v>
      </c>
      <c r="J10" s="14">
        <f t="shared" si="2"/>
        <v>99868.713565886545</v>
      </c>
      <c r="K10" s="14">
        <f t="shared" si="3"/>
        <v>8078341.4840083309</v>
      </c>
      <c r="L10" s="21">
        <f t="shared" ref="L10:L73" si="5">K10/H10</f>
        <v>80.868945189305208</v>
      </c>
    </row>
    <row r="11" spans="1:13" x14ac:dyDescent="0.2">
      <c r="A11" s="17">
        <v>2</v>
      </c>
      <c r="B11" s="5">
        <v>0</v>
      </c>
      <c r="C11" s="5">
        <v>1904</v>
      </c>
      <c r="D11" s="5">
        <v>1910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99843.191277727616</v>
      </c>
      <c r="I11" s="14">
        <f t="shared" si="4"/>
        <v>0</v>
      </c>
      <c r="J11" s="14">
        <f t="shared" si="2"/>
        <v>99843.191277727616</v>
      </c>
      <c r="K11" s="14">
        <f t="shared" si="3"/>
        <v>7978472.7704424439</v>
      </c>
      <c r="L11" s="21">
        <f t="shared" si="5"/>
        <v>79.910033607091151</v>
      </c>
    </row>
    <row r="12" spans="1:13" x14ac:dyDescent="0.2">
      <c r="A12" s="17">
        <v>3</v>
      </c>
      <c r="B12" s="5">
        <v>0</v>
      </c>
      <c r="C12" s="5">
        <v>1928</v>
      </c>
      <c r="D12" s="5">
        <v>1959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99843.191277727616</v>
      </c>
      <c r="I12" s="14">
        <f t="shared" si="4"/>
        <v>0</v>
      </c>
      <c r="J12" s="14">
        <f t="shared" si="2"/>
        <v>99843.191277727616</v>
      </c>
      <c r="K12" s="14">
        <f t="shared" si="3"/>
        <v>7878629.5791647164</v>
      </c>
      <c r="L12" s="21">
        <f t="shared" si="5"/>
        <v>78.910033607091151</v>
      </c>
    </row>
    <row r="13" spans="1:13" x14ac:dyDescent="0.2">
      <c r="A13" s="17">
        <v>4</v>
      </c>
      <c r="B13" s="5">
        <v>1</v>
      </c>
      <c r="C13" s="5">
        <v>1964</v>
      </c>
      <c r="D13" s="5">
        <v>1962</v>
      </c>
      <c r="E13" s="18">
        <v>0.5</v>
      </c>
      <c r="F13" s="19">
        <f t="shared" si="0"/>
        <v>5.0942435048395313E-4</v>
      </c>
      <c r="G13" s="19">
        <f t="shared" si="1"/>
        <v>5.0929462694168583E-4</v>
      </c>
      <c r="H13" s="14">
        <f t="shared" si="6"/>
        <v>99843.191277727616</v>
      </c>
      <c r="I13" s="14">
        <f t="shared" si="4"/>
        <v>50.84960085445767</v>
      </c>
      <c r="J13" s="14">
        <f t="shared" si="2"/>
        <v>99817.766477300378</v>
      </c>
      <c r="K13" s="14">
        <f t="shared" si="3"/>
        <v>7778786.3878869889</v>
      </c>
      <c r="L13" s="21">
        <f t="shared" si="5"/>
        <v>77.910033607091151</v>
      </c>
    </row>
    <row r="14" spans="1:13" x14ac:dyDescent="0.2">
      <c r="A14" s="17">
        <v>5</v>
      </c>
      <c r="B14" s="5">
        <v>0</v>
      </c>
      <c r="C14" s="5">
        <v>2020</v>
      </c>
      <c r="D14" s="5">
        <v>2007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99792.341676873155</v>
      </c>
      <c r="I14" s="14">
        <f t="shared" si="4"/>
        <v>0</v>
      </c>
      <c r="J14" s="14">
        <f t="shared" si="2"/>
        <v>99792.341676873155</v>
      </c>
      <c r="K14" s="14">
        <f t="shared" si="3"/>
        <v>7678968.6214096881</v>
      </c>
      <c r="L14" s="21">
        <f t="shared" si="5"/>
        <v>76.94947821020304</v>
      </c>
    </row>
    <row r="15" spans="1:13" x14ac:dyDescent="0.2">
      <c r="A15" s="17">
        <v>6</v>
      </c>
      <c r="B15" s="5">
        <v>0</v>
      </c>
      <c r="C15" s="5">
        <v>1951</v>
      </c>
      <c r="D15" s="5">
        <v>2027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99792.341676873155</v>
      </c>
      <c r="I15" s="14">
        <f t="shared" si="4"/>
        <v>0</v>
      </c>
      <c r="J15" s="14">
        <f t="shared" si="2"/>
        <v>99792.341676873155</v>
      </c>
      <c r="K15" s="14">
        <f t="shared" si="3"/>
        <v>7579176.279732815</v>
      </c>
      <c r="L15" s="21">
        <f t="shared" si="5"/>
        <v>75.94947821020304</v>
      </c>
    </row>
    <row r="16" spans="1:13" x14ac:dyDescent="0.2">
      <c r="A16" s="17">
        <v>7</v>
      </c>
      <c r="B16" s="5">
        <v>1</v>
      </c>
      <c r="C16" s="5">
        <v>1940</v>
      </c>
      <c r="D16" s="5">
        <v>1990</v>
      </c>
      <c r="E16" s="18">
        <v>0.5</v>
      </c>
      <c r="F16" s="19">
        <f t="shared" si="0"/>
        <v>5.0890585241730279E-4</v>
      </c>
      <c r="G16" s="19">
        <f t="shared" si="1"/>
        <v>5.0877639277537522E-4</v>
      </c>
      <c r="H16" s="14">
        <f t="shared" si="6"/>
        <v>99792.341676873155</v>
      </c>
      <c r="I16" s="14">
        <f t="shared" si="4"/>
        <v>50.771987624967259</v>
      </c>
      <c r="J16" s="14">
        <f t="shared" si="2"/>
        <v>99766.955683060674</v>
      </c>
      <c r="K16" s="14">
        <f t="shared" si="3"/>
        <v>7479383.9380559418</v>
      </c>
      <c r="L16" s="21">
        <f t="shared" si="5"/>
        <v>74.94947821020304</v>
      </c>
    </row>
    <row r="17" spans="1:12" x14ac:dyDescent="0.2">
      <c r="A17" s="17">
        <v>8</v>
      </c>
      <c r="B17" s="5">
        <v>0</v>
      </c>
      <c r="C17" s="5">
        <v>1870</v>
      </c>
      <c r="D17" s="5">
        <v>1933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99741.569689248194</v>
      </c>
      <c r="I17" s="14">
        <f t="shared" si="4"/>
        <v>0</v>
      </c>
      <c r="J17" s="14">
        <f t="shared" si="2"/>
        <v>99741.569689248194</v>
      </c>
      <c r="K17" s="14">
        <f t="shared" si="3"/>
        <v>7379616.9823728809</v>
      </c>
      <c r="L17" s="21">
        <f t="shared" si="5"/>
        <v>73.987375628482596</v>
      </c>
    </row>
    <row r="18" spans="1:12" x14ac:dyDescent="0.2">
      <c r="A18" s="17">
        <v>9</v>
      </c>
      <c r="B18" s="5">
        <v>1</v>
      </c>
      <c r="C18" s="5">
        <v>1967</v>
      </c>
      <c r="D18" s="5">
        <v>1869</v>
      </c>
      <c r="E18" s="18">
        <v>0.5</v>
      </c>
      <c r="F18" s="19">
        <f t="shared" si="0"/>
        <v>5.2137643378519292E-4</v>
      </c>
      <c r="G18" s="19">
        <f t="shared" si="1"/>
        <v>5.2124055251498577E-4</v>
      </c>
      <c r="H18" s="14">
        <f t="shared" si="6"/>
        <v>99741.569689248194</v>
      </c>
      <c r="I18" s="14">
        <f t="shared" si="4"/>
        <v>51.989350893535686</v>
      </c>
      <c r="J18" s="14">
        <f t="shared" si="2"/>
        <v>99715.575013801426</v>
      </c>
      <c r="K18" s="14">
        <f t="shared" si="3"/>
        <v>7279875.4126836332</v>
      </c>
      <c r="L18" s="21">
        <f t="shared" si="5"/>
        <v>72.98737562848261</v>
      </c>
    </row>
    <row r="19" spans="1:12" x14ac:dyDescent="0.2">
      <c r="A19" s="17">
        <v>10</v>
      </c>
      <c r="B19" s="5">
        <v>0</v>
      </c>
      <c r="C19" s="5">
        <v>1871</v>
      </c>
      <c r="D19" s="5">
        <v>1952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99689.580338354659</v>
      </c>
      <c r="I19" s="14">
        <f t="shared" si="4"/>
        <v>0</v>
      </c>
      <c r="J19" s="14">
        <f t="shared" si="2"/>
        <v>99689.580338354659</v>
      </c>
      <c r="K19" s="14">
        <f t="shared" si="3"/>
        <v>7180159.8376698317</v>
      </c>
      <c r="L19" s="21">
        <f t="shared" si="5"/>
        <v>72.025178692695633</v>
      </c>
    </row>
    <row r="20" spans="1:12" x14ac:dyDescent="0.2">
      <c r="A20" s="17">
        <v>11</v>
      </c>
      <c r="B20" s="5">
        <v>0</v>
      </c>
      <c r="C20" s="5">
        <v>1758</v>
      </c>
      <c r="D20" s="5">
        <v>1865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99689.580338354659</v>
      </c>
      <c r="I20" s="14">
        <f t="shared" si="4"/>
        <v>0</v>
      </c>
      <c r="J20" s="14">
        <f t="shared" si="2"/>
        <v>99689.580338354659</v>
      </c>
      <c r="K20" s="14">
        <f t="shared" si="3"/>
        <v>7080470.2573314775</v>
      </c>
      <c r="L20" s="21">
        <f t="shared" si="5"/>
        <v>71.025178692695633</v>
      </c>
    </row>
    <row r="21" spans="1:12" x14ac:dyDescent="0.2">
      <c r="A21" s="17">
        <v>12</v>
      </c>
      <c r="B21" s="5">
        <v>1</v>
      </c>
      <c r="C21" s="5">
        <v>1813</v>
      </c>
      <c r="D21" s="5">
        <v>1767</v>
      </c>
      <c r="E21" s="18">
        <v>0.5</v>
      </c>
      <c r="F21" s="19">
        <f t="shared" si="0"/>
        <v>5.5865921787709492E-4</v>
      </c>
      <c r="G21" s="19">
        <f t="shared" si="1"/>
        <v>5.5850321139346547E-4</v>
      </c>
      <c r="H21" s="14">
        <f t="shared" si="6"/>
        <v>99689.580338354659</v>
      </c>
      <c r="I21" s="14">
        <f t="shared" si="4"/>
        <v>55.676950761437951</v>
      </c>
      <c r="J21" s="14">
        <f t="shared" si="2"/>
        <v>99661.74186297394</v>
      </c>
      <c r="K21" s="14">
        <f t="shared" si="3"/>
        <v>6980780.6769931233</v>
      </c>
      <c r="L21" s="21">
        <f t="shared" si="5"/>
        <v>70.025178692695647</v>
      </c>
    </row>
    <row r="22" spans="1:12" x14ac:dyDescent="0.2">
      <c r="A22" s="17">
        <v>13</v>
      </c>
      <c r="B22" s="5">
        <v>0</v>
      </c>
      <c r="C22" s="5">
        <v>1751</v>
      </c>
      <c r="D22" s="5">
        <v>1806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99633.903387593222</v>
      </c>
      <c r="I22" s="14">
        <f t="shared" si="4"/>
        <v>0</v>
      </c>
      <c r="J22" s="14">
        <f t="shared" si="2"/>
        <v>99633.903387593222</v>
      </c>
      <c r="K22" s="14">
        <f t="shared" si="3"/>
        <v>6881118.9351301491</v>
      </c>
      <c r="L22" s="21">
        <f t="shared" si="5"/>
        <v>69.064030427086635</v>
      </c>
    </row>
    <row r="23" spans="1:12" x14ac:dyDescent="0.2">
      <c r="A23" s="17">
        <v>14</v>
      </c>
      <c r="B23" s="5">
        <v>0</v>
      </c>
      <c r="C23" s="5">
        <v>1809</v>
      </c>
      <c r="D23" s="5">
        <v>1764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99633.903387593222</v>
      </c>
      <c r="I23" s="14">
        <f t="shared" si="4"/>
        <v>0</v>
      </c>
      <c r="J23" s="14">
        <f t="shared" si="2"/>
        <v>99633.903387593222</v>
      </c>
      <c r="K23" s="14">
        <f t="shared" si="3"/>
        <v>6781485.031742556</v>
      </c>
      <c r="L23" s="21">
        <f t="shared" si="5"/>
        <v>68.064030427086649</v>
      </c>
    </row>
    <row r="24" spans="1:12" x14ac:dyDescent="0.2">
      <c r="A24" s="17">
        <v>15</v>
      </c>
      <c r="B24" s="5">
        <v>0</v>
      </c>
      <c r="C24" s="5">
        <v>1769</v>
      </c>
      <c r="D24" s="5">
        <v>1820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99633.903387593222</v>
      </c>
      <c r="I24" s="14">
        <f t="shared" si="4"/>
        <v>0</v>
      </c>
      <c r="J24" s="14">
        <f t="shared" si="2"/>
        <v>99633.903387593222</v>
      </c>
      <c r="K24" s="14">
        <f t="shared" si="3"/>
        <v>6681851.1283549629</v>
      </c>
      <c r="L24" s="21">
        <f t="shared" si="5"/>
        <v>67.064030427086649</v>
      </c>
    </row>
    <row r="25" spans="1:12" x14ac:dyDescent="0.2">
      <c r="A25" s="17">
        <v>16</v>
      </c>
      <c r="B25" s="5">
        <v>0</v>
      </c>
      <c r="C25" s="5">
        <v>1780</v>
      </c>
      <c r="D25" s="5">
        <v>1775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99633.903387593222</v>
      </c>
      <c r="I25" s="14">
        <f t="shared" si="4"/>
        <v>0</v>
      </c>
      <c r="J25" s="14">
        <f t="shared" si="2"/>
        <v>99633.903387593222</v>
      </c>
      <c r="K25" s="14">
        <f t="shared" si="3"/>
        <v>6582217.2249673698</v>
      </c>
      <c r="L25" s="21">
        <f t="shared" si="5"/>
        <v>66.064030427086649</v>
      </c>
    </row>
    <row r="26" spans="1:12" x14ac:dyDescent="0.2">
      <c r="A26" s="17">
        <v>17</v>
      </c>
      <c r="B26" s="5">
        <v>0</v>
      </c>
      <c r="C26" s="5">
        <v>1781</v>
      </c>
      <c r="D26" s="5">
        <v>1765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99633.903387593222</v>
      </c>
      <c r="I26" s="14">
        <f t="shared" si="4"/>
        <v>0</v>
      </c>
      <c r="J26" s="14">
        <f t="shared" si="2"/>
        <v>99633.903387593222</v>
      </c>
      <c r="K26" s="14">
        <f t="shared" si="3"/>
        <v>6482583.3215797767</v>
      </c>
      <c r="L26" s="21">
        <f t="shared" si="5"/>
        <v>65.064030427086649</v>
      </c>
    </row>
    <row r="27" spans="1:12" x14ac:dyDescent="0.2">
      <c r="A27" s="17">
        <v>18</v>
      </c>
      <c r="B27" s="5">
        <v>0</v>
      </c>
      <c r="C27" s="5">
        <v>1842</v>
      </c>
      <c r="D27" s="5">
        <v>1764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99633.903387593222</v>
      </c>
      <c r="I27" s="14">
        <f t="shared" si="4"/>
        <v>0</v>
      </c>
      <c r="J27" s="14">
        <f t="shared" si="2"/>
        <v>99633.903387593222</v>
      </c>
      <c r="K27" s="14">
        <f t="shared" si="3"/>
        <v>6382949.4181921836</v>
      </c>
      <c r="L27" s="21">
        <f t="shared" si="5"/>
        <v>64.064030427086649</v>
      </c>
    </row>
    <row r="28" spans="1:12" x14ac:dyDescent="0.2">
      <c r="A28" s="17">
        <v>19</v>
      </c>
      <c r="B28" s="5">
        <v>1</v>
      </c>
      <c r="C28" s="5">
        <v>1805</v>
      </c>
      <c r="D28" s="5">
        <v>1844</v>
      </c>
      <c r="E28" s="18">
        <v>0.5</v>
      </c>
      <c r="F28" s="19">
        <f t="shared" si="0"/>
        <v>5.4809536859413543E-4</v>
      </c>
      <c r="G28" s="19">
        <f t="shared" si="1"/>
        <v>5.4794520547945212E-4</v>
      </c>
      <c r="H28" s="14">
        <f t="shared" si="6"/>
        <v>99633.903387593222</v>
      </c>
      <c r="I28" s="14">
        <f t="shared" si="4"/>
        <v>54.593919664434651</v>
      </c>
      <c r="J28" s="14">
        <f t="shared" si="2"/>
        <v>99606.606427761013</v>
      </c>
      <c r="K28" s="14">
        <f t="shared" si="3"/>
        <v>6283315.5148045905</v>
      </c>
      <c r="L28" s="21">
        <f t="shared" si="5"/>
        <v>63.064030427086649</v>
      </c>
    </row>
    <row r="29" spans="1:12" x14ac:dyDescent="0.2">
      <c r="A29" s="17">
        <v>20</v>
      </c>
      <c r="B29" s="5">
        <v>0</v>
      </c>
      <c r="C29" s="5">
        <v>1777</v>
      </c>
      <c r="D29" s="5">
        <v>1821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99579.30946792879</v>
      </c>
      <c r="I29" s="14">
        <f t="shared" si="4"/>
        <v>0</v>
      </c>
      <c r="J29" s="14">
        <f t="shared" si="2"/>
        <v>99579.30946792879</v>
      </c>
      <c r="K29" s="14">
        <f t="shared" si="3"/>
        <v>6183708.9083768297</v>
      </c>
      <c r="L29" s="21">
        <f t="shared" si="5"/>
        <v>62.098330882364657</v>
      </c>
    </row>
    <row r="30" spans="1:12" x14ac:dyDescent="0.2">
      <c r="A30" s="17">
        <v>21</v>
      </c>
      <c r="B30" s="5">
        <v>2</v>
      </c>
      <c r="C30" s="5">
        <v>1882</v>
      </c>
      <c r="D30" s="5">
        <v>1797</v>
      </c>
      <c r="E30" s="18">
        <v>0.5</v>
      </c>
      <c r="F30" s="19">
        <f t="shared" si="0"/>
        <v>1.0872519706441968E-3</v>
      </c>
      <c r="G30" s="19">
        <f t="shared" si="1"/>
        <v>1.0866612333604998E-3</v>
      </c>
      <c r="H30" s="14">
        <f t="shared" si="6"/>
        <v>99579.30946792879</v>
      </c>
      <c r="I30" s="14">
        <f t="shared" si="4"/>
        <v>108.20897524360639</v>
      </c>
      <c r="J30" s="14">
        <f t="shared" si="2"/>
        <v>99525.204980306997</v>
      </c>
      <c r="K30" s="14">
        <f t="shared" si="3"/>
        <v>6084129.5989089012</v>
      </c>
      <c r="L30" s="21">
        <f t="shared" si="5"/>
        <v>61.098330882364664</v>
      </c>
    </row>
    <row r="31" spans="1:12" x14ac:dyDescent="0.2">
      <c r="A31" s="17">
        <v>22</v>
      </c>
      <c r="B31" s="5">
        <v>0</v>
      </c>
      <c r="C31" s="5">
        <v>1947</v>
      </c>
      <c r="D31" s="5">
        <v>1859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99471.100492685189</v>
      </c>
      <c r="I31" s="14">
        <f t="shared" si="4"/>
        <v>0</v>
      </c>
      <c r="J31" s="14">
        <f t="shared" si="2"/>
        <v>99471.100492685189</v>
      </c>
      <c r="K31" s="14">
        <f t="shared" si="3"/>
        <v>5984604.393928594</v>
      </c>
      <c r="L31" s="21">
        <f t="shared" si="5"/>
        <v>60.164252373669918</v>
      </c>
    </row>
    <row r="32" spans="1:12" x14ac:dyDescent="0.2">
      <c r="A32" s="17">
        <v>23</v>
      </c>
      <c r="B32" s="5">
        <v>0</v>
      </c>
      <c r="C32" s="5">
        <v>1986</v>
      </c>
      <c r="D32" s="5">
        <v>1940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99471.100492685189</v>
      </c>
      <c r="I32" s="14">
        <f t="shared" si="4"/>
        <v>0</v>
      </c>
      <c r="J32" s="14">
        <f t="shared" si="2"/>
        <v>99471.100492685189</v>
      </c>
      <c r="K32" s="14">
        <f t="shared" si="3"/>
        <v>5885133.2934359089</v>
      </c>
      <c r="L32" s="21">
        <f t="shared" si="5"/>
        <v>59.164252373669918</v>
      </c>
    </row>
    <row r="33" spans="1:12" x14ac:dyDescent="0.2">
      <c r="A33" s="17">
        <v>24</v>
      </c>
      <c r="B33" s="5">
        <v>0</v>
      </c>
      <c r="C33" s="5">
        <v>2078</v>
      </c>
      <c r="D33" s="5">
        <v>2010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99471.100492685189</v>
      </c>
      <c r="I33" s="14">
        <f t="shared" si="4"/>
        <v>0</v>
      </c>
      <c r="J33" s="14">
        <f t="shared" si="2"/>
        <v>99471.100492685189</v>
      </c>
      <c r="K33" s="14">
        <f t="shared" si="3"/>
        <v>5785662.1929432238</v>
      </c>
      <c r="L33" s="21">
        <f t="shared" si="5"/>
        <v>58.164252373669918</v>
      </c>
    </row>
    <row r="34" spans="1:12" x14ac:dyDescent="0.2">
      <c r="A34" s="17">
        <v>25</v>
      </c>
      <c r="B34" s="5">
        <v>2</v>
      </c>
      <c r="C34" s="5">
        <v>2288</v>
      </c>
      <c r="D34" s="5">
        <v>2125</v>
      </c>
      <c r="E34" s="18">
        <v>0.5</v>
      </c>
      <c r="F34" s="19">
        <f t="shared" si="0"/>
        <v>9.0641287106276911E-4</v>
      </c>
      <c r="G34" s="19">
        <f t="shared" si="1"/>
        <v>9.0600226500566253E-4</v>
      </c>
      <c r="H34" s="14">
        <f t="shared" si="6"/>
        <v>99471.100492685189</v>
      </c>
      <c r="I34" s="14">
        <f t="shared" si="4"/>
        <v>90.121042348978662</v>
      </c>
      <c r="J34" s="14">
        <f t="shared" si="2"/>
        <v>99426.039971510691</v>
      </c>
      <c r="K34" s="14">
        <f t="shared" si="3"/>
        <v>5686191.0924505387</v>
      </c>
      <c r="L34" s="21">
        <f t="shared" si="5"/>
        <v>57.164252373669925</v>
      </c>
    </row>
    <row r="35" spans="1:12" x14ac:dyDescent="0.2">
      <c r="A35" s="17">
        <v>26</v>
      </c>
      <c r="B35" s="5">
        <v>0</v>
      </c>
      <c r="C35" s="5">
        <v>2300</v>
      </c>
      <c r="D35" s="5">
        <v>2280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99380.979450336206</v>
      </c>
      <c r="I35" s="14">
        <f t="shared" si="4"/>
        <v>0</v>
      </c>
      <c r="J35" s="14">
        <f t="shared" si="2"/>
        <v>99380.979450336206</v>
      </c>
      <c r="K35" s="14">
        <f t="shared" si="3"/>
        <v>5586765.0524790278</v>
      </c>
      <c r="L35" s="21">
        <f t="shared" si="5"/>
        <v>56.215636869134599</v>
      </c>
    </row>
    <row r="36" spans="1:12" x14ac:dyDescent="0.2">
      <c r="A36" s="17">
        <v>27</v>
      </c>
      <c r="B36" s="5">
        <v>0</v>
      </c>
      <c r="C36" s="5">
        <v>2372</v>
      </c>
      <c r="D36" s="5">
        <v>2272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99380.979450336206</v>
      </c>
      <c r="I36" s="14">
        <f t="shared" si="4"/>
        <v>0</v>
      </c>
      <c r="J36" s="14">
        <f t="shared" si="2"/>
        <v>99380.979450336206</v>
      </c>
      <c r="K36" s="14">
        <f t="shared" si="3"/>
        <v>5487384.0730286911</v>
      </c>
      <c r="L36" s="21">
        <f t="shared" si="5"/>
        <v>55.215636869134592</v>
      </c>
    </row>
    <row r="37" spans="1:12" x14ac:dyDescent="0.2">
      <c r="A37" s="17">
        <v>28</v>
      </c>
      <c r="B37" s="5">
        <v>0</v>
      </c>
      <c r="C37" s="5">
        <v>2591</v>
      </c>
      <c r="D37" s="5">
        <v>2417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99380.979450336206</v>
      </c>
      <c r="I37" s="14">
        <f t="shared" si="4"/>
        <v>0</v>
      </c>
      <c r="J37" s="14">
        <f t="shared" si="2"/>
        <v>99380.979450336206</v>
      </c>
      <c r="K37" s="14">
        <f t="shared" si="3"/>
        <v>5388003.0935783545</v>
      </c>
      <c r="L37" s="21">
        <f t="shared" si="5"/>
        <v>54.215636869134585</v>
      </c>
    </row>
    <row r="38" spans="1:12" x14ac:dyDescent="0.2">
      <c r="A38" s="17">
        <v>29</v>
      </c>
      <c r="B38" s="5">
        <v>0</v>
      </c>
      <c r="C38" s="5">
        <v>2523</v>
      </c>
      <c r="D38" s="5">
        <v>2619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99380.979450336206</v>
      </c>
      <c r="I38" s="14">
        <f t="shared" si="4"/>
        <v>0</v>
      </c>
      <c r="J38" s="14">
        <f t="shared" si="2"/>
        <v>99380.979450336206</v>
      </c>
      <c r="K38" s="14">
        <f t="shared" si="3"/>
        <v>5288622.1141280178</v>
      </c>
      <c r="L38" s="21">
        <f t="shared" si="5"/>
        <v>53.215636869134585</v>
      </c>
    </row>
    <row r="39" spans="1:12" x14ac:dyDescent="0.2">
      <c r="A39" s="17">
        <v>30</v>
      </c>
      <c r="B39" s="5">
        <v>0</v>
      </c>
      <c r="C39" s="5">
        <v>2640</v>
      </c>
      <c r="D39" s="5">
        <v>2555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99380.979450336206</v>
      </c>
      <c r="I39" s="14">
        <f t="shared" si="4"/>
        <v>0</v>
      </c>
      <c r="J39" s="14">
        <f t="shared" si="2"/>
        <v>99380.979450336206</v>
      </c>
      <c r="K39" s="14">
        <f t="shared" si="3"/>
        <v>5189241.1346776811</v>
      </c>
      <c r="L39" s="21">
        <f t="shared" si="5"/>
        <v>52.215636869134578</v>
      </c>
    </row>
    <row r="40" spans="1:12" x14ac:dyDescent="0.2">
      <c r="A40" s="17">
        <v>31</v>
      </c>
      <c r="B40" s="5">
        <v>0</v>
      </c>
      <c r="C40" s="5">
        <v>2870</v>
      </c>
      <c r="D40" s="5">
        <v>2704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99380.979450336206</v>
      </c>
      <c r="I40" s="14">
        <f t="shared" si="4"/>
        <v>0</v>
      </c>
      <c r="J40" s="14">
        <f t="shared" si="2"/>
        <v>99380.979450336206</v>
      </c>
      <c r="K40" s="14">
        <f t="shared" si="3"/>
        <v>5089860.1552273445</v>
      </c>
      <c r="L40" s="21">
        <f t="shared" si="5"/>
        <v>51.215636869134578</v>
      </c>
    </row>
    <row r="41" spans="1:12" x14ac:dyDescent="0.2">
      <c r="A41" s="17">
        <v>32</v>
      </c>
      <c r="B41" s="5">
        <v>2</v>
      </c>
      <c r="C41" s="5">
        <v>2940</v>
      </c>
      <c r="D41" s="5">
        <v>2920</v>
      </c>
      <c r="E41" s="18">
        <v>0.5</v>
      </c>
      <c r="F41" s="19">
        <f t="shared" si="0"/>
        <v>6.8259385665529011E-4</v>
      </c>
      <c r="G41" s="19">
        <f t="shared" si="1"/>
        <v>6.8236096895257596E-4</v>
      </c>
      <c r="H41" s="14">
        <f t="shared" si="6"/>
        <v>99380.979450336206</v>
      </c>
      <c r="I41" s="14">
        <f t="shared" si="4"/>
        <v>67.813701433187461</v>
      </c>
      <c r="J41" s="14">
        <f t="shared" si="2"/>
        <v>99347.072599619612</v>
      </c>
      <c r="K41" s="14">
        <f t="shared" si="3"/>
        <v>4990479.1757770078</v>
      </c>
      <c r="L41" s="21">
        <f t="shared" si="5"/>
        <v>50.21563686913457</v>
      </c>
    </row>
    <row r="42" spans="1:12" x14ac:dyDescent="0.2">
      <c r="A42" s="17">
        <v>33</v>
      </c>
      <c r="B42" s="5">
        <v>1</v>
      </c>
      <c r="C42" s="5">
        <v>3002</v>
      </c>
      <c r="D42" s="5">
        <v>3002</v>
      </c>
      <c r="E42" s="18">
        <v>0.5</v>
      </c>
      <c r="F42" s="19">
        <f t="shared" si="0"/>
        <v>3.3311125916055963E-4</v>
      </c>
      <c r="G42" s="19">
        <f t="shared" si="1"/>
        <v>3.3305578684429644E-4</v>
      </c>
      <c r="H42" s="14">
        <f t="shared" si="6"/>
        <v>99313.165748903019</v>
      </c>
      <c r="I42" s="14">
        <f t="shared" si="4"/>
        <v>33.076824562498928</v>
      </c>
      <c r="J42" s="14">
        <f t="shared" si="2"/>
        <v>99296.627336621779</v>
      </c>
      <c r="K42" s="14">
        <f t="shared" si="3"/>
        <v>4891132.1031773882</v>
      </c>
      <c r="L42" s="21">
        <f t="shared" si="5"/>
        <v>49.249584043507483</v>
      </c>
    </row>
    <row r="43" spans="1:12" x14ac:dyDescent="0.2">
      <c r="A43" s="17">
        <v>34</v>
      </c>
      <c r="B43" s="5">
        <v>1</v>
      </c>
      <c r="C43" s="5">
        <v>2916</v>
      </c>
      <c r="D43" s="5">
        <v>3031</v>
      </c>
      <c r="E43" s="18">
        <v>0.5</v>
      </c>
      <c r="F43" s="19">
        <f t="shared" si="0"/>
        <v>3.3630401883302503E-4</v>
      </c>
      <c r="G43" s="19">
        <f t="shared" si="1"/>
        <v>3.3624747814391386E-4</v>
      </c>
      <c r="H43" s="14">
        <f t="shared" si="6"/>
        <v>99280.088924340525</v>
      </c>
      <c r="I43" s="14">
        <f t="shared" si="4"/>
        <v>33.382679530713013</v>
      </c>
      <c r="J43" s="14">
        <f t="shared" si="2"/>
        <v>99263.39758457517</v>
      </c>
      <c r="K43" s="14">
        <f t="shared" si="3"/>
        <v>4791835.475840766</v>
      </c>
      <c r="L43" s="21">
        <f t="shared" si="5"/>
        <v>48.265825783985072</v>
      </c>
    </row>
    <row r="44" spans="1:12" x14ac:dyDescent="0.2">
      <c r="A44" s="17">
        <v>35</v>
      </c>
      <c r="B44" s="5">
        <v>3</v>
      </c>
      <c r="C44" s="5">
        <v>3013</v>
      </c>
      <c r="D44" s="5">
        <v>2903</v>
      </c>
      <c r="E44" s="18">
        <v>0.5</v>
      </c>
      <c r="F44" s="19">
        <f t="shared" si="0"/>
        <v>1.0141987829614604E-3</v>
      </c>
      <c r="G44" s="19">
        <f t="shared" si="1"/>
        <v>1.0136847440446021E-3</v>
      </c>
      <c r="H44" s="14">
        <f t="shared" si="6"/>
        <v>99246.706244809815</v>
      </c>
      <c r="I44" s="14">
        <f t="shared" si="4"/>
        <v>100.60487201703985</v>
      </c>
      <c r="J44" s="14">
        <f t="shared" si="2"/>
        <v>99196.403808801304</v>
      </c>
      <c r="K44" s="14">
        <f t="shared" si="3"/>
        <v>4692572.0782561908</v>
      </c>
      <c r="L44" s="21">
        <f t="shared" si="5"/>
        <v>47.281892324780223</v>
      </c>
    </row>
    <row r="45" spans="1:12" x14ac:dyDescent="0.2">
      <c r="A45" s="17">
        <v>36</v>
      </c>
      <c r="B45" s="5">
        <v>2</v>
      </c>
      <c r="C45" s="5">
        <v>2979</v>
      </c>
      <c r="D45" s="5">
        <v>3027</v>
      </c>
      <c r="E45" s="18">
        <v>0.5</v>
      </c>
      <c r="F45" s="19">
        <f t="shared" si="0"/>
        <v>6.66000666000666E-4</v>
      </c>
      <c r="G45" s="19">
        <f t="shared" si="1"/>
        <v>6.6577896138482018E-4</v>
      </c>
      <c r="H45" s="14">
        <f t="shared" si="6"/>
        <v>99146.101372792778</v>
      </c>
      <c r="I45" s="14">
        <f t="shared" si="4"/>
        <v>66.009388397332074</v>
      </c>
      <c r="J45" s="14">
        <f t="shared" si="2"/>
        <v>99113.096678594113</v>
      </c>
      <c r="K45" s="14">
        <f t="shared" si="3"/>
        <v>4593375.6744473893</v>
      </c>
      <c r="L45" s="21">
        <f t="shared" si="5"/>
        <v>46.32936253515544</v>
      </c>
    </row>
    <row r="46" spans="1:12" x14ac:dyDescent="0.2">
      <c r="A46" s="17">
        <v>37</v>
      </c>
      <c r="B46" s="5">
        <v>2</v>
      </c>
      <c r="C46" s="5">
        <v>2902</v>
      </c>
      <c r="D46" s="5">
        <v>3007</v>
      </c>
      <c r="E46" s="18">
        <v>0.5</v>
      </c>
      <c r="F46" s="19">
        <f t="shared" si="0"/>
        <v>6.7693349128448131E-4</v>
      </c>
      <c r="G46" s="19">
        <f t="shared" si="1"/>
        <v>6.7670444933175429E-4</v>
      </c>
      <c r="H46" s="14">
        <f t="shared" si="6"/>
        <v>99080.091984395447</v>
      </c>
      <c r="I46" s="14">
        <f t="shared" si="4"/>
        <v>67.047939086039889</v>
      </c>
      <c r="J46" s="14">
        <f t="shared" si="2"/>
        <v>99046.568014852426</v>
      </c>
      <c r="K46" s="14">
        <f t="shared" si="3"/>
        <v>4494262.5777687952</v>
      </c>
      <c r="L46" s="21">
        <f t="shared" si="5"/>
        <v>45.359895088476662</v>
      </c>
    </row>
    <row r="47" spans="1:12" x14ac:dyDescent="0.2">
      <c r="A47" s="17">
        <v>38</v>
      </c>
      <c r="B47" s="5">
        <v>2</v>
      </c>
      <c r="C47" s="5">
        <v>2801</v>
      </c>
      <c r="D47" s="5">
        <v>2954</v>
      </c>
      <c r="E47" s="18">
        <v>0.5</v>
      </c>
      <c r="F47" s="19">
        <f t="shared" si="0"/>
        <v>6.9504778453518678E-4</v>
      </c>
      <c r="G47" s="19">
        <f t="shared" si="1"/>
        <v>6.9480632273753685E-4</v>
      </c>
      <c r="H47" s="14">
        <f t="shared" si="6"/>
        <v>99013.044045309405</v>
      </c>
      <c r="I47" s="14">
        <f t="shared" si="4"/>
        <v>68.794889036171199</v>
      </c>
      <c r="J47" s="14">
        <f t="shared" si="2"/>
        <v>98978.646600791311</v>
      </c>
      <c r="K47" s="14">
        <f t="shared" si="3"/>
        <v>4395216.0097539425</v>
      </c>
      <c r="L47" s="21">
        <f t="shared" si="5"/>
        <v>44.390272535633244</v>
      </c>
    </row>
    <row r="48" spans="1:12" x14ac:dyDescent="0.2">
      <c r="A48" s="17">
        <v>39</v>
      </c>
      <c r="B48" s="5">
        <v>2</v>
      </c>
      <c r="C48" s="5">
        <v>2783</v>
      </c>
      <c r="D48" s="5">
        <v>2811</v>
      </c>
      <c r="E48" s="18">
        <v>0.5</v>
      </c>
      <c r="F48" s="19">
        <f t="shared" si="0"/>
        <v>7.1505184125849122E-4</v>
      </c>
      <c r="G48" s="19">
        <f t="shared" si="1"/>
        <v>7.1479628305932811E-4</v>
      </c>
      <c r="H48" s="14">
        <f t="shared" si="6"/>
        <v>98944.249156273232</v>
      </c>
      <c r="I48" s="14">
        <f t="shared" si="4"/>
        <v>70.724981527000168</v>
      </c>
      <c r="J48" s="14">
        <f t="shared" si="2"/>
        <v>98908.886665509723</v>
      </c>
      <c r="K48" s="14">
        <f t="shared" si="3"/>
        <v>4296237.3631531512</v>
      </c>
      <c r="L48" s="21">
        <f t="shared" si="5"/>
        <v>43.420788977514441</v>
      </c>
    </row>
    <row r="49" spans="1:12" x14ac:dyDescent="0.2">
      <c r="A49" s="17">
        <v>40</v>
      </c>
      <c r="B49" s="5">
        <v>0</v>
      </c>
      <c r="C49" s="5">
        <v>2731</v>
      </c>
      <c r="D49" s="5">
        <v>2779</v>
      </c>
      <c r="E49" s="18">
        <v>0.5</v>
      </c>
      <c r="F49" s="19">
        <f t="shared" si="0"/>
        <v>0</v>
      </c>
      <c r="G49" s="19">
        <f t="shared" si="1"/>
        <v>0</v>
      </c>
      <c r="H49" s="14">
        <f t="shared" si="6"/>
        <v>98873.524174746228</v>
      </c>
      <c r="I49" s="14">
        <f t="shared" si="4"/>
        <v>0</v>
      </c>
      <c r="J49" s="14">
        <f t="shared" si="2"/>
        <v>98873.524174746228</v>
      </c>
      <c r="K49" s="14">
        <f t="shared" si="3"/>
        <v>4197328.4764876412</v>
      </c>
      <c r="L49" s="21">
        <f t="shared" si="5"/>
        <v>42.451490543306655</v>
      </c>
    </row>
    <row r="50" spans="1:12" x14ac:dyDescent="0.2">
      <c r="A50" s="17">
        <v>41</v>
      </c>
      <c r="B50" s="5">
        <v>1</v>
      </c>
      <c r="C50" s="5">
        <v>2708</v>
      </c>
      <c r="D50" s="5">
        <v>2733</v>
      </c>
      <c r="E50" s="18">
        <v>0.5</v>
      </c>
      <c r="F50" s="19">
        <f t="shared" si="0"/>
        <v>3.6757948906451017E-4</v>
      </c>
      <c r="G50" s="19">
        <f t="shared" si="1"/>
        <v>3.6751194413818446E-4</v>
      </c>
      <c r="H50" s="14">
        <f t="shared" si="6"/>
        <v>98873.524174746228</v>
      </c>
      <c r="I50" s="14">
        <f t="shared" si="4"/>
        <v>36.33720109325477</v>
      </c>
      <c r="J50" s="14">
        <f t="shared" si="2"/>
        <v>98855.35557419961</v>
      </c>
      <c r="K50" s="14">
        <f t="shared" si="3"/>
        <v>4098454.9523128951</v>
      </c>
      <c r="L50" s="21">
        <f t="shared" si="5"/>
        <v>41.451490543306655</v>
      </c>
    </row>
    <row r="51" spans="1:12" x14ac:dyDescent="0.2">
      <c r="A51" s="17">
        <v>42</v>
      </c>
      <c r="B51" s="5">
        <v>3</v>
      </c>
      <c r="C51" s="5">
        <v>2746</v>
      </c>
      <c r="D51" s="5">
        <v>2699</v>
      </c>
      <c r="E51" s="18">
        <v>0.5</v>
      </c>
      <c r="F51" s="19">
        <f t="shared" si="0"/>
        <v>1.1019283746556473E-3</v>
      </c>
      <c r="G51" s="19">
        <f t="shared" si="1"/>
        <v>1.1013215859030836E-3</v>
      </c>
      <c r="H51" s="14">
        <f t="shared" si="6"/>
        <v>98837.186973652977</v>
      </c>
      <c r="I51" s="14">
        <f t="shared" si="4"/>
        <v>108.8515275040231</v>
      </c>
      <c r="J51" s="14">
        <f t="shared" si="2"/>
        <v>98782.761209900957</v>
      </c>
      <c r="K51" s="14">
        <f t="shared" si="3"/>
        <v>3999599.5967386956</v>
      </c>
      <c r="L51" s="21">
        <f t="shared" si="5"/>
        <v>40.466546238359342</v>
      </c>
    </row>
    <row r="52" spans="1:12" x14ac:dyDescent="0.2">
      <c r="A52" s="17">
        <v>43</v>
      </c>
      <c r="B52" s="5">
        <v>4</v>
      </c>
      <c r="C52" s="5">
        <v>2729</v>
      </c>
      <c r="D52" s="5">
        <v>2722</v>
      </c>
      <c r="E52" s="18">
        <v>0.5</v>
      </c>
      <c r="F52" s="19">
        <f t="shared" si="0"/>
        <v>1.4676206200697119E-3</v>
      </c>
      <c r="G52" s="19">
        <f t="shared" si="1"/>
        <v>1.4665444546287808E-3</v>
      </c>
      <c r="H52" s="14">
        <f t="shared" si="6"/>
        <v>98728.335446148951</v>
      </c>
      <c r="I52" s="14">
        <f t="shared" si="4"/>
        <v>144.78949286327983</v>
      </c>
      <c r="J52" s="14">
        <f t="shared" si="2"/>
        <v>98655.940699717321</v>
      </c>
      <c r="K52" s="14">
        <f t="shared" si="3"/>
        <v>3900816.8355287947</v>
      </c>
      <c r="L52" s="21">
        <f t="shared" si="5"/>
        <v>39.510610787684989</v>
      </c>
    </row>
    <row r="53" spans="1:12" x14ac:dyDescent="0.2">
      <c r="A53" s="17">
        <v>44</v>
      </c>
      <c r="B53" s="5">
        <v>3</v>
      </c>
      <c r="C53" s="5">
        <v>2649</v>
      </c>
      <c r="D53" s="5">
        <v>2721</v>
      </c>
      <c r="E53" s="18">
        <v>0.5</v>
      </c>
      <c r="F53" s="19">
        <f t="shared" si="0"/>
        <v>1.1173184357541898E-3</v>
      </c>
      <c r="G53" s="19">
        <f t="shared" si="1"/>
        <v>1.1166945840312675E-3</v>
      </c>
      <c r="H53" s="14">
        <f t="shared" si="6"/>
        <v>98583.545953285677</v>
      </c>
      <c r="I53" s="14">
        <f t="shared" si="4"/>
        <v>110.08771184063168</v>
      </c>
      <c r="J53" s="14">
        <f t="shared" si="2"/>
        <v>98528.502097365359</v>
      </c>
      <c r="K53" s="14">
        <f t="shared" si="3"/>
        <v>3802160.8948290772</v>
      </c>
      <c r="L53" s="21">
        <f t="shared" si="5"/>
        <v>38.567905608008367</v>
      </c>
    </row>
    <row r="54" spans="1:12" x14ac:dyDescent="0.2">
      <c r="A54" s="17">
        <v>45</v>
      </c>
      <c r="B54" s="5">
        <v>4</v>
      </c>
      <c r="C54" s="5">
        <v>2646</v>
      </c>
      <c r="D54" s="5">
        <v>2629</v>
      </c>
      <c r="E54" s="18">
        <v>0.5</v>
      </c>
      <c r="F54" s="19">
        <f t="shared" si="0"/>
        <v>1.5165876777251184E-3</v>
      </c>
      <c r="G54" s="19">
        <f t="shared" si="1"/>
        <v>1.5154385300246258E-3</v>
      </c>
      <c r="H54" s="14">
        <f t="shared" si="6"/>
        <v>98473.458241445041</v>
      </c>
      <c r="I54" s="14">
        <f t="shared" si="4"/>
        <v>149.23047280385686</v>
      </c>
      <c r="J54" s="14">
        <f t="shared" si="2"/>
        <v>98398.843005043105</v>
      </c>
      <c r="K54" s="14">
        <f t="shared" si="3"/>
        <v>3703632.3927317117</v>
      </c>
      <c r="L54" s="21">
        <f t="shared" si="5"/>
        <v>37.610463356032973</v>
      </c>
    </row>
    <row r="55" spans="1:12" x14ac:dyDescent="0.2">
      <c r="A55" s="17">
        <v>46</v>
      </c>
      <c r="B55" s="5">
        <v>5</v>
      </c>
      <c r="C55" s="5">
        <v>2588</v>
      </c>
      <c r="D55" s="5">
        <v>2598</v>
      </c>
      <c r="E55" s="18">
        <v>0.5</v>
      </c>
      <c r="F55" s="19">
        <f t="shared" si="0"/>
        <v>1.9282684149633628E-3</v>
      </c>
      <c r="G55" s="19">
        <f t="shared" si="1"/>
        <v>1.9264110961279134E-3</v>
      </c>
      <c r="H55" s="14">
        <f t="shared" si="6"/>
        <v>98324.227768641184</v>
      </c>
      <c r="I55" s="14">
        <f t="shared" si="4"/>
        <v>189.41288339171868</v>
      </c>
      <c r="J55" s="14">
        <f t="shared" si="2"/>
        <v>98229.521326945323</v>
      </c>
      <c r="K55" s="14">
        <f t="shared" si="3"/>
        <v>3605233.5497266687</v>
      </c>
      <c r="L55" s="21">
        <f t="shared" si="5"/>
        <v>36.666787337601605</v>
      </c>
    </row>
    <row r="56" spans="1:12" x14ac:dyDescent="0.2">
      <c r="A56" s="17">
        <v>47</v>
      </c>
      <c r="B56" s="5">
        <v>9</v>
      </c>
      <c r="C56" s="5">
        <v>2564</v>
      </c>
      <c r="D56" s="5">
        <v>2574</v>
      </c>
      <c r="E56" s="18">
        <v>0.5</v>
      </c>
      <c r="F56" s="19">
        <f t="shared" si="0"/>
        <v>3.5033086804203972E-3</v>
      </c>
      <c r="G56" s="19">
        <f t="shared" si="1"/>
        <v>3.4971828249465708E-3</v>
      </c>
      <c r="H56" s="14">
        <f t="shared" si="6"/>
        <v>98134.814885249463</v>
      </c>
      <c r="I56" s="14">
        <f t="shared" si="4"/>
        <v>343.19538914600548</v>
      </c>
      <c r="J56" s="14">
        <f t="shared" si="2"/>
        <v>97963.217190676471</v>
      </c>
      <c r="K56" s="14">
        <f t="shared" si="3"/>
        <v>3507004.0283997236</v>
      </c>
      <c r="L56" s="21">
        <f t="shared" si="5"/>
        <v>35.736593914203809</v>
      </c>
    </row>
    <row r="57" spans="1:12" x14ac:dyDescent="0.2">
      <c r="A57" s="17">
        <v>48</v>
      </c>
      <c r="B57" s="5">
        <v>4</v>
      </c>
      <c r="C57" s="5">
        <v>2336</v>
      </c>
      <c r="D57" s="5">
        <v>2515</v>
      </c>
      <c r="E57" s="18">
        <v>0.5</v>
      </c>
      <c r="F57" s="19">
        <f t="shared" si="0"/>
        <v>1.6491445062873633E-3</v>
      </c>
      <c r="G57" s="19">
        <f t="shared" si="1"/>
        <v>1.6477857878475796E-3</v>
      </c>
      <c r="H57" s="14">
        <f t="shared" si="6"/>
        <v>97791.619496103463</v>
      </c>
      <c r="I57" s="14">
        <f t="shared" si="4"/>
        <v>161.13964077627756</v>
      </c>
      <c r="J57" s="14">
        <f t="shared" si="2"/>
        <v>97711.049675715316</v>
      </c>
      <c r="K57" s="14">
        <f t="shared" si="3"/>
        <v>3409040.8112090472</v>
      </c>
      <c r="L57" s="21">
        <f t="shared" si="5"/>
        <v>34.860255191344706</v>
      </c>
    </row>
    <row r="58" spans="1:12" x14ac:dyDescent="0.2">
      <c r="A58" s="17">
        <v>49</v>
      </c>
      <c r="B58" s="5">
        <v>3</v>
      </c>
      <c r="C58" s="5">
        <v>2255</v>
      </c>
      <c r="D58" s="5">
        <v>2317</v>
      </c>
      <c r="E58" s="18">
        <v>0.5</v>
      </c>
      <c r="F58" s="19">
        <f t="shared" si="0"/>
        <v>1.3123359580052493E-3</v>
      </c>
      <c r="G58" s="19">
        <f t="shared" si="1"/>
        <v>1.3114754098360654E-3</v>
      </c>
      <c r="H58" s="14">
        <f t="shared" si="6"/>
        <v>97630.479855327183</v>
      </c>
      <c r="I58" s="14">
        <f t="shared" si="4"/>
        <v>128.03997358075694</v>
      </c>
      <c r="J58" s="14">
        <f t="shared" si="2"/>
        <v>97566.459868536796</v>
      </c>
      <c r="K58" s="14">
        <f t="shared" si="3"/>
        <v>3311329.7615333321</v>
      </c>
      <c r="L58" s="21">
        <f t="shared" si="5"/>
        <v>33.916966980395827</v>
      </c>
    </row>
    <row r="59" spans="1:12" x14ac:dyDescent="0.2">
      <c r="A59" s="17">
        <v>50</v>
      </c>
      <c r="B59" s="5">
        <v>1</v>
      </c>
      <c r="C59" s="5">
        <v>2180</v>
      </c>
      <c r="D59" s="5">
        <v>2241</v>
      </c>
      <c r="E59" s="18">
        <v>0.5</v>
      </c>
      <c r="F59" s="19">
        <f t="shared" si="0"/>
        <v>4.5238633793259444E-4</v>
      </c>
      <c r="G59" s="19">
        <f t="shared" si="1"/>
        <v>4.5228403437358667E-4</v>
      </c>
      <c r="H59" s="14">
        <f t="shared" si="6"/>
        <v>97502.439881746424</v>
      </c>
      <c r="I59" s="14">
        <f t="shared" si="4"/>
        <v>44.098796870984366</v>
      </c>
      <c r="J59" s="14">
        <f t="shared" si="2"/>
        <v>97480.390483310941</v>
      </c>
      <c r="K59" s="14">
        <f t="shared" si="3"/>
        <v>3213763.3016647953</v>
      </c>
      <c r="L59" s="21">
        <f t="shared" si="5"/>
        <v>32.960850062444933</v>
      </c>
    </row>
    <row r="60" spans="1:12" x14ac:dyDescent="0.2">
      <c r="A60" s="17">
        <v>51</v>
      </c>
      <c r="B60" s="5">
        <v>5</v>
      </c>
      <c r="C60" s="5">
        <v>2173</v>
      </c>
      <c r="D60" s="5">
        <v>2138</v>
      </c>
      <c r="E60" s="18">
        <v>0.5</v>
      </c>
      <c r="F60" s="19">
        <f t="shared" si="0"/>
        <v>2.3196474135931339E-3</v>
      </c>
      <c r="G60" s="19">
        <f t="shared" si="1"/>
        <v>2.3169601482854497E-3</v>
      </c>
      <c r="H60" s="14">
        <f t="shared" si="6"/>
        <v>97458.341084875443</v>
      </c>
      <c r="I60" s="14">
        <f t="shared" si="4"/>
        <v>225.80709241166696</v>
      </c>
      <c r="J60" s="14">
        <f t="shared" si="2"/>
        <v>97345.437538669619</v>
      </c>
      <c r="K60" s="14">
        <f t="shared" si="3"/>
        <v>3116282.9111814843</v>
      </c>
      <c r="L60" s="21">
        <f t="shared" si="5"/>
        <v>31.975538229894006</v>
      </c>
    </row>
    <row r="61" spans="1:12" x14ac:dyDescent="0.2">
      <c r="A61" s="17">
        <v>52</v>
      </c>
      <c r="B61" s="5">
        <v>11</v>
      </c>
      <c r="C61" s="5">
        <v>1995</v>
      </c>
      <c r="D61" s="5">
        <v>2144</v>
      </c>
      <c r="E61" s="18">
        <v>0.5</v>
      </c>
      <c r="F61" s="19">
        <f t="shared" si="0"/>
        <v>5.3152935491664654E-3</v>
      </c>
      <c r="G61" s="19">
        <f t="shared" si="1"/>
        <v>5.3012048192771092E-3</v>
      </c>
      <c r="H61" s="14">
        <f t="shared" si="6"/>
        <v>97232.533992463781</v>
      </c>
      <c r="I61" s="14">
        <f t="shared" si="4"/>
        <v>515.44957779137428</v>
      </c>
      <c r="J61" s="14">
        <f t="shared" si="2"/>
        <v>96974.809203568104</v>
      </c>
      <c r="K61" s="14">
        <f t="shared" si="3"/>
        <v>3018937.4736428149</v>
      </c>
      <c r="L61" s="21">
        <f t="shared" si="5"/>
        <v>31.048635160293202</v>
      </c>
    </row>
    <row r="62" spans="1:12" x14ac:dyDescent="0.2">
      <c r="A62" s="17">
        <v>53</v>
      </c>
      <c r="B62" s="5">
        <v>4</v>
      </c>
      <c r="C62" s="5">
        <v>1829</v>
      </c>
      <c r="D62" s="5">
        <v>1977</v>
      </c>
      <c r="E62" s="18">
        <v>0.5</v>
      </c>
      <c r="F62" s="19">
        <f t="shared" si="0"/>
        <v>2.1019442984760903E-3</v>
      </c>
      <c r="G62" s="19">
        <f t="shared" si="1"/>
        <v>2.0997375328083989E-3</v>
      </c>
      <c r="H62" s="14">
        <f t="shared" si="6"/>
        <v>96717.084414672412</v>
      </c>
      <c r="I62" s="14">
        <f t="shared" si="4"/>
        <v>203.08049220928589</v>
      </c>
      <c r="J62" s="14">
        <f t="shared" si="2"/>
        <v>96615.54416856778</v>
      </c>
      <c r="K62" s="14">
        <f t="shared" si="3"/>
        <v>2921962.664439247</v>
      </c>
      <c r="L62" s="21">
        <f t="shared" si="5"/>
        <v>30.211442808918797</v>
      </c>
    </row>
    <row r="63" spans="1:12" x14ac:dyDescent="0.2">
      <c r="A63" s="17">
        <v>54</v>
      </c>
      <c r="B63" s="5">
        <v>8</v>
      </c>
      <c r="C63" s="5">
        <v>1775</v>
      </c>
      <c r="D63" s="5">
        <v>1823</v>
      </c>
      <c r="E63" s="18">
        <v>0.5</v>
      </c>
      <c r="F63" s="19">
        <f t="shared" si="0"/>
        <v>4.4469149527515284E-3</v>
      </c>
      <c r="G63" s="19">
        <f t="shared" si="1"/>
        <v>4.4370493621741537E-3</v>
      </c>
      <c r="H63" s="14">
        <f t="shared" si="6"/>
        <v>96514.003922463133</v>
      </c>
      <c r="I63" s="14">
        <f t="shared" si="4"/>
        <v>428.23739954503884</v>
      </c>
      <c r="J63" s="14">
        <f t="shared" si="2"/>
        <v>96299.885222690617</v>
      </c>
      <c r="K63" s="14">
        <f t="shared" si="3"/>
        <v>2825347.1202706792</v>
      </c>
      <c r="L63" s="21">
        <f t="shared" si="5"/>
        <v>29.273960310883904</v>
      </c>
    </row>
    <row r="64" spans="1:12" x14ac:dyDescent="0.2">
      <c r="A64" s="17">
        <v>55</v>
      </c>
      <c r="B64" s="5">
        <v>6</v>
      </c>
      <c r="C64" s="5">
        <v>1625</v>
      </c>
      <c r="D64" s="5">
        <v>1744</v>
      </c>
      <c r="E64" s="18">
        <v>0.5</v>
      </c>
      <c r="F64" s="19">
        <f t="shared" si="0"/>
        <v>3.5618878005342831E-3</v>
      </c>
      <c r="G64" s="19">
        <f t="shared" si="1"/>
        <v>3.5555555555555553E-3</v>
      </c>
      <c r="H64" s="14">
        <f t="shared" si="6"/>
        <v>96085.7665229181</v>
      </c>
      <c r="I64" s="14">
        <f t="shared" si="4"/>
        <v>341.63828097037543</v>
      </c>
      <c r="J64" s="14">
        <f t="shared" si="2"/>
        <v>95914.947382432903</v>
      </c>
      <c r="K64" s="14">
        <f t="shared" si="3"/>
        <v>2729047.2350479886</v>
      </c>
      <c r="L64" s="21">
        <f t="shared" si="5"/>
        <v>28.402200802520152</v>
      </c>
    </row>
    <row r="65" spans="1:12" x14ac:dyDescent="0.2">
      <c r="A65" s="17">
        <v>56</v>
      </c>
      <c r="B65" s="5">
        <v>7</v>
      </c>
      <c r="C65" s="5">
        <v>1677</v>
      </c>
      <c r="D65" s="5">
        <v>1606</v>
      </c>
      <c r="E65" s="18">
        <v>0.5</v>
      </c>
      <c r="F65" s="19">
        <f t="shared" si="0"/>
        <v>4.2643923240938165E-3</v>
      </c>
      <c r="G65" s="19">
        <f t="shared" si="1"/>
        <v>4.2553191489361703E-3</v>
      </c>
      <c r="H65" s="14">
        <f t="shared" si="6"/>
        <v>95744.128241947721</v>
      </c>
      <c r="I65" s="14">
        <f t="shared" si="4"/>
        <v>407.42182230616055</v>
      </c>
      <c r="J65" s="14">
        <f t="shared" si="2"/>
        <v>95540.417330794633</v>
      </c>
      <c r="K65" s="14">
        <f t="shared" si="3"/>
        <v>2633132.2876655557</v>
      </c>
      <c r="L65" s="21">
        <f t="shared" si="5"/>
        <v>27.501762625187489</v>
      </c>
    </row>
    <row r="66" spans="1:12" x14ac:dyDescent="0.2">
      <c r="A66" s="17">
        <v>57</v>
      </c>
      <c r="B66" s="5">
        <v>7</v>
      </c>
      <c r="C66" s="5">
        <v>1658</v>
      </c>
      <c r="D66" s="5">
        <v>1647</v>
      </c>
      <c r="E66" s="18">
        <v>0.5</v>
      </c>
      <c r="F66" s="19">
        <f t="shared" si="0"/>
        <v>4.2360060514372161E-3</v>
      </c>
      <c r="G66" s="19">
        <f t="shared" si="1"/>
        <v>4.227053140096618E-3</v>
      </c>
      <c r="H66" s="14">
        <f t="shared" si="6"/>
        <v>95336.706419641559</v>
      </c>
      <c r="I66" s="14">
        <f t="shared" si="4"/>
        <v>402.99332423761524</v>
      </c>
      <c r="J66" s="14">
        <f t="shared" si="2"/>
        <v>95135.209757522753</v>
      </c>
      <c r="K66" s="14">
        <f t="shared" si="3"/>
        <v>2537591.8703347612</v>
      </c>
      <c r="L66" s="21">
        <f t="shared" si="5"/>
        <v>26.617154773158376</v>
      </c>
    </row>
    <row r="67" spans="1:12" x14ac:dyDescent="0.2">
      <c r="A67" s="17">
        <v>58</v>
      </c>
      <c r="B67" s="5">
        <v>6</v>
      </c>
      <c r="C67" s="5">
        <v>1637</v>
      </c>
      <c r="D67" s="5">
        <v>1625</v>
      </c>
      <c r="E67" s="18">
        <v>0.5</v>
      </c>
      <c r="F67" s="19">
        <f t="shared" si="0"/>
        <v>3.678724708767627E-3</v>
      </c>
      <c r="G67" s="19">
        <f t="shared" si="1"/>
        <v>3.6719706242350062E-3</v>
      </c>
      <c r="H67" s="14">
        <f t="shared" si="6"/>
        <v>94933.713095403946</v>
      </c>
      <c r="I67" s="14">
        <f t="shared" si="4"/>
        <v>348.59380573587742</v>
      </c>
      <c r="J67" s="14">
        <f t="shared" si="2"/>
        <v>94759.416192536009</v>
      </c>
      <c r="K67" s="14">
        <f t="shared" si="3"/>
        <v>2442456.6605772385</v>
      </c>
      <c r="L67" s="21">
        <f t="shared" si="5"/>
        <v>25.728022015979548</v>
      </c>
    </row>
    <row r="68" spans="1:12" x14ac:dyDescent="0.2">
      <c r="A68" s="17">
        <v>59</v>
      </c>
      <c r="B68" s="5">
        <v>9</v>
      </c>
      <c r="C68" s="5">
        <v>1583</v>
      </c>
      <c r="D68" s="5">
        <v>1606</v>
      </c>
      <c r="E68" s="18">
        <v>0.5</v>
      </c>
      <c r="F68" s="19">
        <f t="shared" si="0"/>
        <v>5.6444026340545629E-3</v>
      </c>
      <c r="G68" s="19">
        <f t="shared" si="1"/>
        <v>5.6285178236397749E-3</v>
      </c>
      <c r="H68" s="14">
        <f t="shared" si="6"/>
        <v>94585.119289668073</v>
      </c>
      <c r="I68" s="14">
        <f t="shared" si="4"/>
        <v>532.37402977299098</v>
      </c>
      <c r="J68" s="14">
        <f t="shared" si="2"/>
        <v>94318.932274781575</v>
      </c>
      <c r="K68" s="14">
        <f t="shared" si="3"/>
        <v>2347697.2443847023</v>
      </c>
      <c r="L68" s="21">
        <f t="shared" si="5"/>
        <v>24.820999984097405</v>
      </c>
    </row>
    <row r="69" spans="1:12" x14ac:dyDescent="0.2">
      <c r="A69" s="17">
        <v>60</v>
      </c>
      <c r="B69" s="5">
        <v>5</v>
      </c>
      <c r="C69" s="5">
        <v>1575</v>
      </c>
      <c r="D69" s="5">
        <v>1576</v>
      </c>
      <c r="E69" s="18">
        <v>0.5</v>
      </c>
      <c r="F69" s="19">
        <f t="shared" si="0"/>
        <v>3.1735956839098697E-3</v>
      </c>
      <c r="G69" s="19">
        <f t="shared" si="1"/>
        <v>3.1685678073510768E-3</v>
      </c>
      <c r="H69" s="14">
        <f t="shared" si="6"/>
        <v>94052.745259895077</v>
      </c>
      <c r="I69" s="14">
        <f t="shared" si="4"/>
        <v>298.01250082349515</v>
      </c>
      <c r="J69" s="14">
        <f t="shared" si="2"/>
        <v>93903.739009483339</v>
      </c>
      <c r="K69" s="14">
        <f t="shared" si="3"/>
        <v>2253378.3121099207</v>
      </c>
      <c r="L69" s="21">
        <f t="shared" si="5"/>
        <v>23.958666021743237</v>
      </c>
    </row>
    <row r="70" spans="1:12" x14ac:dyDescent="0.2">
      <c r="A70" s="17">
        <v>61</v>
      </c>
      <c r="B70" s="5">
        <v>7</v>
      </c>
      <c r="C70" s="5">
        <v>1705</v>
      </c>
      <c r="D70" s="5">
        <v>1549</v>
      </c>
      <c r="E70" s="18">
        <v>0.5</v>
      </c>
      <c r="F70" s="19">
        <f t="shared" si="0"/>
        <v>4.3023970497848806E-3</v>
      </c>
      <c r="G70" s="19">
        <f t="shared" si="1"/>
        <v>4.2931616068690587E-3</v>
      </c>
      <c r="H70" s="14">
        <f t="shared" si="6"/>
        <v>93754.732759071587</v>
      </c>
      <c r="I70" s="14">
        <f t="shared" si="4"/>
        <v>402.50421914351494</v>
      </c>
      <c r="J70" s="14">
        <f t="shared" si="2"/>
        <v>93553.480649499819</v>
      </c>
      <c r="K70" s="14">
        <f t="shared" si="3"/>
        <v>2159474.5731004374</v>
      </c>
      <c r="L70" s="21">
        <f t="shared" si="5"/>
        <v>23.033232665168995</v>
      </c>
    </row>
    <row r="71" spans="1:12" x14ac:dyDescent="0.2">
      <c r="A71" s="17">
        <v>62</v>
      </c>
      <c r="B71" s="5">
        <v>8</v>
      </c>
      <c r="C71" s="5">
        <v>1471</v>
      </c>
      <c r="D71" s="5">
        <v>1695</v>
      </c>
      <c r="E71" s="18">
        <v>0.5</v>
      </c>
      <c r="F71" s="19">
        <f t="shared" si="0"/>
        <v>5.0536955148452302E-3</v>
      </c>
      <c r="G71" s="19">
        <f t="shared" si="1"/>
        <v>5.0409577819785761E-3</v>
      </c>
      <c r="H71" s="14">
        <f t="shared" si="6"/>
        <v>93352.228539928066</v>
      </c>
      <c r="I71" s="14">
        <f t="shared" si="4"/>
        <v>470.58464292339289</v>
      </c>
      <c r="J71" s="14">
        <f t="shared" si="2"/>
        <v>93116.936218466362</v>
      </c>
      <c r="K71" s="14">
        <f t="shared" si="3"/>
        <v>2065921.0924509375</v>
      </c>
      <c r="L71" s="21">
        <f t="shared" si="5"/>
        <v>22.130388580571633</v>
      </c>
    </row>
    <row r="72" spans="1:12" x14ac:dyDescent="0.2">
      <c r="A72" s="17">
        <v>63</v>
      </c>
      <c r="B72" s="5">
        <v>11</v>
      </c>
      <c r="C72" s="5">
        <v>1394</v>
      </c>
      <c r="D72" s="5">
        <v>1461</v>
      </c>
      <c r="E72" s="18">
        <v>0.5</v>
      </c>
      <c r="F72" s="19">
        <f t="shared" si="0"/>
        <v>7.7057793345008761E-3</v>
      </c>
      <c r="G72" s="19">
        <f t="shared" si="1"/>
        <v>7.6762037683182132E-3</v>
      </c>
      <c r="H72" s="14">
        <f t="shared" si="6"/>
        <v>92881.643897004673</v>
      </c>
      <c r="I72" s="14">
        <f t="shared" si="4"/>
        <v>712.97842488977767</v>
      </c>
      <c r="J72" s="14">
        <f t="shared" si="2"/>
        <v>92525.154684559791</v>
      </c>
      <c r="K72" s="14">
        <f t="shared" si="3"/>
        <v>1972804.1562324711</v>
      </c>
      <c r="L72" s="21">
        <f t="shared" si="5"/>
        <v>21.239978896369337</v>
      </c>
    </row>
    <row r="73" spans="1:12" x14ac:dyDescent="0.2">
      <c r="A73" s="17">
        <v>64</v>
      </c>
      <c r="B73" s="5">
        <v>8</v>
      </c>
      <c r="C73" s="5">
        <v>1379</v>
      </c>
      <c r="D73" s="5">
        <v>1369</v>
      </c>
      <c r="E73" s="18">
        <v>0.5</v>
      </c>
      <c r="F73" s="19">
        <f t="shared" ref="F73:F109" si="7">B73/((C73+D73)/2)</f>
        <v>5.822416302765648E-3</v>
      </c>
      <c r="G73" s="19">
        <f t="shared" ref="G73:G108" si="8">F73/((1+(1-E73)*F73))</f>
        <v>5.8055152394775036E-3</v>
      </c>
      <c r="H73" s="14">
        <f t="shared" si="6"/>
        <v>92168.665472114895</v>
      </c>
      <c r="I73" s="14">
        <f t="shared" si="4"/>
        <v>535.086592000667</v>
      </c>
      <c r="J73" s="14">
        <f t="shared" ref="J73:J108" si="9">H74+I73*E73</f>
        <v>91901.122176114572</v>
      </c>
      <c r="K73" s="14">
        <f t="shared" ref="K73:K97" si="10">K74+J73</f>
        <v>1880279.0015479114</v>
      </c>
      <c r="L73" s="21">
        <f t="shared" si="5"/>
        <v>20.400414738746317</v>
      </c>
    </row>
    <row r="74" spans="1:12" x14ac:dyDescent="0.2">
      <c r="A74" s="17">
        <v>65</v>
      </c>
      <c r="B74" s="5">
        <v>21</v>
      </c>
      <c r="C74" s="5">
        <v>1279</v>
      </c>
      <c r="D74" s="5">
        <v>1339</v>
      </c>
      <c r="E74" s="18">
        <v>0.5</v>
      </c>
      <c r="F74" s="19">
        <f t="shared" si="7"/>
        <v>1.6042780748663103E-2</v>
      </c>
      <c r="G74" s="19">
        <f t="shared" si="8"/>
        <v>1.5915119363395226E-2</v>
      </c>
      <c r="H74" s="14">
        <f t="shared" si="6"/>
        <v>91633.578880114233</v>
      </c>
      <c r="I74" s="14">
        <f t="shared" ref="I74:I108" si="11">H74*G74</f>
        <v>1458.3593455721098</v>
      </c>
      <c r="J74" s="14">
        <f t="shared" si="9"/>
        <v>90904.39920732817</v>
      </c>
      <c r="K74" s="14">
        <f t="shared" si="10"/>
        <v>1788377.879371797</v>
      </c>
      <c r="L74" s="21">
        <f t="shared" ref="L74:L108" si="12">K74/H74</f>
        <v>19.516621540140456</v>
      </c>
    </row>
    <row r="75" spans="1:12" x14ac:dyDescent="0.2">
      <c r="A75" s="17">
        <v>66</v>
      </c>
      <c r="B75" s="5">
        <v>21</v>
      </c>
      <c r="C75" s="5">
        <v>1212</v>
      </c>
      <c r="D75" s="5">
        <v>1257</v>
      </c>
      <c r="E75" s="18">
        <v>0.5</v>
      </c>
      <c r="F75" s="19">
        <f t="shared" si="7"/>
        <v>1.7010935601458079E-2</v>
      </c>
      <c r="G75" s="19">
        <f t="shared" si="8"/>
        <v>1.6867469879518072E-2</v>
      </c>
      <c r="H75" s="14">
        <f t="shared" ref="H75:H108" si="13">H74-I74</f>
        <v>90175.219534542121</v>
      </c>
      <c r="I75" s="14">
        <f t="shared" si="11"/>
        <v>1521.0277993778188</v>
      </c>
      <c r="J75" s="14">
        <f t="shared" si="9"/>
        <v>89414.705634853221</v>
      </c>
      <c r="K75" s="14">
        <f t="shared" si="10"/>
        <v>1697473.4801644688</v>
      </c>
      <c r="L75" s="21">
        <f t="shared" si="12"/>
        <v>18.824167980142729</v>
      </c>
    </row>
    <row r="76" spans="1:12" x14ac:dyDescent="0.2">
      <c r="A76" s="17">
        <v>67</v>
      </c>
      <c r="B76" s="5">
        <v>9</v>
      </c>
      <c r="C76" s="5">
        <v>913</v>
      </c>
      <c r="D76" s="5">
        <v>1184</v>
      </c>
      <c r="E76" s="18">
        <v>0.5</v>
      </c>
      <c r="F76" s="19">
        <f t="shared" si="7"/>
        <v>8.5836909871244635E-3</v>
      </c>
      <c r="G76" s="19">
        <f t="shared" si="8"/>
        <v>8.5470085470085461E-3</v>
      </c>
      <c r="H76" s="14">
        <f t="shared" si="13"/>
        <v>88654.191735164306</v>
      </c>
      <c r="I76" s="14">
        <f t="shared" si="11"/>
        <v>757.72813448858369</v>
      </c>
      <c r="J76" s="14">
        <f t="shared" si="9"/>
        <v>88275.327667920006</v>
      </c>
      <c r="K76" s="14">
        <f t="shared" si="10"/>
        <v>1608058.7745296154</v>
      </c>
      <c r="L76" s="21">
        <f t="shared" si="12"/>
        <v>18.138553215096152</v>
      </c>
    </row>
    <row r="77" spans="1:12" x14ac:dyDescent="0.2">
      <c r="A77" s="17">
        <v>68</v>
      </c>
      <c r="B77" s="5">
        <v>11</v>
      </c>
      <c r="C77" s="5">
        <v>850</v>
      </c>
      <c r="D77" s="5">
        <v>892</v>
      </c>
      <c r="E77" s="18">
        <v>0.5</v>
      </c>
      <c r="F77" s="19">
        <f t="shared" si="7"/>
        <v>1.2629161882893225E-2</v>
      </c>
      <c r="G77" s="19">
        <f t="shared" si="8"/>
        <v>1.2549914432401596E-2</v>
      </c>
      <c r="H77" s="14">
        <f t="shared" si="13"/>
        <v>87896.463600675721</v>
      </c>
      <c r="I77" s="14">
        <f t="shared" si="11"/>
        <v>1103.0930970991817</v>
      </c>
      <c r="J77" s="14">
        <f t="shared" si="9"/>
        <v>87344.91705212614</v>
      </c>
      <c r="K77" s="14">
        <f t="shared" si="10"/>
        <v>1519783.4468616955</v>
      </c>
      <c r="L77" s="21">
        <f t="shared" si="12"/>
        <v>17.290609708329743</v>
      </c>
    </row>
    <row r="78" spans="1:12" x14ac:dyDescent="0.2">
      <c r="A78" s="17">
        <v>69</v>
      </c>
      <c r="B78" s="5">
        <v>10</v>
      </c>
      <c r="C78" s="5">
        <v>986</v>
      </c>
      <c r="D78" s="5">
        <v>825</v>
      </c>
      <c r="E78" s="18">
        <v>0.5</v>
      </c>
      <c r="F78" s="19">
        <f t="shared" si="7"/>
        <v>1.1043622308117063E-2</v>
      </c>
      <c r="G78" s="19">
        <f t="shared" si="8"/>
        <v>1.0982976386600769E-2</v>
      </c>
      <c r="H78" s="14">
        <f t="shared" si="13"/>
        <v>86793.370503576545</v>
      </c>
      <c r="I78" s="14">
        <f t="shared" si="11"/>
        <v>953.24953875427286</v>
      </c>
      <c r="J78" s="14">
        <f t="shared" si="9"/>
        <v>86316.745734199401</v>
      </c>
      <c r="K78" s="14">
        <f t="shared" si="10"/>
        <v>1432438.5298095692</v>
      </c>
      <c r="L78" s="21">
        <f t="shared" si="12"/>
        <v>16.504008560775294</v>
      </c>
    </row>
    <row r="79" spans="1:12" x14ac:dyDescent="0.2">
      <c r="A79" s="17">
        <v>70</v>
      </c>
      <c r="B79" s="5">
        <v>18</v>
      </c>
      <c r="C79" s="5">
        <v>566</v>
      </c>
      <c r="D79" s="5">
        <v>971</v>
      </c>
      <c r="E79" s="18">
        <v>0.5</v>
      </c>
      <c r="F79" s="19">
        <f t="shared" si="7"/>
        <v>2.3422251138581651E-2</v>
      </c>
      <c r="G79" s="19">
        <f t="shared" si="8"/>
        <v>2.3151125401929259E-2</v>
      </c>
      <c r="H79" s="14">
        <f t="shared" si="13"/>
        <v>85840.120964822272</v>
      </c>
      <c r="I79" s="14">
        <f t="shared" si="11"/>
        <v>1987.2954049733771</v>
      </c>
      <c r="J79" s="14">
        <f t="shared" si="9"/>
        <v>84846.473262335581</v>
      </c>
      <c r="K79" s="14">
        <f t="shared" si="10"/>
        <v>1346121.7840753698</v>
      </c>
      <c r="L79" s="21">
        <f t="shared" si="12"/>
        <v>15.681732142793898</v>
      </c>
    </row>
    <row r="80" spans="1:12" x14ac:dyDescent="0.2">
      <c r="A80" s="17">
        <v>71</v>
      </c>
      <c r="B80" s="5">
        <v>15</v>
      </c>
      <c r="C80" s="5">
        <v>677</v>
      </c>
      <c r="D80" s="5">
        <v>556</v>
      </c>
      <c r="E80" s="18">
        <v>0.5</v>
      </c>
      <c r="F80" s="19">
        <f t="shared" si="7"/>
        <v>2.4330900243309004E-2</v>
      </c>
      <c r="G80" s="19">
        <f t="shared" si="8"/>
        <v>2.4038461538461536E-2</v>
      </c>
      <c r="H80" s="14">
        <f t="shared" si="13"/>
        <v>83852.82555984889</v>
      </c>
      <c r="I80" s="14">
        <f t="shared" si="11"/>
        <v>2015.6929221117521</v>
      </c>
      <c r="J80" s="14">
        <f t="shared" si="9"/>
        <v>82844.979098793017</v>
      </c>
      <c r="K80" s="14">
        <f t="shared" si="10"/>
        <v>1261275.3108130342</v>
      </c>
      <c r="L80" s="21">
        <f t="shared" si="12"/>
        <v>15.041536196211002</v>
      </c>
    </row>
    <row r="81" spans="1:12" x14ac:dyDescent="0.2">
      <c r="A81" s="17">
        <v>72</v>
      </c>
      <c r="B81" s="5">
        <v>14</v>
      </c>
      <c r="C81" s="5">
        <v>665</v>
      </c>
      <c r="D81" s="5">
        <v>664</v>
      </c>
      <c r="E81" s="18">
        <v>0.5</v>
      </c>
      <c r="F81" s="19">
        <f t="shared" si="7"/>
        <v>2.1068472535741158E-2</v>
      </c>
      <c r="G81" s="19">
        <f t="shared" si="8"/>
        <v>2.0848845867460906E-2</v>
      </c>
      <c r="H81" s="14">
        <f t="shared" si="13"/>
        <v>81837.132637737144</v>
      </c>
      <c r="I81" s="14">
        <f t="shared" si="11"/>
        <v>1706.2097645991362</v>
      </c>
      <c r="J81" s="14">
        <f t="shared" si="9"/>
        <v>80984.027755437579</v>
      </c>
      <c r="K81" s="14">
        <f t="shared" si="10"/>
        <v>1178430.3317142411</v>
      </c>
      <c r="L81" s="21">
        <f t="shared" si="12"/>
        <v>14.399702112373832</v>
      </c>
    </row>
    <row r="82" spans="1:12" x14ac:dyDescent="0.2">
      <c r="A82" s="17">
        <v>73</v>
      </c>
      <c r="B82" s="5">
        <v>14</v>
      </c>
      <c r="C82" s="5">
        <v>665</v>
      </c>
      <c r="D82" s="5">
        <v>653</v>
      </c>
      <c r="E82" s="18">
        <v>0.5</v>
      </c>
      <c r="F82" s="19">
        <f t="shared" si="7"/>
        <v>2.1244309559939303E-2</v>
      </c>
      <c r="G82" s="19">
        <f t="shared" si="8"/>
        <v>2.1021021021021023E-2</v>
      </c>
      <c r="H82" s="14">
        <f t="shared" si="13"/>
        <v>80130.922873138014</v>
      </c>
      <c r="I82" s="14">
        <f t="shared" si="11"/>
        <v>1684.4338141500484</v>
      </c>
      <c r="J82" s="14">
        <f t="shared" si="9"/>
        <v>79288.705966062989</v>
      </c>
      <c r="K82" s="14">
        <f t="shared" si="10"/>
        <v>1097446.3039588034</v>
      </c>
      <c r="L82" s="21">
        <f t="shared" si="12"/>
        <v>13.695665351268483</v>
      </c>
    </row>
    <row r="83" spans="1:12" x14ac:dyDescent="0.2">
      <c r="A83" s="17">
        <v>74</v>
      </c>
      <c r="B83" s="5">
        <v>16</v>
      </c>
      <c r="C83" s="5">
        <v>622</v>
      </c>
      <c r="D83" s="5">
        <v>641</v>
      </c>
      <c r="E83" s="18">
        <v>0.5</v>
      </c>
      <c r="F83" s="19">
        <f t="shared" si="7"/>
        <v>2.5336500395882817E-2</v>
      </c>
      <c r="G83" s="19">
        <f t="shared" si="8"/>
        <v>2.5019546520719312E-2</v>
      </c>
      <c r="H83" s="14">
        <f t="shared" si="13"/>
        <v>78446.489058987965</v>
      </c>
      <c r="I83" s="14">
        <f t="shared" si="11"/>
        <v>1962.6955823984479</v>
      </c>
      <c r="J83" s="14">
        <f t="shared" si="9"/>
        <v>77465.141267788742</v>
      </c>
      <c r="K83" s="14">
        <f t="shared" si="10"/>
        <v>1018157.5979927403</v>
      </c>
      <c r="L83" s="21">
        <f t="shared" si="12"/>
        <v>12.979007858811057</v>
      </c>
    </row>
    <row r="84" spans="1:12" x14ac:dyDescent="0.2">
      <c r="A84" s="17">
        <v>75</v>
      </c>
      <c r="B84" s="5">
        <v>17</v>
      </c>
      <c r="C84" s="5">
        <v>577</v>
      </c>
      <c r="D84" s="5">
        <v>605</v>
      </c>
      <c r="E84" s="18">
        <v>0.5</v>
      </c>
      <c r="F84" s="19">
        <f t="shared" si="7"/>
        <v>2.8764805414551606E-2</v>
      </c>
      <c r="G84" s="19">
        <f t="shared" si="8"/>
        <v>2.8356964136780648E-2</v>
      </c>
      <c r="H84" s="14">
        <f t="shared" si="13"/>
        <v>76483.793476589519</v>
      </c>
      <c r="I84" s="14">
        <f t="shared" si="11"/>
        <v>2168.8481886605869</v>
      </c>
      <c r="J84" s="14">
        <f t="shared" si="9"/>
        <v>75399.369382259218</v>
      </c>
      <c r="K84" s="14">
        <f t="shared" si="10"/>
        <v>940692.45672495163</v>
      </c>
      <c r="L84" s="21">
        <f t="shared" si="12"/>
        <v>12.299239014770922</v>
      </c>
    </row>
    <row r="85" spans="1:12" x14ac:dyDescent="0.2">
      <c r="A85" s="17">
        <v>76</v>
      </c>
      <c r="B85" s="5">
        <v>13</v>
      </c>
      <c r="C85" s="5">
        <v>583</v>
      </c>
      <c r="D85" s="5">
        <v>558</v>
      </c>
      <c r="E85" s="18">
        <v>0.5</v>
      </c>
      <c r="F85" s="19">
        <f t="shared" si="7"/>
        <v>2.2787028921998246E-2</v>
      </c>
      <c r="G85" s="19">
        <f t="shared" si="8"/>
        <v>2.2530329289428074E-2</v>
      </c>
      <c r="H85" s="14">
        <f t="shared" si="13"/>
        <v>74314.945287928931</v>
      </c>
      <c r="I85" s="14">
        <f t="shared" si="11"/>
        <v>1674.3401884628699</v>
      </c>
      <c r="J85" s="14">
        <f t="shared" si="9"/>
        <v>73477.775193697496</v>
      </c>
      <c r="K85" s="14">
        <f t="shared" si="10"/>
        <v>865293.08734269242</v>
      </c>
      <c r="L85" s="21">
        <f t="shared" si="12"/>
        <v>11.64359448816338</v>
      </c>
    </row>
    <row r="86" spans="1:12" x14ac:dyDescent="0.2">
      <c r="A86" s="17">
        <v>77</v>
      </c>
      <c r="B86" s="5">
        <v>30</v>
      </c>
      <c r="C86" s="5">
        <v>501</v>
      </c>
      <c r="D86" s="5">
        <v>567</v>
      </c>
      <c r="E86" s="18">
        <v>0.5</v>
      </c>
      <c r="F86" s="19">
        <f t="shared" si="7"/>
        <v>5.6179775280898875E-2</v>
      </c>
      <c r="G86" s="19">
        <f t="shared" si="8"/>
        <v>5.4644808743169397E-2</v>
      </c>
      <c r="H86" s="14">
        <f t="shared" si="13"/>
        <v>72640.605099466062</v>
      </c>
      <c r="I86" s="14">
        <f t="shared" si="11"/>
        <v>3969.4319726484187</v>
      </c>
      <c r="J86" s="14">
        <f t="shared" si="9"/>
        <v>70655.88911314185</v>
      </c>
      <c r="K86" s="14">
        <f t="shared" si="10"/>
        <v>791815.31214899488</v>
      </c>
      <c r="L86" s="21">
        <f t="shared" si="12"/>
        <v>10.900450389486293</v>
      </c>
    </row>
    <row r="87" spans="1:12" x14ac:dyDescent="0.2">
      <c r="A87" s="17">
        <v>78</v>
      </c>
      <c r="B87" s="5">
        <v>12</v>
      </c>
      <c r="C87" s="5">
        <v>463</v>
      </c>
      <c r="D87" s="5">
        <v>484</v>
      </c>
      <c r="E87" s="18">
        <v>0.5</v>
      </c>
      <c r="F87" s="19">
        <f t="shared" si="7"/>
        <v>2.5343189017951427E-2</v>
      </c>
      <c r="G87" s="19">
        <f t="shared" si="8"/>
        <v>2.502606882168926E-2</v>
      </c>
      <c r="H87" s="14">
        <f t="shared" si="13"/>
        <v>68671.173126817637</v>
      </c>
      <c r="I87" s="14">
        <f t="shared" si="11"/>
        <v>1718.5695047378763</v>
      </c>
      <c r="J87" s="14">
        <f t="shared" si="9"/>
        <v>67811.888374448696</v>
      </c>
      <c r="K87" s="14">
        <f t="shared" si="10"/>
        <v>721159.42303585308</v>
      </c>
      <c r="L87" s="21">
        <f t="shared" si="12"/>
        <v>10.501632492924809</v>
      </c>
    </row>
    <row r="88" spans="1:12" x14ac:dyDescent="0.2">
      <c r="A88" s="17">
        <v>79</v>
      </c>
      <c r="B88" s="5">
        <v>15</v>
      </c>
      <c r="C88" s="5">
        <v>417</v>
      </c>
      <c r="D88" s="5">
        <v>457</v>
      </c>
      <c r="E88" s="18">
        <v>0.5</v>
      </c>
      <c r="F88" s="19">
        <f t="shared" si="7"/>
        <v>3.4324942791762014E-2</v>
      </c>
      <c r="G88" s="19">
        <f t="shared" si="8"/>
        <v>3.3745781777277842E-2</v>
      </c>
      <c r="H88" s="14">
        <f t="shared" si="13"/>
        <v>66952.603622079754</v>
      </c>
      <c r="I88" s="14">
        <f t="shared" si="11"/>
        <v>2259.3679512512854</v>
      </c>
      <c r="J88" s="14">
        <f t="shared" si="9"/>
        <v>65822.919646454116</v>
      </c>
      <c r="K88" s="14">
        <f t="shared" si="10"/>
        <v>653347.53466140444</v>
      </c>
      <c r="L88" s="21">
        <f t="shared" si="12"/>
        <v>9.7583588884651267</v>
      </c>
    </row>
    <row r="89" spans="1:12" x14ac:dyDescent="0.2">
      <c r="A89" s="17">
        <v>80</v>
      </c>
      <c r="B89" s="5">
        <v>26</v>
      </c>
      <c r="C89" s="5">
        <v>370</v>
      </c>
      <c r="D89" s="5">
        <v>400</v>
      </c>
      <c r="E89" s="18">
        <v>0.5</v>
      </c>
      <c r="F89" s="19">
        <f t="shared" si="7"/>
        <v>6.7532467532467527E-2</v>
      </c>
      <c r="G89" s="19">
        <f t="shared" si="8"/>
        <v>6.5326633165829151E-2</v>
      </c>
      <c r="H89" s="14">
        <f t="shared" si="13"/>
        <v>64693.235670828471</v>
      </c>
      <c r="I89" s="14">
        <f t="shared" si="11"/>
        <v>4226.1912749787443</v>
      </c>
      <c r="J89" s="14">
        <f t="shared" si="9"/>
        <v>62580.140033339099</v>
      </c>
      <c r="K89" s="14">
        <f t="shared" si="10"/>
        <v>587524.61501495028</v>
      </c>
      <c r="L89" s="21">
        <f t="shared" si="12"/>
        <v>9.0817008752566899</v>
      </c>
    </row>
    <row r="90" spans="1:12" x14ac:dyDescent="0.2">
      <c r="A90" s="17">
        <v>81</v>
      </c>
      <c r="B90" s="5">
        <v>16</v>
      </c>
      <c r="C90" s="5">
        <v>347</v>
      </c>
      <c r="D90" s="5">
        <v>348</v>
      </c>
      <c r="E90" s="18">
        <v>0.5</v>
      </c>
      <c r="F90" s="19">
        <f t="shared" si="7"/>
        <v>4.60431654676259E-2</v>
      </c>
      <c r="G90" s="19">
        <f t="shared" si="8"/>
        <v>4.5007032348804502E-2</v>
      </c>
      <c r="H90" s="14">
        <f t="shared" si="13"/>
        <v>60467.044395849727</v>
      </c>
      <c r="I90" s="14">
        <f t="shared" si="11"/>
        <v>2721.4422231606068</v>
      </c>
      <c r="J90" s="14">
        <f t="shared" si="9"/>
        <v>59106.32328426942</v>
      </c>
      <c r="K90" s="14">
        <f t="shared" si="10"/>
        <v>524944.47498161113</v>
      </c>
      <c r="L90" s="21">
        <f t="shared" si="12"/>
        <v>8.6814971729896833</v>
      </c>
    </row>
    <row r="91" spans="1:12" x14ac:dyDescent="0.2">
      <c r="A91" s="17">
        <v>82</v>
      </c>
      <c r="B91" s="5">
        <v>21</v>
      </c>
      <c r="C91" s="5">
        <v>279</v>
      </c>
      <c r="D91" s="5">
        <v>330</v>
      </c>
      <c r="E91" s="18">
        <v>0.5</v>
      </c>
      <c r="F91" s="19">
        <f t="shared" si="7"/>
        <v>6.8965517241379309E-2</v>
      </c>
      <c r="G91" s="19">
        <f t="shared" si="8"/>
        <v>6.6666666666666666E-2</v>
      </c>
      <c r="H91" s="14">
        <f t="shared" si="13"/>
        <v>57745.602172689119</v>
      </c>
      <c r="I91" s="14">
        <f t="shared" si="11"/>
        <v>3849.7068115126081</v>
      </c>
      <c r="J91" s="14">
        <f t="shared" si="9"/>
        <v>55820.748766932811</v>
      </c>
      <c r="K91" s="14">
        <f t="shared" si="10"/>
        <v>465838.15169734176</v>
      </c>
      <c r="L91" s="21">
        <f t="shared" si="12"/>
        <v>8.0670758320996558</v>
      </c>
    </row>
    <row r="92" spans="1:12" x14ac:dyDescent="0.2">
      <c r="A92" s="17">
        <v>83</v>
      </c>
      <c r="B92" s="5">
        <v>22</v>
      </c>
      <c r="C92" s="5">
        <v>274</v>
      </c>
      <c r="D92" s="5">
        <v>264</v>
      </c>
      <c r="E92" s="18">
        <v>0.5</v>
      </c>
      <c r="F92" s="19">
        <f t="shared" si="7"/>
        <v>8.1784386617100371E-2</v>
      </c>
      <c r="G92" s="19">
        <f t="shared" si="8"/>
        <v>7.857142857142857E-2</v>
      </c>
      <c r="H92" s="14">
        <f t="shared" si="13"/>
        <v>53895.89536117651</v>
      </c>
      <c r="I92" s="14">
        <f t="shared" si="11"/>
        <v>4234.6774926638682</v>
      </c>
      <c r="J92" s="14">
        <f t="shared" si="9"/>
        <v>51778.55661484458</v>
      </c>
      <c r="K92" s="14">
        <f t="shared" si="10"/>
        <v>410017.40293040895</v>
      </c>
      <c r="L92" s="21">
        <f t="shared" si="12"/>
        <v>7.6075812486782031</v>
      </c>
    </row>
    <row r="93" spans="1:12" x14ac:dyDescent="0.2">
      <c r="A93" s="17">
        <v>84</v>
      </c>
      <c r="B93" s="5">
        <v>22</v>
      </c>
      <c r="C93" s="5">
        <v>202</v>
      </c>
      <c r="D93" s="5">
        <v>253</v>
      </c>
      <c r="E93" s="18">
        <v>0.5</v>
      </c>
      <c r="F93" s="19">
        <f t="shared" si="7"/>
        <v>9.6703296703296707E-2</v>
      </c>
      <c r="G93" s="19">
        <f t="shared" si="8"/>
        <v>9.2243186582809222E-2</v>
      </c>
      <c r="H93" s="14">
        <f t="shared" si="13"/>
        <v>49661.217868512642</v>
      </c>
      <c r="I93" s="14">
        <f t="shared" si="11"/>
        <v>4580.9089857747513</v>
      </c>
      <c r="J93" s="14">
        <f t="shared" si="9"/>
        <v>47370.763375625262</v>
      </c>
      <c r="K93" s="14">
        <f t="shared" si="10"/>
        <v>358238.84631556435</v>
      </c>
      <c r="L93" s="21">
        <f t="shared" si="12"/>
        <v>7.2136540683329331</v>
      </c>
    </row>
    <row r="94" spans="1:12" x14ac:dyDescent="0.2">
      <c r="A94" s="17">
        <v>85</v>
      </c>
      <c r="B94" s="5">
        <v>9</v>
      </c>
      <c r="C94" s="5">
        <v>200</v>
      </c>
      <c r="D94" s="5">
        <v>188</v>
      </c>
      <c r="E94" s="18">
        <v>0.5</v>
      </c>
      <c r="F94" s="19">
        <f t="shared" si="7"/>
        <v>4.6391752577319589E-2</v>
      </c>
      <c r="G94" s="19">
        <f t="shared" si="8"/>
        <v>4.5340050377833757E-2</v>
      </c>
      <c r="H94" s="14">
        <f t="shared" si="13"/>
        <v>45080.308882737889</v>
      </c>
      <c r="I94" s="14">
        <f t="shared" si="11"/>
        <v>2043.9434757916424</v>
      </c>
      <c r="J94" s="14">
        <f t="shared" si="9"/>
        <v>44058.337144842073</v>
      </c>
      <c r="K94" s="14">
        <f t="shared" si="10"/>
        <v>310868.08293993911</v>
      </c>
      <c r="L94" s="21">
        <f t="shared" si="12"/>
        <v>6.8958729574937854</v>
      </c>
    </row>
    <row r="95" spans="1:12" x14ac:dyDescent="0.2">
      <c r="A95" s="17">
        <v>86</v>
      </c>
      <c r="B95" s="5">
        <v>18</v>
      </c>
      <c r="C95" s="5">
        <v>188</v>
      </c>
      <c r="D95" s="5">
        <v>190</v>
      </c>
      <c r="E95" s="18">
        <v>0.5</v>
      </c>
      <c r="F95" s="19">
        <f t="shared" si="7"/>
        <v>9.5238095238095233E-2</v>
      </c>
      <c r="G95" s="19">
        <f t="shared" si="8"/>
        <v>9.0909090909090898E-2</v>
      </c>
      <c r="H95" s="14">
        <f t="shared" si="13"/>
        <v>43036.36540694625</v>
      </c>
      <c r="I95" s="14">
        <f t="shared" si="11"/>
        <v>3912.3968551769312</v>
      </c>
      <c r="J95" s="14">
        <f t="shared" si="9"/>
        <v>41080.166979357789</v>
      </c>
      <c r="K95" s="14">
        <f t="shared" si="10"/>
        <v>266809.74579509703</v>
      </c>
      <c r="L95" s="21">
        <f t="shared" si="12"/>
        <v>6.1996347338391367</v>
      </c>
    </row>
    <row r="96" spans="1:12" x14ac:dyDescent="0.2">
      <c r="A96" s="17">
        <v>87</v>
      </c>
      <c r="B96" s="5">
        <v>23</v>
      </c>
      <c r="C96" s="5">
        <v>152</v>
      </c>
      <c r="D96" s="5">
        <v>172</v>
      </c>
      <c r="E96" s="18">
        <v>0.5</v>
      </c>
      <c r="F96" s="19">
        <f t="shared" si="7"/>
        <v>0.1419753086419753</v>
      </c>
      <c r="G96" s="19">
        <f t="shared" si="8"/>
        <v>0.13256484149855907</v>
      </c>
      <c r="H96" s="14">
        <f t="shared" si="13"/>
        <v>39123.968551769321</v>
      </c>
      <c r="I96" s="14">
        <f t="shared" si="11"/>
        <v>5186.4626898599099</v>
      </c>
      <c r="J96" s="14">
        <f t="shared" si="9"/>
        <v>36530.737206839367</v>
      </c>
      <c r="K96" s="14">
        <f t="shared" si="10"/>
        <v>225729.57881573922</v>
      </c>
      <c r="L96" s="21">
        <f t="shared" si="12"/>
        <v>5.7695982072230487</v>
      </c>
    </row>
    <row r="97" spans="1:12" x14ac:dyDescent="0.2">
      <c r="A97" s="17">
        <v>88</v>
      </c>
      <c r="B97" s="5">
        <v>19</v>
      </c>
      <c r="C97" s="5">
        <v>143</v>
      </c>
      <c r="D97" s="5">
        <v>131</v>
      </c>
      <c r="E97" s="18">
        <v>0.5</v>
      </c>
      <c r="F97" s="19">
        <f t="shared" si="7"/>
        <v>0.13868613138686131</v>
      </c>
      <c r="G97" s="19">
        <f t="shared" si="8"/>
        <v>0.12969283276450513</v>
      </c>
      <c r="H97" s="14">
        <f t="shared" si="13"/>
        <v>33937.505861909412</v>
      </c>
      <c r="I97" s="14">
        <f t="shared" si="11"/>
        <v>4401.4512721930305</v>
      </c>
      <c r="J97" s="14">
        <f t="shared" si="9"/>
        <v>31736.780225812898</v>
      </c>
      <c r="K97" s="14">
        <f t="shared" si="10"/>
        <v>189198.84160889985</v>
      </c>
      <c r="L97" s="21">
        <f t="shared" si="12"/>
        <v>5.5749188634764044</v>
      </c>
    </row>
    <row r="98" spans="1:12" x14ac:dyDescent="0.2">
      <c r="A98" s="17">
        <v>89</v>
      </c>
      <c r="B98" s="5">
        <v>11</v>
      </c>
      <c r="C98" s="5">
        <v>92</v>
      </c>
      <c r="D98" s="5">
        <v>130</v>
      </c>
      <c r="E98" s="18">
        <v>0.5</v>
      </c>
      <c r="F98" s="19">
        <f t="shared" si="7"/>
        <v>9.90990990990991E-2</v>
      </c>
      <c r="G98" s="19">
        <f t="shared" si="8"/>
        <v>9.4420600858369105E-2</v>
      </c>
      <c r="H98" s="14">
        <f t="shared" si="13"/>
        <v>29536.054589716383</v>
      </c>
      <c r="I98" s="14">
        <f t="shared" si="11"/>
        <v>2788.8120213466113</v>
      </c>
      <c r="J98" s="14">
        <f t="shared" si="9"/>
        <v>28141.648579043078</v>
      </c>
      <c r="K98" s="14">
        <f>K99+J98</f>
        <v>157462.06138308696</v>
      </c>
      <c r="L98" s="21">
        <f t="shared" si="12"/>
        <v>5.3311812823473987</v>
      </c>
    </row>
    <row r="99" spans="1:12" x14ac:dyDescent="0.2">
      <c r="A99" s="17">
        <v>90</v>
      </c>
      <c r="B99" s="5">
        <v>16</v>
      </c>
      <c r="C99" s="5">
        <v>80</v>
      </c>
      <c r="D99" s="5">
        <v>77</v>
      </c>
      <c r="E99" s="18">
        <v>0.5</v>
      </c>
      <c r="F99" s="23">
        <f t="shared" si="7"/>
        <v>0.20382165605095542</v>
      </c>
      <c r="G99" s="23">
        <f t="shared" si="8"/>
        <v>0.18497109826589597</v>
      </c>
      <c r="H99" s="24">
        <f t="shared" si="13"/>
        <v>26747.242568369773</v>
      </c>
      <c r="I99" s="24">
        <f t="shared" si="11"/>
        <v>4947.4668334556809</v>
      </c>
      <c r="J99" s="24">
        <f t="shared" si="9"/>
        <v>24273.509151641934</v>
      </c>
      <c r="K99" s="24">
        <f t="shared" ref="K99:K108" si="14">K100+J99</f>
        <v>129320.41280404387</v>
      </c>
      <c r="L99" s="25">
        <f t="shared" si="12"/>
        <v>4.8349063449618184</v>
      </c>
    </row>
    <row r="100" spans="1:12" x14ac:dyDescent="0.2">
      <c r="A100" s="17">
        <v>91</v>
      </c>
      <c r="B100" s="5">
        <v>8</v>
      </c>
      <c r="C100" s="5">
        <v>53</v>
      </c>
      <c r="D100" s="5">
        <v>71</v>
      </c>
      <c r="E100" s="18">
        <v>0.5</v>
      </c>
      <c r="F100" s="23">
        <f t="shared" si="7"/>
        <v>0.12903225806451613</v>
      </c>
      <c r="G100" s="23">
        <f t="shared" si="8"/>
        <v>0.12121212121212122</v>
      </c>
      <c r="H100" s="24">
        <f t="shared" si="13"/>
        <v>21799.775734914092</v>
      </c>
      <c r="I100" s="24">
        <f t="shared" si="11"/>
        <v>2642.3970587774656</v>
      </c>
      <c r="J100" s="24">
        <f t="shared" si="9"/>
        <v>20478.577205525362</v>
      </c>
      <c r="K100" s="24">
        <f t="shared" si="14"/>
        <v>105046.90365240193</v>
      </c>
      <c r="L100" s="25">
        <f t="shared" si="12"/>
        <v>4.8187148771517352</v>
      </c>
    </row>
    <row r="101" spans="1:12" x14ac:dyDescent="0.2">
      <c r="A101" s="17">
        <v>92</v>
      </c>
      <c r="B101" s="5">
        <v>6</v>
      </c>
      <c r="C101" s="5">
        <v>34</v>
      </c>
      <c r="D101" s="5">
        <v>45</v>
      </c>
      <c r="E101" s="18">
        <v>0.5</v>
      </c>
      <c r="F101" s="23">
        <f t="shared" si="7"/>
        <v>0.15189873417721519</v>
      </c>
      <c r="G101" s="23">
        <f t="shared" si="8"/>
        <v>0.14117647058823529</v>
      </c>
      <c r="H101" s="24">
        <f t="shared" si="13"/>
        <v>19157.378676136628</v>
      </c>
      <c r="I101" s="24">
        <f t="shared" si="11"/>
        <v>2704.5711072192885</v>
      </c>
      <c r="J101" s="24">
        <f t="shared" si="9"/>
        <v>17805.093122526981</v>
      </c>
      <c r="K101" s="24">
        <f t="shared" si="14"/>
        <v>84568.32644687657</v>
      </c>
      <c r="L101" s="25">
        <f t="shared" si="12"/>
        <v>4.4143996877933533</v>
      </c>
    </row>
    <row r="102" spans="1:12" x14ac:dyDescent="0.2">
      <c r="A102" s="17">
        <v>93</v>
      </c>
      <c r="B102" s="5">
        <v>8</v>
      </c>
      <c r="C102" s="5">
        <v>28</v>
      </c>
      <c r="D102" s="5">
        <v>29</v>
      </c>
      <c r="E102" s="18">
        <v>0.5</v>
      </c>
      <c r="F102" s="23">
        <f t="shared" si="7"/>
        <v>0.2807017543859649</v>
      </c>
      <c r="G102" s="23">
        <f t="shared" si="8"/>
        <v>0.24615384615384614</v>
      </c>
      <c r="H102" s="24">
        <f t="shared" si="13"/>
        <v>16452.807568917338</v>
      </c>
      <c r="I102" s="24">
        <f t="shared" si="11"/>
        <v>4049.9218631181138</v>
      </c>
      <c r="J102" s="24">
        <f t="shared" si="9"/>
        <v>14427.846637358281</v>
      </c>
      <c r="K102" s="24">
        <f t="shared" si="14"/>
        <v>66763.233324349581</v>
      </c>
      <c r="L102" s="25">
        <f t="shared" si="12"/>
        <v>4.0578626501703425</v>
      </c>
    </row>
    <row r="103" spans="1:12" x14ac:dyDescent="0.2">
      <c r="A103" s="17">
        <v>94</v>
      </c>
      <c r="B103" s="5">
        <v>6</v>
      </c>
      <c r="C103" s="5">
        <v>26</v>
      </c>
      <c r="D103" s="5">
        <v>20</v>
      </c>
      <c r="E103" s="18">
        <v>0.5</v>
      </c>
      <c r="F103" s="23">
        <f t="shared" si="7"/>
        <v>0.2608695652173913</v>
      </c>
      <c r="G103" s="23">
        <f t="shared" si="8"/>
        <v>0.23076923076923078</v>
      </c>
      <c r="H103" s="24">
        <f t="shared" si="13"/>
        <v>12402.885705799225</v>
      </c>
      <c r="I103" s="24">
        <f t="shared" si="11"/>
        <v>2862.204393645975</v>
      </c>
      <c r="J103" s="24">
        <f t="shared" si="9"/>
        <v>10971.783508976237</v>
      </c>
      <c r="K103" s="24">
        <f t="shared" si="14"/>
        <v>52335.386686991304</v>
      </c>
      <c r="L103" s="25">
        <f t="shared" si="12"/>
        <v>4.2196137196137196</v>
      </c>
    </row>
    <row r="104" spans="1:12" x14ac:dyDescent="0.2">
      <c r="A104" s="17">
        <v>95</v>
      </c>
      <c r="B104" s="5">
        <v>4</v>
      </c>
      <c r="C104" s="5">
        <v>17</v>
      </c>
      <c r="D104" s="5">
        <v>18</v>
      </c>
      <c r="E104" s="18">
        <v>0.5</v>
      </c>
      <c r="F104" s="23">
        <f t="shared" si="7"/>
        <v>0.22857142857142856</v>
      </c>
      <c r="G104" s="23">
        <f t="shared" si="8"/>
        <v>0.20512820512820512</v>
      </c>
      <c r="H104" s="24">
        <f t="shared" si="13"/>
        <v>9540.6813121532505</v>
      </c>
      <c r="I104" s="24">
        <f t="shared" si="11"/>
        <v>1957.0628332622052</v>
      </c>
      <c r="J104" s="24">
        <f t="shared" si="9"/>
        <v>8562.1498955221468</v>
      </c>
      <c r="K104" s="24">
        <f t="shared" si="14"/>
        <v>41363.603178015066</v>
      </c>
      <c r="L104" s="25">
        <f t="shared" si="12"/>
        <v>4.3354978354978355</v>
      </c>
    </row>
    <row r="105" spans="1:12" x14ac:dyDescent="0.2">
      <c r="A105" s="17">
        <v>96</v>
      </c>
      <c r="B105" s="5">
        <v>4</v>
      </c>
      <c r="C105" s="5">
        <v>14</v>
      </c>
      <c r="D105" s="5">
        <v>13</v>
      </c>
      <c r="E105" s="18">
        <v>0.5</v>
      </c>
      <c r="F105" s="23">
        <f t="shared" si="7"/>
        <v>0.29629629629629628</v>
      </c>
      <c r="G105" s="23">
        <f t="shared" si="8"/>
        <v>0.25806451612903225</v>
      </c>
      <c r="H105" s="24">
        <f t="shared" si="13"/>
        <v>7583.618478891045</v>
      </c>
      <c r="I105" s="24">
        <f t="shared" si="11"/>
        <v>1957.062833262205</v>
      </c>
      <c r="J105" s="24">
        <f t="shared" si="9"/>
        <v>6605.0870622599423</v>
      </c>
      <c r="K105" s="24">
        <f t="shared" si="14"/>
        <v>32801.453282492919</v>
      </c>
      <c r="L105" s="25">
        <f t="shared" si="12"/>
        <v>4.3253037285295353</v>
      </c>
    </row>
    <row r="106" spans="1:12" x14ac:dyDescent="0.2">
      <c r="A106" s="17">
        <v>97</v>
      </c>
      <c r="B106" s="5">
        <v>1</v>
      </c>
      <c r="C106" s="5">
        <v>6</v>
      </c>
      <c r="D106" s="5">
        <v>15</v>
      </c>
      <c r="E106" s="18">
        <v>0.5</v>
      </c>
      <c r="F106" s="23">
        <f t="shared" si="7"/>
        <v>9.5238095238095233E-2</v>
      </c>
      <c r="G106" s="23">
        <f t="shared" si="8"/>
        <v>9.0909090909090898E-2</v>
      </c>
      <c r="H106" s="24">
        <f t="shared" si="13"/>
        <v>5626.5556456288396</v>
      </c>
      <c r="I106" s="24">
        <f t="shared" si="11"/>
        <v>511.50505869353083</v>
      </c>
      <c r="J106" s="24">
        <f t="shared" si="9"/>
        <v>5370.8031162820744</v>
      </c>
      <c r="K106" s="24">
        <f t="shared" si="14"/>
        <v>26196.366220232976</v>
      </c>
      <c r="L106" s="25">
        <f t="shared" si="12"/>
        <v>4.6558441558441563</v>
      </c>
    </row>
    <row r="107" spans="1:12" x14ac:dyDescent="0.2">
      <c r="A107" s="17">
        <v>98</v>
      </c>
      <c r="B107" s="5">
        <v>0</v>
      </c>
      <c r="C107" s="5">
        <v>5</v>
      </c>
      <c r="D107" s="5">
        <v>4</v>
      </c>
      <c r="E107" s="18">
        <v>0.5</v>
      </c>
      <c r="F107" s="23">
        <f t="shared" si="7"/>
        <v>0</v>
      </c>
      <c r="G107" s="23">
        <f t="shared" si="8"/>
        <v>0</v>
      </c>
      <c r="H107" s="24">
        <f t="shared" si="13"/>
        <v>5115.0505869353092</v>
      </c>
      <c r="I107" s="24">
        <f t="shared" si="11"/>
        <v>0</v>
      </c>
      <c r="J107" s="24">
        <f t="shared" si="9"/>
        <v>5115.0505869353092</v>
      </c>
      <c r="K107" s="24">
        <f t="shared" si="14"/>
        <v>20825.563103950903</v>
      </c>
      <c r="L107" s="25">
        <f t="shared" si="12"/>
        <v>4.0714285714285712</v>
      </c>
    </row>
    <row r="108" spans="1:12" x14ac:dyDescent="0.2">
      <c r="A108" s="17">
        <v>99</v>
      </c>
      <c r="B108" s="5">
        <v>3</v>
      </c>
      <c r="C108" s="5">
        <v>7</v>
      </c>
      <c r="D108" s="5">
        <v>4</v>
      </c>
      <c r="E108" s="18">
        <v>0.5</v>
      </c>
      <c r="F108" s="23">
        <f t="shared" si="7"/>
        <v>0.54545454545454541</v>
      </c>
      <c r="G108" s="23">
        <f t="shared" si="8"/>
        <v>0.42857142857142855</v>
      </c>
      <c r="H108" s="24">
        <f t="shared" si="13"/>
        <v>5115.0505869353092</v>
      </c>
      <c r="I108" s="24">
        <f t="shared" si="11"/>
        <v>2192.1645372579897</v>
      </c>
      <c r="J108" s="24">
        <f t="shared" si="9"/>
        <v>4018.9683183063144</v>
      </c>
      <c r="K108" s="24">
        <f t="shared" si="14"/>
        <v>15710.512517015592</v>
      </c>
      <c r="L108" s="25">
        <f t="shared" si="12"/>
        <v>3.0714285714285712</v>
      </c>
    </row>
    <row r="109" spans="1:12" x14ac:dyDescent="0.2">
      <c r="A109" s="17" t="s">
        <v>22</v>
      </c>
      <c r="B109" s="5">
        <v>1</v>
      </c>
      <c r="C109" s="5">
        <v>2</v>
      </c>
      <c r="D109" s="5">
        <v>6</v>
      </c>
      <c r="E109" s="22"/>
      <c r="F109" s="23">
        <f t="shared" si="7"/>
        <v>0.25</v>
      </c>
      <c r="G109" s="23">
        <v>1</v>
      </c>
      <c r="H109" s="24">
        <f>H108-I108</f>
        <v>2922.8860496773195</v>
      </c>
      <c r="I109" s="24">
        <f>H109*G109</f>
        <v>2922.8860496773195</v>
      </c>
      <c r="J109" s="24">
        <f>H109/F109</f>
        <v>11691.544198709278</v>
      </c>
      <c r="K109" s="24">
        <f>J109</f>
        <v>11691.544198709278</v>
      </c>
      <c r="L109" s="25">
        <f>K109/H109</f>
        <v>4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6" t="s">
        <v>24</v>
      </c>
      <c r="B112" s="32"/>
      <c r="C112" s="44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6" t="s">
        <v>10</v>
      </c>
      <c r="B113" s="33"/>
      <c r="C113" s="45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6" t="s">
        <v>11</v>
      </c>
      <c r="B114" s="33"/>
      <c r="C114" s="45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6" t="s">
        <v>12</v>
      </c>
      <c r="B115" s="33"/>
      <c r="C115" s="45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6" t="s">
        <v>13</v>
      </c>
      <c r="B116" s="33"/>
      <c r="C116" s="45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6" t="s">
        <v>14</v>
      </c>
      <c r="B117" s="33"/>
      <c r="C117" s="45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6" t="s">
        <v>15</v>
      </c>
      <c r="B118" s="33"/>
      <c r="C118" s="45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6" t="s">
        <v>16</v>
      </c>
      <c r="B119" s="33"/>
      <c r="C119" s="45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6" t="s">
        <v>17</v>
      </c>
      <c r="B120" s="33"/>
      <c r="C120" s="45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6" t="s">
        <v>18</v>
      </c>
      <c r="B121" s="33"/>
      <c r="C121" s="45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6" t="s">
        <v>19</v>
      </c>
      <c r="B122" s="33"/>
      <c r="C122" s="45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6" t="s">
        <v>20</v>
      </c>
      <c r="B123" s="33"/>
      <c r="C123" s="45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3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44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4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4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4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4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4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4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4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4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4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4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4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4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4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4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4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4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4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4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4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4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4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4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4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4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4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4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4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4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4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4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4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4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4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4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4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4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4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4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4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4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4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4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4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4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4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4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4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4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4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4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4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4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4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4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4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4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4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4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4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4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4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4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4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4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4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4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4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4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4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4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4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4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4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4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4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4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4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4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4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4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50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7" t="s">
        <v>0</v>
      </c>
      <c r="B6" s="58" t="s">
        <v>37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60"/>
      <c r="B7" s="61"/>
      <c r="C7" s="62">
        <v>44562</v>
      </c>
      <c r="D7" s="62">
        <v>44927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50">
        <v>2</v>
      </c>
      <c r="C9" s="49">
        <v>1455</v>
      </c>
      <c r="D9" s="49">
        <v>1436</v>
      </c>
      <c r="E9" s="18">
        <v>0.26300000000000001</v>
      </c>
      <c r="F9" s="19">
        <f>B9/((C9+D9)/2)</f>
        <v>1.3836042891732965E-3</v>
      </c>
      <c r="G9" s="19">
        <f t="shared" ref="G9:G72" si="0">F9/((1+(1-E9)*F9))</f>
        <v>1.3821948424781647E-3</v>
      </c>
      <c r="H9" s="14">
        <v>100000</v>
      </c>
      <c r="I9" s="14">
        <f>H9*G9</f>
        <v>138.21948424781647</v>
      </c>
      <c r="J9" s="14">
        <f t="shared" ref="J9:J72" si="1">H10+I9*E9</f>
        <v>99898.132240109349</v>
      </c>
      <c r="K9" s="14">
        <f t="shared" ref="K9:K72" si="2">K10+J9</f>
        <v>8318925.3182038739</v>
      </c>
      <c r="L9" s="20">
        <f>K9/H9</f>
        <v>83.18925318203874</v>
      </c>
    </row>
    <row r="10" spans="1:13" x14ac:dyDescent="0.2">
      <c r="A10" s="17">
        <v>1</v>
      </c>
      <c r="B10" s="50">
        <v>0</v>
      </c>
      <c r="C10" s="49">
        <v>1490</v>
      </c>
      <c r="D10" s="49">
        <v>1506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99861.78051575218</v>
      </c>
      <c r="I10" s="14">
        <f t="shared" ref="I10:I73" si="4">H10*G10</f>
        <v>0</v>
      </c>
      <c r="J10" s="14">
        <f t="shared" si="1"/>
        <v>99861.78051575218</v>
      </c>
      <c r="K10" s="14">
        <f t="shared" si="2"/>
        <v>8219027.1859637648</v>
      </c>
      <c r="L10" s="21">
        <f t="shared" ref="L10:L73" si="5">K10/H10</f>
        <v>82.304032068277579</v>
      </c>
    </row>
    <row r="11" spans="1:13" x14ac:dyDescent="0.2">
      <c r="A11" s="17">
        <v>2</v>
      </c>
      <c r="B11" s="50">
        <v>0</v>
      </c>
      <c r="C11" s="49">
        <v>1679</v>
      </c>
      <c r="D11" s="49">
        <v>1532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99861.78051575218</v>
      </c>
      <c r="I11" s="14">
        <f t="shared" si="4"/>
        <v>0</v>
      </c>
      <c r="J11" s="14">
        <f t="shared" si="1"/>
        <v>99861.78051575218</v>
      </c>
      <c r="K11" s="14">
        <f t="shared" si="2"/>
        <v>8119165.405448013</v>
      </c>
      <c r="L11" s="21">
        <f t="shared" si="5"/>
        <v>81.304032068277579</v>
      </c>
    </row>
    <row r="12" spans="1:13" x14ac:dyDescent="0.2">
      <c r="A12" s="17">
        <v>3</v>
      </c>
      <c r="B12" s="50">
        <v>0</v>
      </c>
      <c r="C12" s="49">
        <v>1710</v>
      </c>
      <c r="D12" s="49">
        <v>1732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99861.78051575218</v>
      </c>
      <c r="I12" s="14">
        <f t="shared" si="4"/>
        <v>0</v>
      </c>
      <c r="J12" s="14">
        <f t="shared" si="1"/>
        <v>99861.78051575218</v>
      </c>
      <c r="K12" s="14">
        <f t="shared" si="2"/>
        <v>8019303.6249322612</v>
      </c>
      <c r="L12" s="21">
        <f t="shared" si="5"/>
        <v>80.304032068277593</v>
      </c>
    </row>
    <row r="13" spans="1:13" x14ac:dyDescent="0.2">
      <c r="A13" s="17">
        <v>4</v>
      </c>
      <c r="B13" s="50">
        <v>0</v>
      </c>
      <c r="C13" s="49">
        <v>1786</v>
      </c>
      <c r="D13" s="49">
        <v>1756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99861.78051575218</v>
      </c>
      <c r="I13" s="14">
        <f t="shared" si="4"/>
        <v>0</v>
      </c>
      <c r="J13" s="14">
        <f t="shared" si="1"/>
        <v>99861.78051575218</v>
      </c>
      <c r="K13" s="14">
        <f t="shared" si="2"/>
        <v>7919441.8444165094</v>
      </c>
      <c r="L13" s="21">
        <f t="shared" si="5"/>
        <v>79.304032068277593</v>
      </c>
    </row>
    <row r="14" spans="1:13" x14ac:dyDescent="0.2">
      <c r="A14" s="17">
        <v>5</v>
      </c>
      <c r="B14" s="50">
        <v>0</v>
      </c>
      <c r="C14" s="49">
        <v>2063</v>
      </c>
      <c r="D14" s="49">
        <v>1851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99861.78051575218</v>
      </c>
      <c r="I14" s="14">
        <f t="shared" si="4"/>
        <v>0</v>
      </c>
      <c r="J14" s="14">
        <f t="shared" si="1"/>
        <v>99861.78051575218</v>
      </c>
      <c r="K14" s="14">
        <f t="shared" si="2"/>
        <v>7819580.0639007576</v>
      </c>
      <c r="L14" s="21">
        <f t="shared" si="5"/>
        <v>78.304032068277593</v>
      </c>
    </row>
    <row r="15" spans="1:13" x14ac:dyDescent="0.2">
      <c r="A15" s="17">
        <v>6</v>
      </c>
      <c r="B15" s="50">
        <v>0</v>
      </c>
      <c r="C15" s="49">
        <v>2112</v>
      </c>
      <c r="D15" s="49">
        <v>2133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99861.78051575218</v>
      </c>
      <c r="I15" s="14">
        <f t="shared" si="4"/>
        <v>0</v>
      </c>
      <c r="J15" s="14">
        <f t="shared" si="1"/>
        <v>99861.78051575218</v>
      </c>
      <c r="K15" s="14">
        <f t="shared" si="2"/>
        <v>7719718.2833850058</v>
      </c>
      <c r="L15" s="21">
        <f t="shared" si="5"/>
        <v>77.304032068277607</v>
      </c>
    </row>
    <row r="16" spans="1:13" x14ac:dyDescent="0.2">
      <c r="A16" s="17">
        <v>7</v>
      </c>
      <c r="B16" s="50">
        <v>0</v>
      </c>
      <c r="C16" s="49">
        <v>2133</v>
      </c>
      <c r="D16" s="49">
        <v>2164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99861.78051575218</v>
      </c>
      <c r="I16" s="14">
        <f t="shared" si="4"/>
        <v>0</v>
      </c>
      <c r="J16" s="14">
        <f t="shared" si="1"/>
        <v>99861.78051575218</v>
      </c>
      <c r="K16" s="14">
        <f t="shared" si="2"/>
        <v>7619856.502869254</v>
      </c>
      <c r="L16" s="21">
        <f t="shared" si="5"/>
        <v>76.304032068277607</v>
      </c>
    </row>
    <row r="17" spans="1:12" x14ac:dyDescent="0.2">
      <c r="A17" s="17">
        <v>8</v>
      </c>
      <c r="B17" s="50">
        <v>1</v>
      </c>
      <c r="C17" s="49">
        <v>2134</v>
      </c>
      <c r="D17" s="49">
        <v>2188</v>
      </c>
      <c r="E17" s="18">
        <v>0.22739999999999999</v>
      </c>
      <c r="F17" s="19">
        <f t="shared" si="3"/>
        <v>4.6274872744099955E-4</v>
      </c>
      <c r="G17" s="19">
        <f t="shared" si="0"/>
        <v>4.6258334479769059E-4</v>
      </c>
      <c r="H17" s="14">
        <f t="shared" si="6"/>
        <v>99861.78051575218</v>
      </c>
      <c r="I17" s="14">
        <f t="shared" si="4"/>
        <v>46.194396448429494</v>
      </c>
      <c r="J17" s="14">
        <f t="shared" si="1"/>
        <v>99826.090725056129</v>
      </c>
      <c r="K17" s="14">
        <f t="shared" si="2"/>
        <v>7519994.7223535022</v>
      </c>
      <c r="L17" s="21">
        <f t="shared" si="5"/>
        <v>75.304032068277607</v>
      </c>
    </row>
    <row r="18" spans="1:12" x14ac:dyDescent="0.2">
      <c r="A18" s="17">
        <v>9</v>
      </c>
      <c r="B18" s="50">
        <v>0</v>
      </c>
      <c r="C18" s="49">
        <v>2281</v>
      </c>
      <c r="D18" s="49">
        <v>2189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99815.586119303756</v>
      </c>
      <c r="I18" s="14">
        <f t="shared" si="4"/>
        <v>0</v>
      </c>
      <c r="J18" s="14">
        <f t="shared" si="1"/>
        <v>99815.586119303756</v>
      </c>
      <c r="K18" s="14">
        <f t="shared" si="2"/>
        <v>7420168.6316284463</v>
      </c>
      <c r="L18" s="21">
        <f t="shared" si="5"/>
        <v>74.338777340440103</v>
      </c>
    </row>
    <row r="19" spans="1:12" x14ac:dyDescent="0.2">
      <c r="A19" s="17">
        <v>10</v>
      </c>
      <c r="B19" s="50">
        <v>0</v>
      </c>
      <c r="C19" s="49">
        <v>2242</v>
      </c>
      <c r="D19" s="49">
        <v>2359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99815.586119303756</v>
      </c>
      <c r="I19" s="14">
        <f t="shared" si="4"/>
        <v>0</v>
      </c>
      <c r="J19" s="14">
        <f t="shared" si="1"/>
        <v>99815.586119303756</v>
      </c>
      <c r="K19" s="14">
        <f t="shared" si="2"/>
        <v>7320353.0455091428</v>
      </c>
      <c r="L19" s="21">
        <f t="shared" si="5"/>
        <v>73.338777340440117</v>
      </c>
    </row>
    <row r="20" spans="1:12" x14ac:dyDescent="0.2">
      <c r="A20" s="17">
        <v>11</v>
      </c>
      <c r="B20" s="50">
        <v>0</v>
      </c>
      <c r="C20" s="49">
        <v>2270</v>
      </c>
      <c r="D20" s="49">
        <v>2304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99815.586119303756</v>
      </c>
      <c r="I20" s="14">
        <f t="shared" si="4"/>
        <v>0</v>
      </c>
      <c r="J20" s="14">
        <f t="shared" si="1"/>
        <v>99815.586119303756</v>
      </c>
      <c r="K20" s="14">
        <f t="shared" si="2"/>
        <v>7220537.4593898393</v>
      </c>
      <c r="L20" s="21">
        <f t="shared" si="5"/>
        <v>72.338777340440117</v>
      </c>
    </row>
    <row r="21" spans="1:12" x14ac:dyDescent="0.2">
      <c r="A21" s="17">
        <v>12</v>
      </c>
      <c r="B21" s="50">
        <v>1</v>
      </c>
      <c r="C21" s="49">
        <v>2287</v>
      </c>
      <c r="D21" s="49">
        <v>2296</v>
      </c>
      <c r="E21" s="18">
        <v>0.89859999999999995</v>
      </c>
      <c r="F21" s="19">
        <f t="shared" si="3"/>
        <v>4.363953742090334E-4</v>
      </c>
      <c r="G21" s="19">
        <f t="shared" si="0"/>
        <v>4.3637606435394918E-4</v>
      </c>
      <c r="H21" s="14">
        <f t="shared" si="6"/>
        <v>99815.586119303756</v>
      </c>
      <c r="I21" s="14">
        <f t="shared" si="4"/>
        <v>43.557132631924453</v>
      </c>
      <c r="J21" s="14">
        <f t="shared" si="1"/>
        <v>99811.169426054883</v>
      </c>
      <c r="K21" s="14">
        <f t="shared" si="2"/>
        <v>7120721.8732705358</v>
      </c>
      <c r="L21" s="21">
        <f t="shared" si="5"/>
        <v>71.338777340440117</v>
      </c>
    </row>
    <row r="22" spans="1:12" x14ac:dyDescent="0.2">
      <c r="A22" s="17">
        <v>13</v>
      </c>
      <c r="B22" s="50">
        <v>1</v>
      </c>
      <c r="C22" s="49">
        <v>2168</v>
      </c>
      <c r="D22" s="49">
        <v>2333</v>
      </c>
      <c r="E22" s="18">
        <v>0.97260000000000002</v>
      </c>
      <c r="F22" s="19">
        <f t="shared" si="3"/>
        <v>4.4434570095534326E-4</v>
      </c>
      <c r="G22" s="19">
        <f t="shared" si="0"/>
        <v>4.4434029108021526E-4</v>
      </c>
      <c r="H22" s="14">
        <f t="shared" si="6"/>
        <v>99772.028986671838</v>
      </c>
      <c r="I22" s="14">
        <f t="shared" si="4"/>
        <v>44.33273240160144</v>
      </c>
      <c r="J22" s="14">
        <f t="shared" si="1"/>
        <v>99770.814269804032</v>
      </c>
      <c r="K22" s="14">
        <f t="shared" si="2"/>
        <v>7020910.7038444811</v>
      </c>
      <c r="L22" s="21">
        <f t="shared" si="5"/>
        <v>70.369529167161446</v>
      </c>
    </row>
    <row r="23" spans="1:12" x14ac:dyDescent="0.2">
      <c r="A23" s="17">
        <v>14</v>
      </c>
      <c r="B23" s="50">
        <v>2</v>
      </c>
      <c r="C23" s="49">
        <v>2255</v>
      </c>
      <c r="D23" s="49">
        <v>2237</v>
      </c>
      <c r="E23" s="18">
        <v>0.51370000000000005</v>
      </c>
      <c r="F23" s="19">
        <f t="shared" si="3"/>
        <v>8.9047195013357077E-4</v>
      </c>
      <c r="G23" s="19">
        <f t="shared" si="0"/>
        <v>8.9008651017818377E-4</v>
      </c>
      <c r="H23" s="14">
        <f t="shared" si="6"/>
        <v>99727.696254270239</v>
      </c>
      <c r="I23" s="14">
        <f t="shared" si="4"/>
        <v>88.766277127073323</v>
      </c>
      <c r="J23" s="14">
        <f t="shared" si="1"/>
        <v>99684.529213703339</v>
      </c>
      <c r="K23" s="14">
        <f t="shared" si="2"/>
        <v>6921139.8895746768</v>
      </c>
      <c r="L23" s="21">
        <f t="shared" si="5"/>
        <v>69.400378726569855</v>
      </c>
    </row>
    <row r="24" spans="1:12" x14ac:dyDescent="0.2">
      <c r="A24" s="17">
        <v>15</v>
      </c>
      <c r="B24" s="50">
        <v>0</v>
      </c>
      <c r="C24" s="49">
        <v>2154</v>
      </c>
      <c r="D24" s="49">
        <v>2283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99638.929977143169</v>
      </c>
      <c r="I24" s="14">
        <f t="shared" si="4"/>
        <v>0</v>
      </c>
      <c r="J24" s="14">
        <f t="shared" si="1"/>
        <v>99638.929977143169</v>
      </c>
      <c r="K24" s="14">
        <f t="shared" si="2"/>
        <v>6821455.3603609735</v>
      </c>
      <c r="L24" s="21">
        <f t="shared" si="5"/>
        <v>68.461748454402226</v>
      </c>
    </row>
    <row r="25" spans="1:12" x14ac:dyDescent="0.2">
      <c r="A25" s="17">
        <v>16</v>
      </c>
      <c r="B25" s="50">
        <v>1</v>
      </c>
      <c r="C25" s="49">
        <v>2175</v>
      </c>
      <c r="D25" s="49">
        <v>2208</v>
      </c>
      <c r="E25" s="18">
        <v>0.88219999999999998</v>
      </c>
      <c r="F25" s="19">
        <f t="shared" si="3"/>
        <v>4.5630846452201688E-4</v>
      </c>
      <c r="G25" s="19">
        <f t="shared" si="0"/>
        <v>4.5628393782894074E-4</v>
      </c>
      <c r="H25" s="14">
        <f t="shared" si="6"/>
        <v>99638.929977143169</v>
      </c>
      <c r="I25" s="14">
        <f t="shared" si="4"/>
        <v>45.463643331032976</v>
      </c>
      <c r="J25" s="14">
        <f t="shared" si="1"/>
        <v>99633.574359958773</v>
      </c>
      <c r="K25" s="14">
        <f t="shared" si="2"/>
        <v>6721816.4303838303</v>
      </c>
      <c r="L25" s="21">
        <f t="shared" si="5"/>
        <v>67.461748454402226</v>
      </c>
    </row>
    <row r="26" spans="1:12" x14ac:dyDescent="0.2">
      <c r="A26" s="17">
        <v>17</v>
      </c>
      <c r="B26" s="50">
        <v>1</v>
      </c>
      <c r="C26" s="49">
        <v>2160</v>
      </c>
      <c r="D26" s="49">
        <v>2220</v>
      </c>
      <c r="E26" s="18">
        <v>0.81100000000000005</v>
      </c>
      <c r="F26" s="19">
        <f t="shared" si="3"/>
        <v>4.5662100456621003E-4</v>
      </c>
      <c r="G26" s="19">
        <f t="shared" si="0"/>
        <v>4.565816009485939E-4</v>
      </c>
      <c r="H26" s="14">
        <f t="shared" si="6"/>
        <v>99593.466333812132</v>
      </c>
      <c r="I26" s="14">
        <f t="shared" si="4"/>
        <v>45.472544302711832</v>
      </c>
      <c r="J26" s="14">
        <f t="shared" si="1"/>
        <v>99584.872022938915</v>
      </c>
      <c r="K26" s="14">
        <f t="shared" si="2"/>
        <v>6622182.8560238713</v>
      </c>
      <c r="L26" s="21">
        <f t="shared" si="5"/>
        <v>66.492141500808771</v>
      </c>
    </row>
    <row r="27" spans="1:12" x14ac:dyDescent="0.2">
      <c r="A27" s="17">
        <v>18</v>
      </c>
      <c r="B27" s="50">
        <v>0</v>
      </c>
      <c r="C27" s="49">
        <v>2123</v>
      </c>
      <c r="D27" s="49">
        <v>2208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99547.993789509419</v>
      </c>
      <c r="I27" s="14">
        <f t="shared" si="4"/>
        <v>0</v>
      </c>
      <c r="J27" s="14">
        <f t="shared" si="1"/>
        <v>99547.993789509419</v>
      </c>
      <c r="K27" s="14">
        <f t="shared" si="2"/>
        <v>6522597.9840009324</v>
      </c>
      <c r="L27" s="21">
        <f t="shared" si="5"/>
        <v>65.522144000136521</v>
      </c>
    </row>
    <row r="28" spans="1:12" x14ac:dyDescent="0.2">
      <c r="A28" s="17">
        <v>19</v>
      </c>
      <c r="B28" s="50">
        <v>1</v>
      </c>
      <c r="C28" s="49">
        <v>2043</v>
      </c>
      <c r="D28" s="49">
        <v>2186</v>
      </c>
      <c r="E28" s="18">
        <v>0.24110000000000001</v>
      </c>
      <c r="F28" s="19">
        <f t="shared" si="3"/>
        <v>4.7292504138094112E-4</v>
      </c>
      <c r="G28" s="19">
        <f t="shared" si="0"/>
        <v>4.7275536814902423E-4</v>
      </c>
      <c r="H28" s="14">
        <f t="shared" si="6"/>
        <v>99547.993789509419</v>
      </c>
      <c r="I28" s="14">
        <f t="shared" si="4"/>
        <v>47.061848452456303</v>
      </c>
      <c r="J28" s="14">
        <f t="shared" si="1"/>
        <v>99512.278552718839</v>
      </c>
      <c r="K28" s="14">
        <f t="shared" si="2"/>
        <v>6423049.9902114226</v>
      </c>
      <c r="L28" s="21">
        <f t="shared" si="5"/>
        <v>64.522144000136521</v>
      </c>
    </row>
    <row r="29" spans="1:12" x14ac:dyDescent="0.2">
      <c r="A29" s="17">
        <v>20</v>
      </c>
      <c r="B29" s="50">
        <v>0</v>
      </c>
      <c r="C29" s="49">
        <v>2002</v>
      </c>
      <c r="D29" s="49">
        <v>2124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99500.931941056959</v>
      </c>
      <c r="I29" s="14">
        <f t="shared" si="4"/>
        <v>0</v>
      </c>
      <c r="J29" s="14">
        <f t="shared" si="1"/>
        <v>99500.931941056959</v>
      </c>
      <c r="K29" s="14">
        <f t="shared" si="2"/>
        <v>6323537.7116587041</v>
      </c>
      <c r="L29" s="21">
        <f t="shared" si="5"/>
        <v>63.552547582214451</v>
      </c>
    </row>
    <row r="30" spans="1:12" x14ac:dyDescent="0.2">
      <c r="A30" s="17">
        <v>21</v>
      </c>
      <c r="B30" s="50">
        <v>0</v>
      </c>
      <c r="C30" s="49">
        <v>2077</v>
      </c>
      <c r="D30" s="49">
        <v>2076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99500.931941056959</v>
      </c>
      <c r="I30" s="14">
        <f t="shared" si="4"/>
        <v>0</v>
      </c>
      <c r="J30" s="14">
        <f t="shared" si="1"/>
        <v>99500.931941056959</v>
      </c>
      <c r="K30" s="14">
        <f t="shared" si="2"/>
        <v>6224036.7797176475</v>
      </c>
      <c r="L30" s="21">
        <f t="shared" si="5"/>
        <v>62.552547582214451</v>
      </c>
    </row>
    <row r="31" spans="1:12" x14ac:dyDescent="0.2">
      <c r="A31" s="17">
        <v>22</v>
      </c>
      <c r="B31" s="50">
        <v>0</v>
      </c>
      <c r="C31" s="49">
        <v>2008</v>
      </c>
      <c r="D31" s="49">
        <v>2130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99500.931941056959</v>
      </c>
      <c r="I31" s="14">
        <f t="shared" si="4"/>
        <v>0</v>
      </c>
      <c r="J31" s="14">
        <f t="shared" si="1"/>
        <v>99500.931941056959</v>
      </c>
      <c r="K31" s="14">
        <f t="shared" si="2"/>
        <v>6124535.8477765908</v>
      </c>
      <c r="L31" s="21">
        <f t="shared" si="5"/>
        <v>61.552547582214459</v>
      </c>
    </row>
    <row r="32" spans="1:12" x14ac:dyDescent="0.2">
      <c r="A32" s="17">
        <v>23</v>
      </c>
      <c r="B32" s="50">
        <v>2</v>
      </c>
      <c r="C32" s="49">
        <v>1924</v>
      </c>
      <c r="D32" s="49">
        <v>2052</v>
      </c>
      <c r="E32" s="18">
        <v>0.86160000000000003</v>
      </c>
      <c r="F32" s="19">
        <f t="shared" si="3"/>
        <v>1.006036217303823E-3</v>
      </c>
      <c r="G32" s="19">
        <f t="shared" si="0"/>
        <v>1.0058961609369481E-3</v>
      </c>
      <c r="H32" s="14">
        <f t="shared" si="6"/>
        <v>99500.931941056959</v>
      </c>
      <c r="I32" s="14">
        <f t="shared" si="4"/>
        <v>100.08760544915775</v>
      </c>
      <c r="J32" s="14">
        <f t="shared" si="1"/>
        <v>99487.079816462807</v>
      </c>
      <c r="K32" s="14">
        <f t="shared" si="2"/>
        <v>6025034.9158355342</v>
      </c>
      <c r="L32" s="21">
        <f t="shared" si="5"/>
        <v>60.552547582214459</v>
      </c>
    </row>
    <row r="33" spans="1:12" x14ac:dyDescent="0.2">
      <c r="A33" s="17">
        <v>24</v>
      </c>
      <c r="B33" s="50">
        <v>2</v>
      </c>
      <c r="C33" s="49">
        <v>1932</v>
      </c>
      <c r="D33" s="49">
        <v>1983</v>
      </c>
      <c r="E33" s="18">
        <v>6.1600000000000002E-2</v>
      </c>
      <c r="F33" s="19">
        <f t="shared" si="3"/>
        <v>1.0217113665389529E-3</v>
      </c>
      <c r="G33" s="19">
        <f t="shared" si="0"/>
        <v>1.0207327146059912E-3</v>
      </c>
      <c r="H33" s="14">
        <f t="shared" si="6"/>
        <v>99400.844335607806</v>
      </c>
      <c r="I33" s="14">
        <f t="shared" si="4"/>
        <v>101.46169367281253</v>
      </c>
      <c r="J33" s="14">
        <f t="shared" si="1"/>
        <v>99305.632682265234</v>
      </c>
      <c r="K33" s="14">
        <f t="shared" si="2"/>
        <v>5925547.8360190718</v>
      </c>
      <c r="L33" s="21">
        <f t="shared" si="5"/>
        <v>59.612650934961891</v>
      </c>
    </row>
    <row r="34" spans="1:12" x14ac:dyDescent="0.2">
      <c r="A34" s="17">
        <v>25</v>
      </c>
      <c r="B34" s="50">
        <v>2</v>
      </c>
      <c r="C34" s="49">
        <v>1839</v>
      </c>
      <c r="D34" s="49">
        <v>1996</v>
      </c>
      <c r="E34" s="18">
        <v>0.72189999999999999</v>
      </c>
      <c r="F34" s="19">
        <f t="shared" si="3"/>
        <v>1.0430247718383311E-3</v>
      </c>
      <c r="G34" s="19">
        <f t="shared" si="0"/>
        <v>1.0427223143930819E-3</v>
      </c>
      <c r="H34" s="14">
        <f t="shared" si="6"/>
        <v>99299.382641934993</v>
      </c>
      <c r="I34" s="14">
        <f t="shared" si="4"/>
        <v>103.54168208620268</v>
      </c>
      <c r="J34" s="14">
        <f t="shared" si="1"/>
        <v>99270.587700146818</v>
      </c>
      <c r="K34" s="14">
        <f t="shared" si="2"/>
        <v>5826242.203336807</v>
      </c>
      <c r="L34" s="21">
        <f t="shared" si="5"/>
        <v>58.673498750195996</v>
      </c>
    </row>
    <row r="35" spans="1:12" x14ac:dyDescent="0.2">
      <c r="A35" s="17">
        <v>26</v>
      </c>
      <c r="B35" s="50">
        <v>1</v>
      </c>
      <c r="C35" s="49">
        <v>1931</v>
      </c>
      <c r="D35" s="49">
        <v>1927</v>
      </c>
      <c r="E35" s="18">
        <v>0.74250000000000005</v>
      </c>
      <c r="F35" s="19">
        <f t="shared" si="3"/>
        <v>5.184033177812338E-4</v>
      </c>
      <c r="G35" s="19">
        <f t="shared" si="0"/>
        <v>5.1833412595260085E-4</v>
      </c>
      <c r="H35" s="14">
        <f t="shared" si="6"/>
        <v>99195.840959848792</v>
      </c>
      <c r="I35" s="14">
        <f t="shared" si="4"/>
        <v>51.416589522056427</v>
      </c>
      <c r="J35" s="14">
        <f t="shared" si="1"/>
        <v>99182.601188046872</v>
      </c>
      <c r="K35" s="14">
        <f t="shared" si="2"/>
        <v>5726971.6156366598</v>
      </c>
      <c r="L35" s="21">
        <f t="shared" si="5"/>
        <v>57.733989250161699</v>
      </c>
    </row>
    <row r="36" spans="1:12" x14ac:dyDescent="0.2">
      <c r="A36" s="17">
        <v>27</v>
      </c>
      <c r="B36" s="50">
        <v>0</v>
      </c>
      <c r="C36" s="49">
        <v>1895</v>
      </c>
      <c r="D36" s="49">
        <v>2006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99144.424370326742</v>
      </c>
      <c r="I36" s="14">
        <f t="shared" si="4"/>
        <v>0</v>
      </c>
      <c r="J36" s="14">
        <f t="shared" si="1"/>
        <v>99144.424370326742</v>
      </c>
      <c r="K36" s="14">
        <f t="shared" si="2"/>
        <v>5627789.0144486129</v>
      </c>
      <c r="L36" s="21">
        <f t="shared" si="5"/>
        <v>56.763545203788304</v>
      </c>
    </row>
    <row r="37" spans="1:12" x14ac:dyDescent="0.2">
      <c r="A37" s="17">
        <v>28</v>
      </c>
      <c r="B37" s="50">
        <v>1</v>
      </c>
      <c r="C37" s="49">
        <v>1886</v>
      </c>
      <c r="D37" s="49">
        <v>1978</v>
      </c>
      <c r="E37" s="18">
        <v>0.43559999999999999</v>
      </c>
      <c r="F37" s="19">
        <f t="shared" si="3"/>
        <v>5.1759834368530024E-4</v>
      </c>
      <c r="G37" s="19">
        <f t="shared" si="0"/>
        <v>5.1744718054415166E-4</v>
      </c>
      <c r="H37" s="14">
        <f t="shared" si="6"/>
        <v>99144.424370326742</v>
      </c>
      <c r="I37" s="14">
        <f t="shared" si="4"/>
        <v>51.302002857098451</v>
      </c>
      <c r="J37" s="14">
        <f t="shared" si="1"/>
        <v>99115.469519914186</v>
      </c>
      <c r="K37" s="14">
        <f t="shared" si="2"/>
        <v>5528644.5900782859</v>
      </c>
      <c r="L37" s="21">
        <f t="shared" si="5"/>
        <v>55.763545203788304</v>
      </c>
    </row>
    <row r="38" spans="1:12" x14ac:dyDescent="0.2">
      <c r="A38" s="17">
        <v>29</v>
      </c>
      <c r="B38" s="50">
        <v>1</v>
      </c>
      <c r="C38" s="49">
        <v>1874</v>
      </c>
      <c r="D38" s="49">
        <v>1947</v>
      </c>
      <c r="E38" s="18">
        <v>0.82469999999999999</v>
      </c>
      <c r="F38" s="19">
        <f t="shared" si="3"/>
        <v>5.2342318764721273E-4</v>
      </c>
      <c r="G38" s="19">
        <f t="shared" si="0"/>
        <v>5.2337516479121276E-4</v>
      </c>
      <c r="H38" s="14">
        <f t="shared" si="6"/>
        <v>99093.122367469638</v>
      </c>
      <c r="I38" s="14">
        <f t="shared" si="4"/>
        <v>51.862879248750232</v>
      </c>
      <c r="J38" s="14">
        <f t="shared" si="1"/>
        <v>99084.03080473734</v>
      </c>
      <c r="K38" s="14">
        <f t="shared" si="2"/>
        <v>5429529.1205583718</v>
      </c>
      <c r="L38" s="21">
        <f t="shared" si="5"/>
        <v>54.792189314853822</v>
      </c>
    </row>
    <row r="39" spans="1:12" x14ac:dyDescent="0.2">
      <c r="A39" s="17">
        <v>30</v>
      </c>
      <c r="B39" s="50">
        <v>0</v>
      </c>
      <c r="C39" s="49">
        <v>1942</v>
      </c>
      <c r="D39" s="49">
        <v>1961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99041.259488220894</v>
      </c>
      <c r="I39" s="14">
        <f t="shared" si="4"/>
        <v>0</v>
      </c>
      <c r="J39" s="14">
        <f t="shared" si="1"/>
        <v>99041.259488220894</v>
      </c>
      <c r="K39" s="14">
        <f t="shared" si="2"/>
        <v>5330445.0897536343</v>
      </c>
      <c r="L39" s="21">
        <f t="shared" si="5"/>
        <v>53.82044934906741</v>
      </c>
    </row>
    <row r="40" spans="1:12" x14ac:dyDescent="0.2">
      <c r="A40" s="17">
        <v>31</v>
      </c>
      <c r="B40" s="50">
        <v>0</v>
      </c>
      <c r="C40" s="49">
        <v>1919</v>
      </c>
      <c r="D40" s="49">
        <v>2006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99041.259488220894</v>
      </c>
      <c r="I40" s="14">
        <f t="shared" si="4"/>
        <v>0</v>
      </c>
      <c r="J40" s="14">
        <f t="shared" si="1"/>
        <v>99041.259488220894</v>
      </c>
      <c r="K40" s="14">
        <f t="shared" si="2"/>
        <v>5231403.830265413</v>
      </c>
      <c r="L40" s="21">
        <f t="shared" si="5"/>
        <v>52.820449349067403</v>
      </c>
    </row>
    <row r="41" spans="1:12" x14ac:dyDescent="0.2">
      <c r="A41" s="17">
        <v>32</v>
      </c>
      <c r="B41" s="50">
        <v>2</v>
      </c>
      <c r="C41" s="49">
        <v>2000</v>
      </c>
      <c r="D41" s="49">
        <v>2007</v>
      </c>
      <c r="E41" s="18">
        <v>0.6</v>
      </c>
      <c r="F41" s="19">
        <f t="shared" si="3"/>
        <v>9.9825305714998759E-4</v>
      </c>
      <c r="G41" s="19">
        <f t="shared" si="0"/>
        <v>9.9785461258294667E-4</v>
      </c>
      <c r="H41" s="14">
        <f t="shared" si="6"/>
        <v>99041.259488220894</v>
      </c>
      <c r="I41" s="14">
        <f t="shared" si="4"/>
        <v>98.828777616345747</v>
      </c>
      <c r="J41" s="14">
        <f t="shared" si="1"/>
        <v>99001.727977174349</v>
      </c>
      <c r="K41" s="14">
        <f t="shared" si="2"/>
        <v>5132362.5707771918</v>
      </c>
      <c r="L41" s="21">
        <f t="shared" si="5"/>
        <v>51.820449349067395</v>
      </c>
    </row>
    <row r="42" spans="1:12" x14ac:dyDescent="0.2">
      <c r="A42" s="17">
        <v>33</v>
      </c>
      <c r="B42" s="50">
        <v>2</v>
      </c>
      <c r="C42" s="49">
        <v>2027</v>
      </c>
      <c r="D42" s="49">
        <v>2087</v>
      </c>
      <c r="E42" s="18">
        <v>0.70960000000000001</v>
      </c>
      <c r="F42" s="19">
        <f t="shared" si="3"/>
        <v>9.7228974234321824E-4</v>
      </c>
      <c r="G42" s="19">
        <f t="shared" si="0"/>
        <v>9.7201529096694532E-4</v>
      </c>
      <c r="H42" s="14">
        <f t="shared" si="6"/>
        <v>98942.430710604545</v>
      </c>
      <c r="I42" s="14">
        <f t="shared" si="4"/>
        <v>96.173555576145105</v>
      </c>
      <c r="J42" s="14">
        <f t="shared" si="1"/>
        <v>98914.501910065243</v>
      </c>
      <c r="K42" s="14">
        <f t="shared" si="2"/>
        <v>5033360.8428000174</v>
      </c>
      <c r="L42" s="21">
        <f t="shared" si="5"/>
        <v>50.87161096256095</v>
      </c>
    </row>
    <row r="43" spans="1:12" x14ac:dyDescent="0.2">
      <c r="A43" s="17">
        <v>34</v>
      </c>
      <c r="B43" s="50">
        <v>0</v>
      </c>
      <c r="C43" s="49">
        <v>2045</v>
      </c>
      <c r="D43" s="49">
        <v>2092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98846.257155028405</v>
      </c>
      <c r="I43" s="14">
        <f t="shared" si="4"/>
        <v>0</v>
      </c>
      <c r="J43" s="14">
        <f t="shared" si="1"/>
        <v>98846.257155028405</v>
      </c>
      <c r="K43" s="14">
        <f t="shared" si="2"/>
        <v>4934446.3408899521</v>
      </c>
      <c r="L43" s="21">
        <f t="shared" si="5"/>
        <v>49.920416644110958</v>
      </c>
    </row>
    <row r="44" spans="1:12" x14ac:dyDescent="0.2">
      <c r="A44" s="17">
        <v>35</v>
      </c>
      <c r="B44" s="50">
        <v>2</v>
      </c>
      <c r="C44" s="49">
        <v>2090</v>
      </c>
      <c r="D44" s="49">
        <v>2133</v>
      </c>
      <c r="E44" s="18">
        <v>0.15620000000000001</v>
      </c>
      <c r="F44" s="19">
        <f t="shared" si="3"/>
        <v>9.4719393795879704E-4</v>
      </c>
      <c r="G44" s="19">
        <f t="shared" si="0"/>
        <v>9.464375051225929E-4</v>
      </c>
      <c r="H44" s="14">
        <f t="shared" si="6"/>
        <v>98846.257155028405</v>
      </c>
      <c r="I44" s="14">
        <f t="shared" si="4"/>
        <v>93.551805012511338</v>
      </c>
      <c r="J44" s="14">
        <f t="shared" si="1"/>
        <v>98767.318141958851</v>
      </c>
      <c r="K44" s="14">
        <f t="shared" si="2"/>
        <v>4835600.083734924</v>
      </c>
      <c r="L44" s="21">
        <f t="shared" si="5"/>
        <v>48.920416644110965</v>
      </c>
    </row>
    <row r="45" spans="1:12" x14ac:dyDescent="0.2">
      <c r="A45" s="17">
        <v>36</v>
      </c>
      <c r="B45" s="50">
        <v>0</v>
      </c>
      <c r="C45" s="49">
        <v>2314</v>
      </c>
      <c r="D45" s="49">
        <v>2165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98752.705350015895</v>
      </c>
      <c r="I45" s="14">
        <f t="shared" si="4"/>
        <v>0</v>
      </c>
      <c r="J45" s="14">
        <f t="shared" si="1"/>
        <v>98752.705350015895</v>
      </c>
      <c r="K45" s="14">
        <f t="shared" si="2"/>
        <v>4736832.7655929653</v>
      </c>
      <c r="L45" s="21">
        <f t="shared" si="5"/>
        <v>47.966612649282759</v>
      </c>
    </row>
    <row r="46" spans="1:12" x14ac:dyDescent="0.2">
      <c r="A46" s="17">
        <v>37</v>
      </c>
      <c r="B46" s="50">
        <v>0</v>
      </c>
      <c r="C46" s="49">
        <v>2430</v>
      </c>
      <c r="D46" s="49">
        <v>2344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98752.705350015895</v>
      </c>
      <c r="I46" s="14">
        <f t="shared" si="4"/>
        <v>0</v>
      </c>
      <c r="J46" s="14">
        <f t="shared" si="1"/>
        <v>98752.705350015895</v>
      </c>
      <c r="K46" s="14">
        <f t="shared" si="2"/>
        <v>4638080.0602429491</v>
      </c>
      <c r="L46" s="21">
        <f t="shared" si="5"/>
        <v>46.966612649282752</v>
      </c>
    </row>
    <row r="47" spans="1:12" x14ac:dyDescent="0.2">
      <c r="A47" s="17">
        <v>38</v>
      </c>
      <c r="B47" s="50">
        <v>4</v>
      </c>
      <c r="C47" s="49">
        <v>2421</v>
      </c>
      <c r="D47" s="49">
        <v>2460</v>
      </c>
      <c r="E47" s="18">
        <v>0.51100000000000001</v>
      </c>
      <c r="F47" s="19">
        <f t="shared" si="3"/>
        <v>1.6390083999180496E-3</v>
      </c>
      <c r="G47" s="19">
        <f t="shared" si="0"/>
        <v>1.6376958274785707E-3</v>
      </c>
      <c r="H47" s="14">
        <f t="shared" si="6"/>
        <v>98752.705350015895</v>
      </c>
      <c r="I47" s="14">
        <f t="shared" si="4"/>
        <v>161.72689350394177</v>
      </c>
      <c r="J47" s="14">
        <f t="shared" si="1"/>
        <v>98673.620899092464</v>
      </c>
      <c r="K47" s="14">
        <f t="shared" si="2"/>
        <v>4539327.3548929328</v>
      </c>
      <c r="L47" s="21">
        <f t="shared" si="5"/>
        <v>45.966612649282752</v>
      </c>
    </row>
    <row r="48" spans="1:12" x14ac:dyDescent="0.2">
      <c r="A48" s="17">
        <v>39</v>
      </c>
      <c r="B48" s="50">
        <v>0</v>
      </c>
      <c r="C48" s="49">
        <v>2595</v>
      </c>
      <c r="D48" s="49">
        <v>2503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98590.978456511948</v>
      </c>
      <c r="I48" s="14">
        <f t="shared" si="4"/>
        <v>0</v>
      </c>
      <c r="J48" s="14">
        <f t="shared" si="1"/>
        <v>98590.978456511948</v>
      </c>
      <c r="K48" s="14">
        <f t="shared" si="2"/>
        <v>4440653.7339938404</v>
      </c>
      <c r="L48" s="21">
        <f t="shared" si="5"/>
        <v>45.041177230557594</v>
      </c>
    </row>
    <row r="49" spans="1:12" x14ac:dyDescent="0.2">
      <c r="A49" s="17">
        <v>40</v>
      </c>
      <c r="B49" s="50">
        <v>0</v>
      </c>
      <c r="C49" s="49">
        <v>2822</v>
      </c>
      <c r="D49" s="49">
        <v>2683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98590.978456511948</v>
      </c>
      <c r="I49" s="14">
        <f t="shared" si="4"/>
        <v>0</v>
      </c>
      <c r="J49" s="14">
        <f t="shared" si="1"/>
        <v>98590.978456511948</v>
      </c>
      <c r="K49" s="14">
        <f t="shared" si="2"/>
        <v>4342062.7555373283</v>
      </c>
      <c r="L49" s="21">
        <f t="shared" si="5"/>
        <v>44.041177230557594</v>
      </c>
    </row>
    <row r="50" spans="1:12" x14ac:dyDescent="0.2">
      <c r="A50" s="17">
        <v>41</v>
      </c>
      <c r="B50" s="50">
        <v>3</v>
      </c>
      <c r="C50" s="49">
        <v>2829</v>
      </c>
      <c r="D50" s="49">
        <v>2865</v>
      </c>
      <c r="E50" s="18">
        <v>0.31780000000000003</v>
      </c>
      <c r="F50" s="19">
        <f t="shared" si="3"/>
        <v>1.053740779768177E-3</v>
      </c>
      <c r="G50" s="19">
        <f t="shared" si="0"/>
        <v>1.0529838297485201E-3</v>
      </c>
      <c r="H50" s="14">
        <f t="shared" si="6"/>
        <v>98590.978456511948</v>
      </c>
      <c r="I50" s="14">
        <f t="shared" si="4"/>
        <v>103.81470607379178</v>
      </c>
      <c r="J50" s="14">
        <f t="shared" si="1"/>
        <v>98520.156064028401</v>
      </c>
      <c r="K50" s="14">
        <f t="shared" si="2"/>
        <v>4243471.7770808162</v>
      </c>
      <c r="L50" s="21">
        <f t="shared" si="5"/>
        <v>43.041177230557594</v>
      </c>
    </row>
    <row r="51" spans="1:12" x14ac:dyDescent="0.2">
      <c r="A51" s="17">
        <v>42</v>
      </c>
      <c r="B51" s="50">
        <v>2</v>
      </c>
      <c r="C51" s="49">
        <v>2876</v>
      </c>
      <c r="D51" s="49">
        <v>2848</v>
      </c>
      <c r="E51" s="18">
        <v>0.73699999999999999</v>
      </c>
      <c r="F51" s="19">
        <f t="shared" si="3"/>
        <v>6.9881201956673651E-4</v>
      </c>
      <c r="G51" s="19">
        <f t="shared" si="0"/>
        <v>6.9868361021000326E-4</v>
      </c>
      <c r="H51" s="14">
        <f t="shared" si="6"/>
        <v>98487.163750438151</v>
      </c>
      <c r="I51" s="14">
        <f t="shared" si="4"/>
        <v>68.811367128499896</v>
      </c>
      <c r="J51" s="14">
        <f t="shared" si="1"/>
        <v>98469.066360883357</v>
      </c>
      <c r="K51" s="14">
        <f t="shared" si="2"/>
        <v>4144951.6210167874</v>
      </c>
      <c r="L51" s="21">
        <f t="shared" si="5"/>
        <v>42.08621167647695</v>
      </c>
    </row>
    <row r="52" spans="1:12" x14ac:dyDescent="0.2">
      <c r="A52" s="17">
        <v>43</v>
      </c>
      <c r="B52" s="50">
        <v>2</v>
      </c>
      <c r="C52" s="49">
        <v>3024</v>
      </c>
      <c r="D52" s="49">
        <v>2960</v>
      </c>
      <c r="E52" s="18">
        <v>0.72330000000000005</v>
      </c>
      <c r="F52" s="19">
        <f t="shared" si="3"/>
        <v>6.6844919786096253E-4</v>
      </c>
      <c r="G52" s="19">
        <f t="shared" si="0"/>
        <v>6.6832558443234464E-4</v>
      </c>
      <c r="H52" s="14">
        <f t="shared" si="6"/>
        <v>98418.352383309655</v>
      </c>
      <c r="I52" s="14">
        <f t="shared" si="4"/>
        <v>65.775502875443863</v>
      </c>
      <c r="J52" s="14">
        <f t="shared" si="1"/>
        <v>98400.152301664013</v>
      </c>
      <c r="K52" s="14">
        <f t="shared" si="2"/>
        <v>4046482.554655904</v>
      </c>
      <c r="L52" s="21">
        <f t="shared" si="5"/>
        <v>41.115121892064202</v>
      </c>
    </row>
    <row r="53" spans="1:12" x14ac:dyDescent="0.2">
      <c r="A53" s="17">
        <v>44</v>
      </c>
      <c r="B53" s="50">
        <v>6</v>
      </c>
      <c r="C53" s="49">
        <v>3209</v>
      </c>
      <c r="D53" s="49">
        <v>3095</v>
      </c>
      <c r="E53" s="18">
        <v>0.64019999999999999</v>
      </c>
      <c r="F53" s="19">
        <f t="shared" si="3"/>
        <v>1.9035532994923859E-3</v>
      </c>
      <c r="G53" s="19">
        <f t="shared" si="0"/>
        <v>1.9022504510552861E-3</v>
      </c>
      <c r="H53" s="14">
        <f t="shared" si="6"/>
        <v>98352.576880434208</v>
      </c>
      <c r="I53" s="14">
        <f t="shared" si="4"/>
        <v>187.09123373325568</v>
      </c>
      <c r="J53" s="14">
        <f t="shared" si="1"/>
        <v>98285.261454536987</v>
      </c>
      <c r="K53" s="14">
        <f t="shared" si="2"/>
        <v>3948082.40235424</v>
      </c>
      <c r="L53" s="21">
        <f t="shared" si="5"/>
        <v>40.142134833476362</v>
      </c>
    </row>
    <row r="54" spans="1:12" x14ac:dyDescent="0.2">
      <c r="A54" s="17">
        <v>45</v>
      </c>
      <c r="B54" s="50">
        <v>1</v>
      </c>
      <c r="C54" s="49">
        <v>3285</v>
      </c>
      <c r="D54" s="49">
        <v>3236</v>
      </c>
      <c r="E54" s="18">
        <v>0.48220000000000002</v>
      </c>
      <c r="F54" s="19">
        <f t="shared" si="3"/>
        <v>3.0670142616163164E-4</v>
      </c>
      <c r="G54" s="19">
        <f t="shared" si="0"/>
        <v>3.0665272664258381E-4</v>
      </c>
      <c r="H54" s="14">
        <f t="shared" si="6"/>
        <v>98165.485646700952</v>
      </c>
      <c r="I54" s="14">
        <f t="shared" si="4"/>
        <v>30.102713835754273</v>
      </c>
      <c r="J54" s="14">
        <f t="shared" si="1"/>
        <v>98149.898461476798</v>
      </c>
      <c r="K54" s="14">
        <f t="shared" si="2"/>
        <v>3849797.1408997029</v>
      </c>
      <c r="L54" s="21">
        <f t="shared" si="5"/>
        <v>39.217420619250845</v>
      </c>
    </row>
    <row r="55" spans="1:12" x14ac:dyDescent="0.2">
      <c r="A55" s="17">
        <v>46</v>
      </c>
      <c r="B55" s="50">
        <v>8</v>
      </c>
      <c r="C55" s="49">
        <v>3171</v>
      </c>
      <c r="D55" s="49">
        <v>3350</v>
      </c>
      <c r="E55" s="18">
        <v>0.59450000000000003</v>
      </c>
      <c r="F55" s="19">
        <f t="shared" si="3"/>
        <v>2.4536114092930531E-3</v>
      </c>
      <c r="G55" s="19">
        <f t="shared" si="0"/>
        <v>2.4511726409914502E-3</v>
      </c>
      <c r="H55" s="14">
        <f t="shared" si="6"/>
        <v>98135.382932865192</v>
      </c>
      <c r="I55" s="14">
        <f t="shared" si="4"/>
        <v>240.54676575825846</v>
      </c>
      <c r="J55" s="14">
        <f t="shared" si="1"/>
        <v>98037.841219350215</v>
      </c>
      <c r="K55" s="14">
        <f t="shared" si="2"/>
        <v>3751647.242438226</v>
      </c>
      <c r="L55" s="21">
        <f t="shared" si="5"/>
        <v>38.229302523889295</v>
      </c>
    </row>
    <row r="56" spans="1:12" x14ac:dyDescent="0.2">
      <c r="A56" s="17">
        <v>47</v>
      </c>
      <c r="B56" s="50">
        <v>4</v>
      </c>
      <c r="C56" s="49">
        <v>3116</v>
      </c>
      <c r="D56" s="49">
        <v>3207</v>
      </c>
      <c r="E56" s="18">
        <v>0.3301</v>
      </c>
      <c r="F56" s="19">
        <f t="shared" si="3"/>
        <v>1.2652222046496916E-3</v>
      </c>
      <c r="G56" s="19">
        <f t="shared" si="0"/>
        <v>1.2641507454254494E-3</v>
      </c>
      <c r="H56" s="14">
        <f t="shared" si="6"/>
        <v>97894.836167106929</v>
      </c>
      <c r="I56" s="14">
        <f t="shared" si="4"/>
        <v>123.75383011395046</v>
      </c>
      <c r="J56" s="14">
        <f t="shared" si="1"/>
        <v>97811.933476313585</v>
      </c>
      <c r="K56" s="14">
        <f t="shared" si="2"/>
        <v>3653609.4012188758</v>
      </c>
      <c r="L56" s="21">
        <f t="shared" si="5"/>
        <v>37.321778597005341</v>
      </c>
    </row>
    <row r="57" spans="1:12" x14ac:dyDescent="0.2">
      <c r="A57" s="17">
        <v>48</v>
      </c>
      <c r="B57" s="50">
        <v>3</v>
      </c>
      <c r="C57" s="49">
        <v>3110</v>
      </c>
      <c r="D57" s="49">
        <v>3130</v>
      </c>
      <c r="E57" s="18">
        <v>0.68310000000000004</v>
      </c>
      <c r="F57" s="19">
        <f t="shared" si="3"/>
        <v>9.6153846153846159E-4</v>
      </c>
      <c r="G57" s="19">
        <f t="shared" si="0"/>
        <v>9.6124555892536205E-4</v>
      </c>
      <c r="H57" s="14">
        <f t="shared" si="6"/>
        <v>97771.082336992971</v>
      </c>
      <c r="I57" s="14">
        <f t="shared" si="4"/>
        <v>93.982018687760402</v>
      </c>
      <c r="J57" s="14">
        <f t="shared" si="1"/>
        <v>97741.299435270819</v>
      </c>
      <c r="K57" s="14">
        <f t="shared" si="2"/>
        <v>3555797.4677425623</v>
      </c>
      <c r="L57" s="21">
        <f t="shared" si="5"/>
        <v>36.368600845458573</v>
      </c>
    </row>
    <row r="58" spans="1:12" x14ac:dyDescent="0.2">
      <c r="A58" s="17">
        <v>49</v>
      </c>
      <c r="B58" s="50">
        <v>4</v>
      </c>
      <c r="C58" s="49">
        <v>3009</v>
      </c>
      <c r="D58" s="49">
        <v>3125</v>
      </c>
      <c r="E58" s="18">
        <v>0.36580000000000001</v>
      </c>
      <c r="F58" s="19">
        <f t="shared" si="3"/>
        <v>1.3042060645582002E-3</v>
      </c>
      <c r="G58" s="19">
        <f t="shared" si="0"/>
        <v>1.3031282113965858E-3</v>
      </c>
      <c r="H58" s="14">
        <f t="shared" si="6"/>
        <v>97677.100318305209</v>
      </c>
      <c r="I58" s="14">
        <f t="shared" si="4"/>
        <v>127.28578503219795</v>
      </c>
      <c r="J58" s="14">
        <f t="shared" si="1"/>
        <v>97596.375673437782</v>
      </c>
      <c r="K58" s="14">
        <f t="shared" si="2"/>
        <v>3458056.1683072913</v>
      </c>
      <c r="L58" s="21">
        <f t="shared" si="5"/>
        <v>35.402936379543952</v>
      </c>
    </row>
    <row r="59" spans="1:12" x14ac:dyDescent="0.2">
      <c r="A59" s="17">
        <v>50</v>
      </c>
      <c r="B59" s="50">
        <v>7</v>
      </c>
      <c r="C59" s="49">
        <v>2830</v>
      </c>
      <c r="D59" s="49">
        <v>3054</v>
      </c>
      <c r="E59" s="18">
        <v>0.49390000000000001</v>
      </c>
      <c r="F59" s="19">
        <f t="shared" si="3"/>
        <v>2.379333786539769E-3</v>
      </c>
      <c r="G59" s="19">
        <f t="shared" si="0"/>
        <v>2.3764720844141902E-3</v>
      </c>
      <c r="H59" s="14">
        <f t="shared" si="6"/>
        <v>97549.814533273006</v>
      </c>
      <c r="I59" s="14">
        <f t="shared" si="4"/>
        <v>231.82441107810496</v>
      </c>
      <c r="J59" s="14">
        <f t="shared" si="1"/>
        <v>97432.488198826366</v>
      </c>
      <c r="K59" s="14">
        <f t="shared" si="2"/>
        <v>3360459.7926338534</v>
      </c>
      <c r="L59" s="21">
        <f t="shared" si="5"/>
        <v>34.44865383611409</v>
      </c>
    </row>
    <row r="60" spans="1:12" x14ac:dyDescent="0.2">
      <c r="A60" s="17">
        <v>51</v>
      </c>
      <c r="B60" s="50">
        <v>1</v>
      </c>
      <c r="C60" s="49">
        <v>2721</v>
      </c>
      <c r="D60" s="49">
        <v>2868</v>
      </c>
      <c r="E60" s="18">
        <v>0.38629999999999998</v>
      </c>
      <c r="F60" s="19">
        <f t="shared" si="3"/>
        <v>3.5784576847378778E-4</v>
      </c>
      <c r="G60" s="19">
        <f t="shared" si="0"/>
        <v>3.5776719923772684E-4</v>
      </c>
      <c r="H60" s="14">
        <f t="shared" si="6"/>
        <v>97317.990122194897</v>
      </c>
      <c r="I60" s="14">
        <f t="shared" si="4"/>
        <v>34.817184761462435</v>
      </c>
      <c r="J60" s="14">
        <f t="shared" si="1"/>
        <v>97296.622815906798</v>
      </c>
      <c r="K60" s="14">
        <f t="shared" si="2"/>
        <v>3263027.3044350268</v>
      </c>
      <c r="L60" s="21">
        <f t="shared" si="5"/>
        <v>33.529538581077233</v>
      </c>
    </row>
    <row r="61" spans="1:12" x14ac:dyDescent="0.2">
      <c r="A61" s="17">
        <v>52</v>
      </c>
      <c r="B61" s="50">
        <v>3</v>
      </c>
      <c r="C61" s="49">
        <v>2709</v>
      </c>
      <c r="D61" s="49">
        <v>2756</v>
      </c>
      <c r="E61" s="18">
        <v>0.5242</v>
      </c>
      <c r="F61" s="19">
        <f t="shared" si="3"/>
        <v>1.0978956999085087E-3</v>
      </c>
      <c r="G61" s="19">
        <f t="shared" si="0"/>
        <v>1.0973224819356944E-3</v>
      </c>
      <c r="H61" s="14">
        <f t="shared" si="6"/>
        <v>97283.172937433439</v>
      </c>
      <c r="I61" s="14">
        <f t="shared" si="4"/>
        <v>106.75101277828384</v>
      </c>
      <c r="J61" s="14">
        <f t="shared" si="1"/>
        <v>97232.380805553534</v>
      </c>
      <c r="K61" s="14">
        <f t="shared" si="2"/>
        <v>3165730.6816191198</v>
      </c>
      <c r="L61" s="21">
        <f t="shared" si="5"/>
        <v>32.541400388483659</v>
      </c>
    </row>
    <row r="62" spans="1:12" x14ac:dyDescent="0.2">
      <c r="A62" s="17">
        <v>53</v>
      </c>
      <c r="B62" s="50">
        <v>5</v>
      </c>
      <c r="C62" s="49">
        <v>2590</v>
      </c>
      <c r="D62" s="49">
        <v>2708</v>
      </c>
      <c r="E62" s="18">
        <v>0.58579999999999999</v>
      </c>
      <c r="F62" s="19">
        <f t="shared" si="3"/>
        <v>1.887504718761797E-3</v>
      </c>
      <c r="G62" s="19">
        <f t="shared" si="0"/>
        <v>1.8860302119407591E-3</v>
      </c>
      <c r="H62" s="14">
        <f t="shared" si="6"/>
        <v>97176.421924655151</v>
      </c>
      <c r="I62" s="14">
        <f t="shared" si="4"/>
        <v>183.27766763820199</v>
      </c>
      <c r="J62" s="14">
        <f t="shared" si="1"/>
        <v>97100.508314719409</v>
      </c>
      <c r="K62" s="14">
        <f t="shared" si="2"/>
        <v>3068498.3008135664</v>
      </c>
      <c r="L62" s="21">
        <f t="shared" si="5"/>
        <v>31.576572177072936</v>
      </c>
    </row>
    <row r="63" spans="1:12" x14ac:dyDescent="0.2">
      <c r="A63" s="17">
        <v>54</v>
      </c>
      <c r="B63" s="50">
        <v>6</v>
      </c>
      <c r="C63" s="49">
        <v>2538</v>
      </c>
      <c r="D63" s="49">
        <v>2602</v>
      </c>
      <c r="E63" s="18">
        <v>0.51229999999999998</v>
      </c>
      <c r="F63" s="19">
        <f t="shared" si="3"/>
        <v>2.3346303501945525E-3</v>
      </c>
      <c r="G63" s="19">
        <f t="shared" si="0"/>
        <v>2.3319751650863522E-3</v>
      </c>
      <c r="H63" s="14">
        <f t="shared" si="6"/>
        <v>96993.144257016946</v>
      </c>
      <c r="I63" s="14">
        <f t="shared" si="4"/>
        <v>226.18560359100147</v>
      </c>
      <c r="J63" s="14">
        <f t="shared" si="1"/>
        <v>96882.833538145613</v>
      </c>
      <c r="K63" s="14">
        <f t="shared" si="2"/>
        <v>2971397.792498847</v>
      </c>
      <c r="L63" s="21">
        <f t="shared" si="5"/>
        <v>30.635132155578944</v>
      </c>
    </row>
    <row r="64" spans="1:12" x14ac:dyDescent="0.2">
      <c r="A64" s="17">
        <v>55</v>
      </c>
      <c r="B64" s="50">
        <v>7</v>
      </c>
      <c r="C64" s="49">
        <v>2522</v>
      </c>
      <c r="D64" s="49">
        <v>2534</v>
      </c>
      <c r="E64" s="18">
        <v>0.67479999999999996</v>
      </c>
      <c r="F64" s="19">
        <f t="shared" si="3"/>
        <v>2.7689873417721519E-3</v>
      </c>
      <c r="G64" s="19">
        <f t="shared" si="0"/>
        <v>2.7664961819981403E-3</v>
      </c>
      <c r="H64" s="14">
        <f t="shared" si="6"/>
        <v>96766.958653425943</v>
      </c>
      <c r="I64" s="14">
        <f t="shared" si="4"/>
        <v>267.70542165827476</v>
      </c>
      <c r="J64" s="14">
        <f t="shared" si="1"/>
        <v>96679.900850302671</v>
      </c>
      <c r="K64" s="14">
        <f t="shared" si="2"/>
        <v>2874514.9589607012</v>
      </c>
      <c r="L64" s="21">
        <f t="shared" si="5"/>
        <v>29.705542046184085</v>
      </c>
    </row>
    <row r="65" spans="1:12" x14ac:dyDescent="0.2">
      <c r="A65" s="17">
        <v>56</v>
      </c>
      <c r="B65" s="50">
        <v>3</v>
      </c>
      <c r="C65" s="49">
        <v>2469</v>
      </c>
      <c r="D65" s="49">
        <v>2513</v>
      </c>
      <c r="E65" s="18">
        <v>0.8</v>
      </c>
      <c r="F65" s="19">
        <f t="shared" si="3"/>
        <v>1.2043356081894822E-3</v>
      </c>
      <c r="G65" s="19">
        <f t="shared" si="0"/>
        <v>1.2040455931931291E-3</v>
      </c>
      <c r="H65" s="14">
        <f t="shared" si="6"/>
        <v>96499.253231767667</v>
      </c>
      <c r="I65" s="14">
        <f t="shared" si="4"/>
        <v>116.18950060013768</v>
      </c>
      <c r="J65" s="14">
        <f t="shared" si="1"/>
        <v>96476.015331647635</v>
      </c>
      <c r="K65" s="14">
        <f t="shared" si="2"/>
        <v>2777835.0581103987</v>
      </c>
      <c r="L65" s="21">
        <f t="shared" si="5"/>
        <v>28.786078286416544</v>
      </c>
    </row>
    <row r="66" spans="1:12" x14ac:dyDescent="0.2">
      <c r="A66" s="17">
        <v>57</v>
      </c>
      <c r="B66" s="50">
        <v>9</v>
      </c>
      <c r="C66" s="49">
        <v>2378</v>
      </c>
      <c r="D66" s="49">
        <v>2459</v>
      </c>
      <c r="E66" s="18">
        <v>0.64510000000000001</v>
      </c>
      <c r="F66" s="19">
        <f t="shared" si="3"/>
        <v>3.7213148645854868E-3</v>
      </c>
      <c r="G66" s="19">
        <f t="shared" si="0"/>
        <v>3.7164066262539105E-3</v>
      </c>
      <c r="H66" s="14">
        <f t="shared" si="6"/>
        <v>96383.063731167524</v>
      </c>
      <c r="I66" s="14">
        <f t="shared" si="4"/>
        <v>358.19865670916391</v>
      </c>
      <c r="J66" s="14">
        <f t="shared" si="1"/>
        <v>96255.939027901433</v>
      </c>
      <c r="K66" s="14">
        <f t="shared" si="2"/>
        <v>2681359.0427787509</v>
      </c>
      <c r="L66" s="21">
        <f t="shared" si="5"/>
        <v>27.819815421697122</v>
      </c>
    </row>
    <row r="67" spans="1:12" x14ac:dyDescent="0.2">
      <c r="A67" s="17">
        <v>58</v>
      </c>
      <c r="B67" s="50">
        <v>10</v>
      </c>
      <c r="C67" s="49">
        <v>2323</v>
      </c>
      <c r="D67" s="49">
        <v>2386</v>
      </c>
      <c r="E67" s="18">
        <v>0.46139999999999998</v>
      </c>
      <c r="F67" s="19">
        <f t="shared" si="3"/>
        <v>4.2471862391165851E-3</v>
      </c>
      <c r="G67" s="19">
        <f t="shared" si="0"/>
        <v>4.2374928280433889E-3</v>
      </c>
      <c r="H67" s="14">
        <f t="shared" si="6"/>
        <v>96024.865074458357</v>
      </c>
      <c r="I67" s="14">
        <f t="shared" si="4"/>
        <v>406.90467706685138</v>
      </c>
      <c r="J67" s="14">
        <f t="shared" si="1"/>
        <v>95805.70621539015</v>
      </c>
      <c r="K67" s="14">
        <f t="shared" si="2"/>
        <v>2585103.1037508496</v>
      </c>
      <c r="L67" s="21">
        <f t="shared" si="5"/>
        <v>26.921184442658081</v>
      </c>
    </row>
    <row r="68" spans="1:12" x14ac:dyDescent="0.2">
      <c r="A68" s="17">
        <v>59</v>
      </c>
      <c r="B68" s="50">
        <v>10</v>
      </c>
      <c r="C68" s="49">
        <v>2245</v>
      </c>
      <c r="D68" s="49">
        <v>2306</v>
      </c>
      <c r="E68" s="18">
        <v>0.51419999999999999</v>
      </c>
      <c r="F68" s="19">
        <f t="shared" si="3"/>
        <v>4.394638540980004E-3</v>
      </c>
      <c r="G68" s="19">
        <f t="shared" si="0"/>
        <v>4.3852763469595562E-3</v>
      </c>
      <c r="H68" s="14">
        <f t="shared" si="6"/>
        <v>95617.960397391507</v>
      </c>
      <c r="I68" s="14">
        <f t="shared" si="4"/>
        <v>419.31118007519655</v>
      </c>
      <c r="J68" s="14">
        <f t="shared" si="1"/>
        <v>95414.259026110973</v>
      </c>
      <c r="K68" s="14">
        <f t="shared" si="2"/>
        <v>2489297.3975354596</v>
      </c>
      <c r="L68" s="21">
        <f t="shared" si="5"/>
        <v>26.033784732385577</v>
      </c>
    </row>
    <row r="69" spans="1:12" x14ac:dyDescent="0.2">
      <c r="A69" s="17">
        <v>60</v>
      </c>
      <c r="B69" s="50">
        <v>3</v>
      </c>
      <c r="C69" s="49">
        <v>2125</v>
      </c>
      <c r="D69" s="49">
        <v>2222</v>
      </c>
      <c r="E69" s="18">
        <v>0.35249999999999998</v>
      </c>
      <c r="F69" s="19">
        <f t="shared" si="3"/>
        <v>1.3802622498274672E-3</v>
      </c>
      <c r="G69" s="19">
        <f t="shared" si="0"/>
        <v>1.3790297835957512E-3</v>
      </c>
      <c r="H69" s="14">
        <f t="shared" si="6"/>
        <v>95198.649217316313</v>
      </c>
      <c r="I69" s="14">
        <f t="shared" si="4"/>
        <v>131.28177262876355</v>
      </c>
      <c r="J69" s="14">
        <f t="shared" si="1"/>
        <v>95113.644269539189</v>
      </c>
      <c r="K69" s="14">
        <f t="shared" si="2"/>
        <v>2393883.1385093485</v>
      </c>
      <c r="L69" s="21">
        <f t="shared" si="5"/>
        <v>25.146188083453492</v>
      </c>
    </row>
    <row r="70" spans="1:12" x14ac:dyDescent="0.2">
      <c r="A70" s="17">
        <v>61</v>
      </c>
      <c r="B70" s="50">
        <v>14</v>
      </c>
      <c r="C70" s="49">
        <v>1973</v>
      </c>
      <c r="D70" s="49">
        <v>2129</v>
      </c>
      <c r="E70" s="18">
        <v>0.65580000000000005</v>
      </c>
      <c r="F70" s="19">
        <f t="shared" si="3"/>
        <v>6.8259385665529011E-3</v>
      </c>
      <c r="G70" s="19">
        <f t="shared" si="0"/>
        <v>6.8099386969318497E-3</v>
      </c>
      <c r="H70" s="14">
        <f t="shared" si="6"/>
        <v>95067.367444687552</v>
      </c>
      <c r="I70" s="14">
        <f t="shared" si="4"/>
        <v>647.40294437701687</v>
      </c>
      <c r="J70" s="14">
        <f t="shared" si="1"/>
        <v>94844.531351232989</v>
      </c>
      <c r="K70" s="14">
        <f t="shared" si="2"/>
        <v>2298769.4942398095</v>
      </c>
      <c r="L70" s="21">
        <f t="shared" si="5"/>
        <v>24.180426533608266</v>
      </c>
    </row>
    <row r="71" spans="1:12" x14ac:dyDescent="0.2">
      <c r="A71" s="17">
        <v>62</v>
      </c>
      <c r="B71" s="50">
        <v>13</v>
      </c>
      <c r="C71" s="49">
        <v>1926</v>
      </c>
      <c r="D71" s="49">
        <v>1951</v>
      </c>
      <c r="E71" s="18">
        <v>0.54159999999999997</v>
      </c>
      <c r="F71" s="19">
        <f t="shared" si="3"/>
        <v>6.7062161465050295E-3</v>
      </c>
      <c r="G71" s="19">
        <f t="shared" si="0"/>
        <v>6.685663551078881E-3</v>
      </c>
      <c r="H71" s="14">
        <f t="shared" si="6"/>
        <v>94419.96450031054</v>
      </c>
      <c r="I71" s="14">
        <f t="shared" si="4"/>
        <v>631.26011515388802</v>
      </c>
      <c r="J71" s="14">
        <f t="shared" si="1"/>
        <v>94130.594863524006</v>
      </c>
      <c r="K71" s="14">
        <f t="shared" si="2"/>
        <v>2203924.9628885766</v>
      </c>
      <c r="L71" s="21">
        <f t="shared" si="5"/>
        <v>23.341726239277797</v>
      </c>
    </row>
    <row r="72" spans="1:12" x14ac:dyDescent="0.2">
      <c r="A72" s="17">
        <v>63</v>
      </c>
      <c r="B72" s="50">
        <v>13</v>
      </c>
      <c r="C72" s="49">
        <v>1892</v>
      </c>
      <c r="D72" s="49">
        <v>1909</v>
      </c>
      <c r="E72" s="18">
        <v>0.55279999999999996</v>
      </c>
      <c r="F72" s="19">
        <f t="shared" si="3"/>
        <v>6.8403051828466194E-3</v>
      </c>
      <c r="G72" s="19">
        <f t="shared" si="0"/>
        <v>6.8194446076448277E-3</v>
      </c>
      <c r="H72" s="14">
        <f t="shared" si="6"/>
        <v>93788.704385156656</v>
      </c>
      <c r="I72" s="14">
        <f t="shared" si="4"/>
        <v>639.58687437735136</v>
      </c>
      <c r="J72" s="14">
        <f t="shared" si="1"/>
        <v>93502.681134935105</v>
      </c>
      <c r="K72" s="14">
        <f t="shared" si="2"/>
        <v>2109794.3680250524</v>
      </c>
      <c r="L72" s="21">
        <f t="shared" si="5"/>
        <v>22.495186193860636</v>
      </c>
    </row>
    <row r="73" spans="1:12" x14ac:dyDescent="0.2">
      <c r="A73" s="17">
        <v>64</v>
      </c>
      <c r="B73" s="50">
        <v>10</v>
      </c>
      <c r="C73" s="49">
        <v>1697</v>
      </c>
      <c r="D73" s="49">
        <v>1875</v>
      </c>
      <c r="E73" s="18">
        <v>0.50160000000000005</v>
      </c>
      <c r="F73" s="19">
        <f t="shared" si="3"/>
        <v>5.5991041433370659E-3</v>
      </c>
      <c r="G73" s="19">
        <f t="shared" ref="G73:G108" si="7">F73/((1+(1-E73)*F73))</f>
        <v>5.5835228008737098E-3</v>
      </c>
      <c r="H73" s="14">
        <f t="shared" si="6"/>
        <v>93149.11751077931</v>
      </c>
      <c r="I73" s="14">
        <f t="shared" si="4"/>
        <v>520.10022150270083</v>
      </c>
      <c r="J73" s="14">
        <f t="shared" ref="J73:J108" si="8">H74+I73*E73</f>
        <v>92889.899560382371</v>
      </c>
      <c r="K73" s="14">
        <f t="shared" ref="K73:K97" si="9">K74+J73</f>
        <v>2016291.6868901171</v>
      </c>
      <c r="L73" s="21">
        <f t="shared" si="5"/>
        <v>21.64584851441872</v>
      </c>
    </row>
    <row r="74" spans="1:12" x14ac:dyDescent="0.2">
      <c r="A74" s="17">
        <v>65</v>
      </c>
      <c r="B74" s="50">
        <v>16</v>
      </c>
      <c r="C74" s="49">
        <v>1584</v>
      </c>
      <c r="D74" s="49">
        <v>1676</v>
      </c>
      <c r="E74" s="18">
        <v>0.49490000000000001</v>
      </c>
      <c r="F74" s="19">
        <f t="shared" ref="F74:F108" si="10">B74/((C74+D74)/2)</f>
        <v>9.8159509202453993E-3</v>
      </c>
      <c r="G74" s="19">
        <f t="shared" si="7"/>
        <v>9.7675231807743904E-3</v>
      </c>
      <c r="H74" s="14">
        <f t="shared" si="6"/>
        <v>92629.017289276613</v>
      </c>
      <c r="I74" s="14">
        <f t="shared" ref="I74:I108" si="11">H74*G74</f>
        <v>904.75607358536115</v>
      </c>
      <c r="J74" s="14">
        <f t="shared" si="8"/>
        <v>92172.02499650864</v>
      </c>
      <c r="K74" s="14">
        <f t="shared" si="9"/>
        <v>1923401.7873297348</v>
      </c>
      <c r="L74" s="21">
        <f t="shared" ref="L74:L108" si="12">K74/H74</f>
        <v>20.764570796676274</v>
      </c>
    </row>
    <row r="75" spans="1:12" x14ac:dyDescent="0.2">
      <c r="A75" s="17">
        <v>66</v>
      </c>
      <c r="B75" s="50">
        <v>17</v>
      </c>
      <c r="C75" s="49">
        <v>1521</v>
      </c>
      <c r="D75" s="49">
        <v>1533</v>
      </c>
      <c r="E75" s="18">
        <v>0.47349999999999998</v>
      </c>
      <c r="F75" s="19">
        <f t="shared" si="10"/>
        <v>1.1132940406024885E-2</v>
      </c>
      <c r="G75" s="19">
        <f t="shared" si="7"/>
        <v>1.1068065019022421E-2</v>
      </c>
      <c r="H75" s="14">
        <f t="shared" ref="H75:H108" si="13">H74-I74</f>
        <v>91724.261215691251</v>
      </c>
      <c r="I75" s="14">
        <f t="shared" si="11"/>
        <v>1015.2100869570673</v>
      </c>
      <c r="J75" s="14">
        <f t="shared" si="8"/>
        <v>91189.753104908348</v>
      </c>
      <c r="K75" s="14">
        <f t="shared" si="9"/>
        <v>1831229.7623332262</v>
      </c>
      <c r="L75" s="21">
        <f t="shared" si="12"/>
        <v>19.964508168968038</v>
      </c>
    </row>
    <row r="76" spans="1:12" x14ac:dyDescent="0.2">
      <c r="A76" s="17">
        <v>67</v>
      </c>
      <c r="B76" s="50">
        <v>9</v>
      </c>
      <c r="C76" s="49">
        <v>1406</v>
      </c>
      <c r="D76" s="49">
        <v>1491</v>
      </c>
      <c r="E76" s="18">
        <v>0.50049999999999994</v>
      </c>
      <c r="F76" s="19">
        <f t="shared" si="10"/>
        <v>6.2133241284086987E-3</v>
      </c>
      <c r="G76" s="19">
        <f t="shared" si="7"/>
        <v>6.1941003946674299E-3</v>
      </c>
      <c r="H76" s="14">
        <f t="shared" si="13"/>
        <v>90709.05112873418</v>
      </c>
      <c r="I76" s="14">
        <f t="shared" si="11"/>
        <v>561.86096939640049</v>
      </c>
      <c r="J76" s="14">
        <f t="shared" si="8"/>
        <v>90428.401574520685</v>
      </c>
      <c r="K76" s="14">
        <f t="shared" si="9"/>
        <v>1740040.0092283178</v>
      </c>
      <c r="L76" s="21">
        <f t="shared" si="12"/>
        <v>19.182650326248645</v>
      </c>
    </row>
    <row r="77" spans="1:12" x14ac:dyDescent="0.2">
      <c r="A77" s="17">
        <v>68</v>
      </c>
      <c r="B77" s="50">
        <v>18</v>
      </c>
      <c r="C77" s="49">
        <v>1413</v>
      </c>
      <c r="D77" s="49">
        <v>1386</v>
      </c>
      <c r="E77" s="18">
        <v>0.51349999999999996</v>
      </c>
      <c r="F77" s="19">
        <f t="shared" si="10"/>
        <v>1.2861736334405145E-2</v>
      </c>
      <c r="G77" s="19">
        <f t="shared" si="7"/>
        <v>1.2781757875160572E-2</v>
      </c>
      <c r="H77" s="14">
        <f t="shared" si="13"/>
        <v>90147.190159337784</v>
      </c>
      <c r="I77" s="14">
        <f t="shared" si="11"/>
        <v>1152.2395577427133</v>
      </c>
      <c r="J77" s="14">
        <f t="shared" si="8"/>
        <v>89586.625614495963</v>
      </c>
      <c r="K77" s="14">
        <f t="shared" si="9"/>
        <v>1649611.6076537971</v>
      </c>
      <c r="L77" s="21">
        <f t="shared" si="12"/>
        <v>18.299090684224993</v>
      </c>
    </row>
    <row r="78" spans="1:12" x14ac:dyDescent="0.2">
      <c r="A78" s="17">
        <v>69</v>
      </c>
      <c r="B78" s="50">
        <v>13</v>
      </c>
      <c r="C78" s="49">
        <v>1423</v>
      </c>
      <c r="D78" s="49">
        <v>1395</v>
      </c>
      <c r="E78" s="18">
        <v>0.51149999999999995</v>
      </c>
      <c r="F78" s="19">
        <f t="shared" si="10"/>
        <v>9.2264017033356991E-3</v>
      </c>
      <c r="G78" s="19">
        <f t="shared" si="7"/>
        <v>9.1850039972430856E-3</v>
      </c>
      <c r="H78" s="14">
        <f t="shared" si="13"/>
        <v>88994.950601595076</v>
      </c>
      <c r="I78" s="14">
        <f t="shared" si="11"/>
        <v>817.41897701010168</v>
      </c>
      <c r="J78" s="14">
        <f t="shared" si="8"/>
        <v>88595.641431325639</v>
      </c>
      <c r="K78" s="14">
        <f t="shared" si="9"/>
        <v>1560024.9820393012</v>
      </c>
      <c r="L78" s="21">
        <f t="shared" si="12"/>
        <v>17.529365109972211</v>
      </c>
    </row>
    <row r="79" spans="1:12" x14ac:dyDescent="0.2">
      <c r="A79" s="17">
        <v>70</v>
      </c>
      <c r="B79" s="50">
        <v>25</v>
      </c>
      <c r="C79" s="49">
        <v>1358</v>
      </c>
      <c r="D79" s="49">
        <v>1398</v>
      </c>
      <c r="E79" s="18">
        <v>0.44</v>
      </c>
      <c r="F79" s="19">
        <f t="shared" si="10"/>
        <v>1.8142235123367198E-2</v>
      </c>
      <c r="G79" s="19">
        <f t="shared" si="7"/>
        <v>1.7959770114942528E-2</v>
      </c>
      <c r="H79" s="14">
        <f t="shared" si="13"/>
        <v>88177.531624584968</v>
      </c>
      <c r="I79" s="14">
        <f t="shared" si="11"/>
        <v>1583.6481972806207</v>
      </c>
      <c r="J79" s="14">
        <f t="shared" si="8"/>
        <v>87290.688634107821</v>
      </c>
      <c r="K79" s="14">
        <f t="shared" si="9"/>
        <v>1471429.3406079756</v>
      </c>
      <c r="L79" s="21">
        <f t="shared" si="12"/>
        <v>16.687123278439824</v>
      </c>
    </row>
    <row r="80" spans="1:12" x14ac:dyDescent="0.2">
      <c r="A80" s="17">
        <v>71</v>
      </c>
      <c r="B80" s="50">
        <v>23</v>
      </c>
      <c r="C80" s="49">
        <v>1359</v>
      </c>
      <c r="D80" s="49">
        <v>1342</v>
      </c>
      <c r="E80" s="18">
        <v>0.54220000000000002</v>
      </c>
      <c r="F80" s="19">
        <f t="shared" si="10"/>
        <v>1.7030729359496483E-2</v>
      </c>
      <c r="G80" s="19">
        <f t="shared" si="7"/>
        <v>1.6898973673897127E-2</v>
      </c>
      <c r="H80" s="14">
        <f t="shared" si="13"/>
        <v>86593.883427304347</v>
      </c>
      <c r="I80" s="14">
        <f t="shared" si="11"/>
        <v>1463.3477563585329</v>
      </c>
      <c r="J80" s="14">
        <f t="shared" si="8"/>
        <v>85923.962824443413</v>
      </c>
      <c r="K80" s="14">
        <f t="shared" si="9"/>
        <v>1384138.6519738678</v>
      </c>
      <c r="L80" s="21">
        <f t="shared" si="12"/>
        <v>15.984254282068935</v>
      </c>
    </row>
    <row r="81" spans="1:12" x14ac:dyDescent="0.2">
      <c r="A81" s="17">
        <v>72</v>
      </c>
      <c r="B81" s="50">
        <v>21</v>
      </c>
      <c r="C81" s="49">
        <v>1312</v>
      </c>
      <c r="D81" s="49">
        <v>1332</v>
      </c>
      <c r="E81" s="18">
        <v>0.50800000000000001</v>
      </c>
      <c r="F81" s="19">
        <f t="shared" si="10"/>
        <v>1.588502269288956E-2</v>
      </c>
      <c r="G81" s="19">
        <f t="shared" si="7"/>
        <v>1.5761837139691908E-2</v>
      </c>
      <c r="H81" s="14">
        <f t="shared" si="13"/>
        <v>85130.535670945814</v>
      </c>
      <c r="I81" s="14">
        <f t="shared" si="11"/>
        <v>1341.8136388601806</v>
      </c>
      <c r="J81" s="14">
        <f t="shared" si="8"/>
        <v>84470.363360626594</v>
      </c>
      <c r="K81" s="14">
        <f t="shared" si="9"/>
        <v>1298214.6891494244</v>
      </c>
      <c r="L81" s="21">
        <f t="shared" si="12"/>
        <v>15.249694823575414</v>
      </c>
    </row>
    <row r="82" spans="1:12" x14ac:dyDescent="0.2">
      <c r="A82" s="17">
        <v>73</v>
      </c>
      <c r="B82" s="50">
        <v>29</v>
      </c>
      <c r="C82" s="49">
        <v>1424</v>
      </c>
      <c r="D82" s="49">
        <v>1279</v>
      </c>
      <c r="E82" s="18">
        <v>0.5121</v>
      </c>
      <c r="F82" s="19">
        <f t="shared" si="10"/>
        <v>2.1457639659637439E-2</v>
      </c>
      <c r="G82" s="19">
        <f t="shared" si="7"/>
        <v>2.1235323188072249E-2</v>
      </c>
      <c r="H82" s="14">
        <f t="shared" si="13"/>
        <v>83788.722032085629</v>
      </c>
      <c r="I82" s="14">
        <f t="shared" si="11"/>
        <v>1779.280591866888</v>
      </c>
      <c r="J82" s="14">
        <f t="shared" si="8"/>
        <v>82920.611031313776</v>
      </c>
      <c r="K82" s="14">
        <f t="shared" si="9"/>
        <v>1213744.3257887978</v>
      </c>
      <c r="L82" s="21">
        <f t="shared" si="12"/>
        <v>14.485772026980108</v>
      </c>
    </row>
    <row r="83" spans="1:12" x14ac:dyDescent="0.2">
      <c r="A83" s="17">
        <v>74</v>
      </c>
      <c r="B83" s="50">
        <v>24</v>
      </c>
      <c r="C83" s="49">
        <v>1204</v>
      </c>
      <c r="D83" s="49">
        <v>1379</v>
      </c>
      <c r="E83" s="18">
        <v>0.38819999999999999</v>
      </c>
      <c r="F83" s="19">
        <f t="shared" si="10"/>
        <v>1.8583042973286876E-2</v>
      </c>
      <c r="G83" s="19">
        <f t="shared" si="7"/>
        <v>1.8374145372563357E-2</v>
      </c>
      <c r="H83" s="14">
        <f t="shared" si="13"/>
        <v>82009.441440218739</v>
      </c>
      <c r="I83" s="14">
        <f t="shared" si="11"/>
        <v>1506.8533989453008</v>
      </c>
      <c r="J83" s="14">
        <f t="shared" si="8"/>
        <v>81087.54853074401</v>
      </c>
      <c r="K83" s="14">
        <f t="shared" si="9"/>
        <v>1130823.7147574839</v>
      </c>
      <c r="L83" s="21">
        <f t="shared" si="12"/>
        <v>13.788945454308507</v>
      </c>
    </row>
    <row r="84" spans="1:12" x14ac:dyDescent="0.2">
      <c r="A84" s="17">
        <v>75</v>
      </c>
      <c r="B84" s="50">
        <v>24</v>
      </c>
      <c r="C84" s="49">
        <v>1115</v>
      </c>
      <c r="D84" s="49">
        <v>1185</v>
      </c>
      <c r="E84" s="18">
        <v>0.57650000000000001</v>
      </c>
      <c r="F84" s="19">
        <f t="shared" si="10"/>
        <v>2.0869565217391306E-2</v>
      </c>
      <c r="G84" s="19">
        <f t="shared" si="7"/>
        <v>2.0686730496722879E-2</v>
      </c>
      <c r="H84" s="14">
        <f t="shared" si="13"/>
        <v>80502.58804127344</v>
      </c>
      <c r="I84" s="14">
        <f t="shared" si="11"/>
        <v>1665.3353430985298</v>
      </c>
      <c r="J84" s="14">
        <f t="shared" si="8"/>
        <v>79797.318523471215</v>
      </c>
      <c r="K84" s="14">
        <f t="shared" si="9"/>
        <v>1049736.16622674</v>
      </c>
      <c r="L84" s="21">
        <f t="shared" si="12"/>
        <v>13.039781599177202</v>
      </c>
    </row>
    <row r="85" spans="1:12" x14ac:dyDescent="0.2">
      <c r="A85" s="17">
        <v>76</v>
      </c>
      <c r="B85" s="50">
        <v>27</v>
      </c>
      <c r="C85" s="49">
        <v>1099</v>
      </c>
      <c r="D85" s="49">
        <v>1094</v>
      </c>
      <c r="E85" s="18">
        <v>0.53010000000000002</v>
      </c>
      <c r="F85" s="19">
        <f t="shared" si="10"/>
        <v>2.4623803009575923E-2</v>
      </c>
      <c r="G85" s="19">
        <f t="shared" si="7"/>
        <v>2.4342146723100779E-2</v>
      </c>
      <c r="H85" s="14">
        <f t="shared" si="13"/>
        <v>78837.252698174911</v>
      </c>
      <c r="I85" s="14">
        <f t="shared" si="11"/>
        <v>1919.0679724251465</v>
      </c>
      <c r="J85" s="14">
        <f t="shared" si="8"/>
        <v>77935.482657932327</v>
      </c>
      <c r="K85" s="14">
        <f t="shared" si="9"/>
        <v>969938.84770326875</v>
      </c>
      <c r="L85" s="21">
        <f t="shared" si="12"/>
        <v>12.303052357958725</v>
      </c>
    </row>
    <row r="86" spans="1:12" x14ac:dyDescent="0.2">
      <c r="A86" s="17">
        <v>77</v>
      </c>
      <c r="B86" s="50">
        <v>26</v>
      </c>
      <c r="C86" s="49">
        <v>1009</v>
      </c>
      <c r="D86" s="49">
        <v>1062</v>
      </c>
      <c r="E86" s="18">
        <v>0.5111</v>
      </c>
      <c r="F86" s="19">
        <f t="shared" si="10"/>
        <v>2.5108643167551906E-2</v>
      </c>
      <c r="G86" s="19">
        <f t="shared" si="7"/>
        <v>2.4804156871409716E-2</v>
      </c>
      <c r="H86" s="14">
        <f t="shared" si="13"/>
        <v>76918.184725749757</v>
      </c>
      <c r="I86" s="14">
        <f t="shared" si="11"/>
        <v>1907.8907202015678</v>
      </c>
      <c r="J86" s="14">
        <f t="shared" si="8"/>
        <v>75985.416952643209</v>
      </c>
      <c r="K86" s="14">
        <f t="shared" si="9"/>
        <v>892003.36504533642</v>
      </c>
      <c r="L86" s="21">
        <f t="shared" si="12"/>
        <v>11.596781284240606</v>
      </c>
    </row>
    <row r="87" spans="1:12" x14ac:dyDescent="0.2">
      <c r="A87" s="17">
        <v>78</v>
      </c>
      <c r="B87" s="50">
        <v>31</v>
      </c>
      <c r="C87" s="49">
        <v>928</v>
      </c>
      <c r="D87" s="49">
        <v>981</v>
      </c>
      <c r="E87" s="18">
        <v>0.4425</v>
      </c>
      <c r="F87" s="19">
        <f t="shared" si="10"/>
        <v>3.2477737035096911E-2</v>
      </c>
      <c r="G87" s="19">
        <f t="shared" si="7"/>
        <v>3.1900142264344129E-2</v>
      </c>
      <c r="H87" s="14">
        <f t="shared" si="13"/>
        <v>75010.294005548189</v>
      </c>
      <c r="I87" s="14">
        <f t="shared" si="11"/>
        <v>2392.8390500672667</v>
      </c>
      <c r="J87" s="14">
        <f t="shared" si="8"/>
        <v>73676.286235135689</v>
      </c>
      <c r="K87" s="14">
        <f t="shared" si="9"/>
        <v>816017.94809269323</v>
      </c>
      <c r="L87" s="21">
        <f t="shared" si="12"/>
        <v>10.878746162924463</v>
      </c>
    </row>
    <row r="88" spans="1:12" x14ac:dyDescent="0.2">
      <c r="A88" s="17">
        <v>79</v>
      </c>
      <c r="B88" s="50">
        <v>24</v>
      </c>
      <c r="C88" s="49">
        <v>691</v>
      </c>
      <c r="D88" s="49">
        <v>895</v>
      </c>
      <c r="E88" s="18">
        <v>0.4919</v>
      </c>
      <c r="F88" s="19">
        <f t="shared" si="10"/>
        <v>3.0264817150063052E-2</v>
      </c>
      <c r="G88" s="19">
        <f t="shared" si="7"/>
        <v>2.9806466612286423E-2</v>
      </c>
      <c r="H88" s="14">
        <f t="shared" si="13"/>
        <v>72617.45495548092</v>
      </c>
      <c r="I88" s="14">
        <f t="shared" si="11"/>
        <v>2164.4697465997551</v>
      </c>
      <c r="J88" s="14">
        <f t="shared" si="8"/>
        <v>71517.687877233577</v>
      </c>
      <c r="K88" s="14">
        <f t="shared" si="9"/>
        <v>742341.6618575576</v>
      </c>
      <c r="L88" s="21">
        <f t="shared" si="12"/>
        <v>10.222633970202617</v>
      </c>
    </row>
    <row r="89" spans="1:12" x14ac:dyDescent="0.2">
      <c r="A89" s="17">
        <v>80</v>
      </c>
      <c r="B89" s="50">
        <v>20</v>
      </c>
      <c r="C89" s="49">
        <v>634</v>
      </c>
      <c r="D89" s="49">
        <v>664</v>
      </c>
      <c r="E89" s="18">
        <v>0.59440000000000004</v>
      </c>
      <c r="F89" s="19">
        <f t="shared" si="10"/>
        <v>3.0816640986132512E-2</v>
      </c>
      <c r="G89" s="19">
        <f t="shared" si="7"/>
        <v>3.04362117873361E-2</v>
      </c>
      <c r="H89" s="14">
        <f t="shared" si="13"/>
        <v>70452.98520888116</v>
      </c>
      <c r="I89" s="14">
        <f t="shared" si="11"/>
        <v>2144.3219788675647</v>
      </c>
      <c r="J89" s="14">
        <f t="shared" si="8"/>
        <v>69583.248214252482</v>
      </c>
      <c r="K89" s="14">
        <f t="shared" si="9"/>
        <v>670823.97398032399</v>
      </c>
      <c r="L89" s="21">
        <f t="shared" si="12"/>
        <v>9.5215833933997907</v>
      </c>
    </row>
    <row r="90" spans="1:12" x14ac:dyDescent="0.2">
      <c r="A90" s="17">
        <v>81</v>
      </c>
      <c r="B90" s="50">
        <v>26</v>
      </c>
      <c r="C90" s="49">
        <v>694</v>
      </c>
      <c r="D90" s="49">
        <v>614</v>
      </c>
      <c r="E90" s="18">
        <v>0.49630000000000002</v>
      </c>
      <c r="F90" s="19">
        <f t="shared" si="10"/>
        <v>3.9755351681957186E-2</v>
      </c>
      <c r="G90" s="19">
        <f t="shared" si="7"/>
        <v>3.8974888479352751E-2</v>
      </c>
      <c r="H90" s="14">
        <f t="shared" si="13"/>
        <v>68308.663230013597</v>
      </c>
      <c r="I90" s="14">
        <f t="shared" si="11"/>
        <v>2662.322531563444</v>
      </c>
      <c r="J90" s="14">
        <f t="shared" si="8"/>
        <v>66967.651370865089</v>
      </c>
      <c r="K90" s="14">
        <f t="shared" si="9"/>
        <v>601240.72576607147</v>
      </c>
      <c r="L90" s="21">
        <f t="shared" si="12"/>
        <v>8.8018224532008862</v>
      </c>
    </row>
    <row r="91" spans="1:12" x14ac:dyDescent="0.2">
      <c r="A91" s="17">
        <v>82</v>
      </c>
      <c r="B91" s="50">
        <v>35</v>
      </c>
      <c r="C91" s="49">
        <v>409</v>
      </c>
      <c r="D91" s="49">
        <v>664</v>
      </c>
      <c r="E91" s="18">
        <v>0.53080000000000005</v>
      </c>
      <c r="F91" s="19">
        <f t="shared" si="10"/>
        <v>6.5237651444547989E-2</v>
      </c>
      <c r="G91" s="19">
        <f t="shared" si="7"/>
        <v>6.3300067640643692E-2</v>
      </c>
      <c r="H91" s="14">
        <f t="shared" si="13"/>
        <v>65646.340698450149</v>
      </c>
      <c r="I91" s="14">
        <f t="shared" si="11"/>
        <v>4155.4178065726355</v>
      </c>
      <c r="J91" s="14">
        <f t="shared" si="8"/>
        <v>63696.618663606263</v>
      </c>
      <c r="K91" s="14">
        <f t="shared" si="9"/>
        <v>534273.07439520641</v>
      </c>
      <c r="L91" s="21">
        <f t="shared" si="12"/>
        <v>8.1386573678099943</v>
      </c>
    </row>
    <row r="92" spans="1:12" x14ac:dyDescent="0.2">
      <c r="A92" s="17">
        <v>83</v>
      </c>
      <c r="B92" s="50">
        <v>21</v>
      </c>
      <c r="C92" s="49">
        <v>464</v>
      </c>
      <c r="D92" s="49">
        <v>388</v>
      </c>
      <c r="E92" s="18">
        <v>0.54820000000000002</v>
      </c>
      <c r="F92" s="19">
        <f t="shared" si="10"/>
        <v>4.9295774647887321E-2</v>
      </c>
      <c r="G92" s="19">
        <f t="shared" si="7"/>
        <v>4.8221787154542554E-2</v>
      </c>
      <c r="H92" s="14">
        <f t="shared" si="13"/>
        <v>61490.922891877512</v>
      </c>
      <c r="I92" s="14">
        <f t="shared" si="11"/>
        <v>2965.2021956285057</v>
      </c>
      <c r="J92" s="14">
        <f t="shared" si="8"/>
        <v>60151.244539892556</v>
      </c>
      <c r="K92" s="14">
        <f t="shared" si="9"/>
        <v>470576.45573160012</v>
      </c>
      <c r="L92" s="21">
        <f t="shared" si="12"/>
        <v>7.6527792005827857</v>
      </c>
    </row>
    <row r="93" spans="1:12" x14ac:dyDescent="0.2">
      <c r="A93" s="17">
        <v>84</v>
      </c>
      <c r="B93" s="50">
        <v>34</v>
      </c>
      <c r="C93" s="49">
        <v>414</v>
      </c>
      <c r="D93" s="49">
        <v>432</v>
      </c>
      <c r="E93" s="18">
        <v>0.50370000000000004</v>
      </c>
      <c r="F93" s="19">
        <f t="shared" si="10"/>
        <v>8.0378250591016553E-2</v>
      </c>
      <c r="G93" s="19">
        <f t="shared" si="7"/>
        <v>7.7294826566322833E-2</v>
      </c>
      <c r="H93" s="14">
        <f t="shared" si="13"/>
        <v>58525.720696249009</v>
      </c>
      <c r="I93" s="14">
        <f t="shared" si="11"/>
        <v>4523.7354308856184</v>
      </c>
      <c r="J93" s="14">
        <f t="shared" si="8"/>
        <v>56280.590801900478</v>
      </c>
      <c r="K93" s="14">
        <f t="shared" si="9"/>
        <v>410425.21119170758</v>
      </c>
      <c r="L93" s="21">
        <f t="shared" si="12"/>
        <v>7.0127322877719349</v>
      </c>
    </row>
    <row r="94" spans="1:12" x14ac:dyDescent="0.2">
      <c r="A94" s="17">
        <v>85</v>
      </c>
      <c r="B94" s="50">
        <v>28</v>
      </c>
      <c r="C94" s="49">
        <v>371</v>
      </c>
      <c r="D94" s="49">
        <v>384</v>
      </c>
      <c r="E94" s="18">
        <v>0.47460000000000002</v>
      </c>
      <c r="F94" s="19">
        <f t="shared" si="10"/>
        <v>7.4172185430463583E-2</v>
      </c>
      <c r="G94" s="19">
        <f t="shared" si="7"/>
        <v>7.1390108186609666E-2</v>
      </c>
      <c r="H94" s="14">
        <f t="shared" si="13"/>
        <v>54001.985265363393</v>
      </c>
      <c r="I94" s="14">
        <f t="shared" si="11"/>
        <v>3855.2075703859937</v>
      </c>
      <c r="J94" s="14">
        <f t="shared" si="8"/>
        <v>51976.459207882588</v>
      </c>
      <c r="K94" s="14">
        <f t="shared" si="9"/>
        <v>354144.6203898071</v>
      </c>
      <c r="L94" s="21">
        <f t="shared" si="12"/>
        <v>6.5579926117448446</v>
      </c>
    </row>
    <row r="95" spans="1:12" x14ac:dyDescent="0.2">
      <c r="A95" s="17">
        <v>86</v>
      </c>
      <c r="B95" s="50">
        <v>29</v>
      </c>
      <c r="C95" s="49">
        <v>350</v>
      </c>
      <c r="D95" s="49">
        <v>347</v>
      </c>
      <c r="E95" s="18">
        <v>0.49049999999999999</v>
      </c>
      <c r="F95" s="19">
        <f t="shared" si="10"/>
        <v>8.3213773314203723E-2</v>
      </c>
      <c r="G95" s="19">
        <f t="shared" si="7"/>
        <v>7.9829220522716224E-2</v>
      </c>
      <c r="H95" s="14">
        <f t="shared" si="13"/>
        <v>50146.777694977398</v>
      </c>
      <c r="I95" s="14">
        <f t="shared" si="11"/>
        <v>4003.1781751159779</v>
      </c>
      <c r="J95" s="14">
        <f t="shared" si="8"/>
        <v>48107.158414755802</v>
      </c>
      <c r="K95" s="14">
        <f t="shared" si="9"/>
        <v>302168.16118192452</v>
      </c>
      <c r="L95" s="21">
        <f t="shared" si="12"/>
        <v>6.0256745312708118</v>
      </c>
    </row>
    <row r="96" spans="1:12" x14ac:dyDescent="0.2">
      <c r="A96" s="17">
        <v>87</v>
      </c>
      <c r="B96" s="50">
        <v>36</v>
      </c>
      <c r="C96" s="49">
        <v>300</v>
      </c>
      <c r="D96" s="49">
        <v>322</v>
      </c>
      <c r="E96" s="18">
        <v>0.498</v>
      </c>
      <c r="F96" s="19">
        <f t="shared" si="10"/>
        <v>0.1157556270096463</v>
      </c>
      <c r="G96" s="19">
        <f t="shared" si="7"/>
        <v>0.10939855107696796</v>
      </c>
      <c r="H96" s="14">
        <f t="shared" si="13"/>
        <v>46143.599519861418</v>
      </c>
      <c r="I96" s="14">
        <f t="shared" si="11"/>
        <v>5048.0429289487138</v>
      </c>
      <c r="J96" s="14">
        <f t="shared" si="8"/>
        <v>43609.481969529166</v>
      </c>
      <c r="K96" s="14">
        <f t="shared" si="9"/>
        <v>254061.00276716868</v>
      </c>
      <c r="L96" s="21">
        <f t="shared" si="12"/>
        <v>5.5058774220206672</v>
      </c>
    </row>
    <row r="97" spans="1:12" x14ac:dyDescent="0.2">
      <c r="A97" s="17">
        <v>88</v>
      </c>
      <c r="B97" s="50">
        <v>37</v>
      </c>
      <c r="C97" s="49">
        <v>271</v>
      </c>
      <c r="D97" s="49">
        <v>272</v>
      </c>
      <c r="E97" s="18">
        <v>0.54849999999999999</v>
      </c>
      <c r="F97" s="19">
        <f t="shared" si="10"/>
        <v>0.13627992633517497</v>
      </c>
      <c r="G97" s="19">
        <f t="shared" si="7"/>
        <v>0.12838061730258446</v>
      </c>
      <c r="H97" s="14">
        <f t="shared" si="13"/>
        <v>41095.556590912704</v>
      </c>
      <c r="I97" s="14">
        <f t="shared" si="11"/>
        <v>5275.8729235346664</v>
      </c>
      <c r="J97" s="14">
        <f t="shared" si="8"/>
        <v>38713.499965936797</v>
      </c>
      <c r="K97" s="14">
        <f t="shared" si="9"/>
        <v>210451.52079763953</v>
      </c>
      <c r="L97" s="21">
        <f t="shared" si="12"/>
        <v>5.1210286039580213</v>
      </c>
    </row>
    <row r="98" spans="1:12" x14ac:dyDescent="0.2">
      <c r="A98" s="17">
        <v>89</v>
      </c>
      <c r="B98" s="50">
        <v>25</v>
      </c>
      <c r="C98" s="49">
        <v>247</v>
      </c>
      <c r="D98" s="49">
        <v>237</v>
      </c>
      <c r="E98" s="18">
        <v>0.4773</v>
      </c>
      <c r="F98" s="19">
        <f t="shared" si="10"/>
        <v>0.10330578512396695</v>
      </c>
      <c r="G98" s="19">
        <f t="shared" si="7"/>
        <v>9.8013270996892984E-2</v>
      </c>
      <c r="H98" s="14">
        <f t="shared" si="13"/>
        <v>35819.683667378034</v>
      </c>
      <c r="I98" s="14">
        <f t="shared" si="11"/>
        <v>3510.804362313705</v>
      </c>
      <c r="J98" s="14">
        <f t="shared" si="8"/>
        <v>33984.586227196662</v>
      </c>
      <c r="K98" s="14">
        <f>K99+J98</f>
        <v>171738.02083170274</v>
      </c>
      <c r="L98" s="21">
        <f t="shared" si="12"/>
        <v>4.7945152845698988</v>
      </c>
    </row>
    <row r="99" spans="1:12" x14ac:dyDescent="0.2">
      <c r="A99" s="17">
        <v>90</v>
      </c>
      <c r="B99" s="50">
        <v>28</v>
      </c>
      <c r="C99" s="49">
        <v>181</v>
      </c>
      <c r="D99" s="49">
        <v>229</v>
      </c>
      <c r="E99" s="18">
        <v>0.5877</v>
      </c>
      <c r="F99" s="23">
        <f t="shared" si="10"/>
        <v>0.13658536585365855</v>
      </c>
      <c r="G99" s="23">
        <f t="shared" si="7"/>
        <v>0.12930373632382092</v>
      </c>
      <c r="H99" s="24">
        <f t="shared" si="13"/>
        <v>32308.879305064329</v>
      </c>
      <c r="I99" s="24">
        <f t="shared" si="11"/>
        <v>4177.658810580192</v>
      </c>
      <c r="J99" s="24">
        <f t="shared" si="8"/>
        <v>30586.430577462113</v>
      </c>
      <c r="K99" s="24">
        <f t="shared" ref="K99:K108" si="14">K100+J99</f>
        <v>137753.4346045061</v>
      </c>
      <c r="L99" s="25">
        <f t="shared" si="12"/>
        <v>4.2636401375554245</v>
      </c>
    </row>
    <row r="100" spans="1:12" x14ac:dyDescent="0.2">
      <c r="A100" s="17">
        <v>91</v>
      </c>
      <c r="B100" s="50">
        <v>22</v>
      </c>
      <c r="C100" s="49">
        <v>147</v>
      </c>
      <c r="D100" s="49">
        <v>154</v>
      </c>
      <c r="E100" s="18">
        <v>0.44019999999999998</v>
      </c>
      <c r="F100" s="23">
        <f t="shared" si="10"/>
        <v>0.1461794019933555</v>
      </c>
      <c r="G100" s="23">
        <f t="shared" si="7"/>
        <v>0.13512218730883283</v>
      </c>
      <c r="H100" s="24">
        <f t="shared" si="13"/>
        <v>28131.220494484136</v>
      </c>
      <c r="I100" s="24">
        <f t="shared" si="11"/>
        <v>3801.1520448817623</v>
      </c>
      <c r="J100" s="24">
        <f t="shared" si="8"/>
        <v>26003.335579759325</v>
      </c>
      <c r="K100" s="24">
        <f t="shared" si="14"/>
        <v>107167.00402704398</v>
      </c>
      <c r="L100" s="25">
        <f t="shared" si="12"/>
        <v>3.8095397975376462</v>
      </c>
    </row>
    <row r="101" spans="1:12" x14ac:dyDescent="0.2">
      <c r="A101" s="17">
        <v>92</v>
      </c>
      <c r="B101" s="50">
        <v>35</v>
      </c>
      <c r="C101" s="49">
        <v>116</v>
      </c>
      <c r="D101" s="49">
        <v>126</v>
      </c>
      <c r="E101" s="18">
        <v>0.47170000000000001</v>
      </c>
      <c r="F101" s="23">
        <f t="shared" si="10"/>
        <v>0.28925619834710742</v>
      </c>
      <c r="G101" s="23">
        <f t="shared" si="7"/>
        <v>0.25091314462275205</v>
      </c>
      <c r="H101" s="24">
        <f t="shared" si="13"/>
        <v>24330.068449602375</v>
      </c>
      <c r="I101" s="24">
        <f t="shared" si="11"/>
        <v>6104.7339835765379</v>
      </c>
      <c r="J101" s="24">
        <f t="shared" si="8"/>
        <v>21104.937486078888</v>
      </c>
      <c r="K101" s="24">
        <f t="shared" si="14"/>
        <v>81163.668447284654</v>
      </c>
      <c r="L101" s="25">
        <f t="shared" si="12"/>
        <v>3.3359408180625612</v>
      </c>
    </row>
    <row r="102" spans="1:12" x14ac:dyDescent="0.2">
      <c r="A102" s="17">
        <v>93</v>
      </c>
      <c r="B102" s="50">
        <v>20</v>
      </c>
      <c r="C102" s="49">
        <v>87</v>
      </c>
      <c r="D102" s="49">
        <v>90</v>
      </c>
      <c r="E102" s="18">
        <v>0.48039999999999999</v>
      </c>
      <c r="F102" s="23">
        <f t="shared" si="10"/>
        <v>0.22598870056497175</v>
      </c>
      <c r="G102" s="23">
        <f t="shared" si="7"/>
        <v>0.20224082837843305</v>
      </c>
      <c r="H102" s="24">
        <f t="shared" si="13"/>
        <v>18225.334466025837</v>
      </c>
      <c r="I102" s="24">
        <f t="shared" si="11"/>
        <v>3685.9067398830721</v>
      </c>
      <c r="J102" s="24">
        <f t="shared" si="8"/>
        <v>16310.137323982593</v>
      </c>
      <c r="K102" s="24">
        <f t="shared" si="14"/>
        <v>60058.730961205765</v>
      </c>
      <c r="L102" s="25">
        <f t="shared" si="12"/>
        <v>3.295343142983866</v>
      </c>
    </row>
    <row r="103" spans="1:12" x14ac:dyDescent="0.2">
      <c r="A103" s="17">
        <v>94</v>
      </c>
      <c r="B103" s="50">
        <v>16</v>
      </c>
      <c r="C103" s="49">
        <v>55</v>
      </c>
      <c r="D103" s="49">
        <v>65</v>
      </c>
      <c r="E103" s="18">
        <v>0.38969999999999999</v>
      </c>
      <c r="F103" s="23">
        <f t="shared" si="10"/>
        <v>0.26666666666666666</v>
      </c>
      <c r="G103" s="23">
        <f t="shared" si="7"/>
        <v>0.22934201775107219</v>
      </c>
      <c r="H103" s="24">
        <f t="shared" si="13"/>
        <v>14539.427726142765</v>
      </c>
      <c r="I103" s="24">
        <f t="shared" si="11"/>
        <v>3334.501691659465</v>
      </c>
      <c r="J103" s="24">
        <f t="shared" si="8"/>
        <v>12504.381343722993</v>
      </c>
      <c r="K103" s="24">
        <f t="shared" si="14"/>
        <v>43748.593637223174</v>
      </c>
      <c r="L103" s="25">
        <f t="shared" si="12"/>
        <v>3.0089625576225791</v>
      </c>
    </row>
    <row r="104" spans="1:12" x14ac:dyDescent="0.2">
      <c r="A104" s="17">
        <v>95</v>
      </c>
      <c r="B104" s="50">
        <v>13</v>
      </c>
      <c r="C104" s="49">
        <v>50</v>
      </c>
      <c r="D104" s="49">
        <v>47</v>
      </c>
      <c r="E104" s="18">
        <v>0.36630000000000001</v>
      </c>
      <c r="F104" s="23">
        <f t="shared" si="10"/>
        <v>0.26804123711340205</v>
      </c>
      <c r="G104" s="23">
        <f t="shared" si="7"/>
        <v>0.22912293502954803</v>
      </c>
      <c r="H104" s="24">
        <f t="shared" si="13"/>
        <v>11204.9260344833</v>
      </c>
      <c r="I104" s="24">
        <f t="shared" si="11"/>
        <v>2567.3055398098086</v>
      </c>
      <c r="J104" s="24">
        <f t="shared" si="8"/>
        <v>9578.0245139058243</v>
      </c>
      <c r="K104" s="24">
        <f t="shared" si="14"/>
        <v>31244.212293500183</v>
      </c>
      <c r="L104" s="25">
        <f t="shared" si="12"/>
        <v>2.788435389697864</v>
      </c>
    </row>
    <row r="105" spans="1:12" x14ac:dyDescent="0.2">
      <c r="A105" s="17">
        <v>96</v>
      </c>
      <c r="B105" s="50">
        <v>12</v>
      </c>
      <c r="C105" s="49">
        <v>33</v>
      </c>
      <c r="D105" s="49">
        <v>35</v>
      </c>
      <c r="E105" s="18">
        <v>0.51849999999999996</v>
      </c>
      <c r="F105" s="23">
        <f t="shared" si="10"/>
        <v>0.35294117647058826</v>
      </c>
      <c r="G105" s="23">
        <f t="shared" si="7"/>
        <v>0.30167429232238929</v>
      </c>
      <c r="H105" s="24">
        <f t="shared" si="13"/>
        <v>8637.6204946734906</v>
      </c>
      <c r="I105" s="24">
        <f t="shared" si="11"/>
        <v>2605.7480500799916</v>
      </c>
      <c r="J105" s="24">
        <f t="shared" si="8"/>
        <v>7382.9528085599741</v>
      </c>
      <c r="K105" s="24">
        <f t="shared" si="14"/>
        <v>21666.187779594358</v>
      </c>
      <c r="L105" s="25">
        <f t="shared" si="12"/>
        <v>2.5083514369443662</v>
      </c>
    </row>
    <row r="106" spans="1:12" x14ac:dyDescent="0.2">
      <c r="A106" s="17">
        <v>97</v>
      </c>
      <c r="B106" s="50">
        <v>8</v>
      </c>
      <c r="C106" s="49">
        <v>27</v>
      </c>
      <c r="D106" s="49">
        <v>20</v>
      </c>
      <c r="E106" s="18">
        <v>0.5897</v>
      </c>
      <c r="F106" s="23">
        <f t="shared" si="10"/>
        <v>0.34042553191489361</v>
      </c>
      <c r="G106" s="23">
        <f t="shared" si="7"/>
        <v>0.29870362626202279</v>
      </c>
      <c r="H106" s="24">
        <f t="shared" si="13"/>
        <v>6031.8724445934986</v>
      </c>
      <c r="I106" s="24">
        <f t="shared" si="11"/>
        <v>1801.7421723500502</v>
      </c>
      <c r="J106" s="24">
        <f t="shared" si="8"/>
        <v>5292.6176312782727</v>
      </c>
      <c r="K106" s="24">
        <f t="shared" si="14"/>
        <v>14283.234971034384</v>
      </c>
      <c r="L106" s="25">
        <f t="shared" si="12"/>
        <v>2.3679603808327818</v>
      </c>
    </row>
    <row r="107" spans="1:12" x14ac:dyDescent="0.2">
      <c r="A107" s="17">
        <v>98</v>
      </c>
      <c r="B107" s="50">
        <v>6</v>
      </c>
      <c r="C107" s="49">
        <v>17</v>
      </c>
      <c r="D107" s="49">
        <v>19</v>
      </c>
      <c r="E107" s="18">
        <v>0.4425</v>
      </c>
      <c r="F107" s="23">
        <f t="shared" si="10"/>
        <v>0.33333333333333331</v>
      </c>
      <c r="G107" s="23">
        <f t="shared" si="7"/>
        <v>0.28109627547434995</v>
      </c>
      <c r="H107" s="24">
        <f t="shared" si="13"/>
        <v>4230.1302722434484</v>
      </c>
      <c r="I107" s="24">
        <f t="shared" si="11"/>
        <v>1189.0738642989313</v>
      </c>
      <c r="J107" s="24">
        <f t="shared" si="8"/>
        <v>3567.2215928967944</v>
      </c>
      <c r="K107" s="24">
        <f t="shared" si="14"/>
        <v>8990.6173397561106</v>
      </c>
      <c r="L107" s="25">
        <f t="shared" si="12"/>
        <v>2.1253759958054292</v>
      </c>
    </row>
    <row r="108" spans="1:12" x14ac:dyDescent="0.2">
      <c r="A108" s="17">
        <v>99</v>
      </c>
      <c r="B108" s="50">
        <v>4</v>
      </c>
      <c r="C108" s="49">
        <v>10</v>
      </c>
      <c r="D108" s="49">
        <v>12</v>
      </c>
      <c r="E108" s="18">
        <v>0.2288</v>
      </c>
      <c r="F108" s="23">
        <f t="shared" si="10"/>
        <v>0.36363636363636365</v>
      </c>
      <c r="G108" s="23">
        <f t="shared" si="7"/>
        <v>0.2839940929228672</v>
      </c>
      <c r="H108" s="24">
        <f t="shared" si="13"/>
        <v>3041.0564079445171</v>
      </c>
      <c r="I108" s="24">
        <f t="shared" si="11"/>
        <v>863.64205610147599</v>
      </c>
      <c r="J108" s="24">
        <f t="shared" si="8"/>
        <v>2375.0156542790587</v>
      </c>
      <c r="K108" s="24">
        <f t="shared" si="14"/>
        <v>5423.3957468593162</v>
      </c>
      <c r="L108" s="25">
        <f t="shared" si="12"/>
        <v>1.7833920254458706</v>
      </c>
    </row>
    <row r="109" spans="1:12" x14ac:dyDescent="0.2">
      <c r="A109" s="17" t="s">
        <v>23</v>
      </c>
      <c r="B109" s="50">
        <v>10</v>
      </c>
      <c r="C109" s="49">
        <v>17</v>
      </c>
      <c r="D109" s="49">
        <v>11</v>
      </c>
      <c r="E109" s="18"/>
      <c r="F109" s="23">
        <f>B109/((C109+D109)/2)</f>
        <v>0.7142857142857143</v>
      </c>
      <c r="G109" s="23">
        <v>1</v>
      </c>
      <c r="H109" s="24">
        <f>H108-I108</f>
        <v>2177.414351843041</v>
      </c>
      <c r="I109" s="24">
        <f>H109*G109</f>
        <v>2177.414351843041</v>
      </c>
      <c r="J109" s="24">
        <f>H109/F109</f>
        <v>3048.3800925802575</v>
      </c>
      <c r="K109" s="24">
        <f>J109</f>
        <v>3048.3800925802575</v>
      </c>
      <c r="L109" s="25">
        <f>K109/H109</f>
        <v>1.4000000000000001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6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6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6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6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6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6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6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6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6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6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6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6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5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49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7" t="s">
        <v>0</v>
      </c>
      <c r="B6" s="58" t="s">
        <v>37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60"/>
      <c r="B7" s="61"/>
      <c r="C7" s="62">
        <v>44197</v>
      </c>
      <c r="D7" s="62">
        <v>44562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50">
        <v>2</v>
      </c>
      <c r="C9" s="49">
        <v>1411</v>
      </c>
      <c r="D9" s="49">
        <v>1368</v>
      </c>
      <c r="E9" s="18">
        <v>0</v>
      </c>
      <c r="F9" s="19">
        <f>B9/((C9+D9)/2)</f>
        <v>1.4393666786613889E-3</v>
      </c>
      <c r="G9" s="19">
        <f t="shared" ref="G9:G72" si="0">F9/((1+(1-E9)*F9))</f>
        <v>1.4372978799856268E-3</v>
      </c>
      <c r="H9" s="14">
        <v>100000</v>
      </c>
      <c r="I9" s="14">
        <f>H9*G9</f>
        <v>143.72978799856267</v>
      </c>
      <c r="J9" s="14">
        <f t="shared" ref="J9:J72" si="1">H10+I9*E9</f>
        <v>99856.270212001444</v>
      </c>
      <c r="K9" s="14">
        <f t="shared" ref="K9:K72" si="2">K10+J9</f>
        <v>8249166.5039269011</v>
      </c>
      <c r="L9" s="20">
        <f>K9/H9</f>
        <v>82.491665039269009</v>
      </c>
    </row>
    <row r="10" spans="1:13" x14ac:dyDescent="0.2">
      <c r="A10" s="17">
        <v>1</v>
      </c>
      <c r="B10" s="50">
        <v>1</v>
      </c>
      <c r="C10" s="49">
        <v>1642</v>
      </c>
      <c r="D10" s="49">
        <v>1499</v>
      </c>
      <c r="E10" s="18">
        <v>5.1900000000000002E-2</v>
      </c>
      <c r="F10" s="19">
        <f t="shared" ref="F10:F73" si="3">B10/((C10+D10)/2)</f>
        <v>6.3673989175421842E-4</v>
      </c>
      <c r="G10" s="19">
        <f t="shared" si="0"/>
        <v>6.3635572819745049E-4</v>
      </c>
      <c r="H10" s="14">
        <f>H9-I9</f>
        <v>99856.270212001444</v>
      </c>
      <c r="I10" s="14">
        <f t="shared" ref="I10:I73" si="4">H10*G10</f>
        <v>63.544109545839561</v>
      </c>
      <c r="J10" s="14">
        <f t="shared" si="1"/>
        <v>99796.024041741039</v>
      </c>
      <c r="K10" s="14">
        <f t="shared" si="2"/>
        <v>8149310.2337149</v>
      </c>
      <c r="L10" s="21">
        <f t="shared" ref="L10:L73" si="5">K10/H10</f>
        <v>81.610400793193833</v>
      </c>
    </row>
    <row r="11" spans="1:13" x14ac:dyDescent="0.2">
      <c r="A11" s="17">
        <v>2</v>
      </c>
      <c r="B11" s="50">
        <v>0</v>
      </c>
      <c r="C11" s="49">
        <v>1640</v>
      </c>
      <c r="D11" s="49">
        <v>1671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99792.726102455606</v>
      </c>
      <c r="I11" s="14">
        <f t="shared" si="4"/>
        <v>0</v>
      </c>
      <c r="J11" s="14">
        <f t="shared" si="1"/>
        <v>99792.726102455606</v>
      </c>
      <c r="K11" s="14">
        <f t="shared" si="2"/>
        <v>8049514.2096731588</v>
      </c>
      <c r="L11" s="21">
        <f t="shared" si="5"/>
        <v>80.662334060388829</v>
      </c>
    </row>
    <row r="12" spans="1:13" x14ac:dyDescent="0.2">
      <c r="A12" s="17">
        <v>3</v>
      </c>
      <c r="B12" s="50">
        <v>0</v>
      </c>
      <c r="C12" s="49">
        <v>1742</v>
      </c>
      <c r="D12" s="49">
        <v>1711</v>
      </c>
      <c r="E12" s="18">
        <v>0.57379999999999998</v>
      </c>
      <c r="F12" s="19">
        <f t="shared" si="3"/>
        <v>0</v>
      </c>
      <c r="G12" s="19">
        <f t="shared" si="0"/>
        <v>0</v>
      </c>
      <c r="H12" s="14">
        <f t="shared" si="6"/>
        <v>99792.726102455606</v>
      </c>
      <c r="I12" s="14">
        <f t="shared" si="4"/>
        <v>0</v>
      </c>
      <c r="J12" s="14">
        <f t="shared" si="1"/>
        <v>99792.726102455606</v>
      </c>
      <c r="K12" s="14">
        <f t="shared" si="2"/>
        <v>7949721.4835707033</v>
      </c>
      <c r="L12" s="21">
        <f t="shared" si="5"/>
        <v>79.662334060388829</v>
      </c>
    </row>
    <row r="13" spans="1:13" x14ac:dyDescent="0.2">
      <c r="A13" s="17">
        <v>4</v>
      </c>
      <c r="B13" s="50">
        <v>0</v>
      </c>
      <c r="C13" s="49">
        <v>2016</v>
      </c>
      <c r="D13" s="49">
        <v>1787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99792.726102455606</v>
      </c>
      <c r="I13" s="14">
        <f t="shared" si="4"/>
        <v>0</v>
      </c>
      <c r="J13" s="14">
        <f t="shared" si="1"/>
        <v>99792.726102455606</v>
      </c>
      <c r="K13" s="14">
        <f t="shared" si="2"/>
        <v>7849928.7574682478</v>
      </c>
      <c r="L13" s="21">
        <f t="shared" si="5"/>
        <v>78.662334060388844</v>
      </c>
    </row>
    <row r="14" spans="1:13" x14ac:dyDescent="0.2">
      <c r="A14" s="17">
        <v>5</v>
      </c>
      <c r="B14" s="50">
        <v>0</v>
      </c>
      <c r="C14" s="49">
        <v>2052</v>
      </c>
      <c r="D14" s="49">
        <v>2073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99792.726102455606</v>
      </c>
      <c r="I14" s="14">
        <f t="shared" si="4"/>
        <v>0</v>
      </c>
      <c r="J14" s="14">
        <f t="shared" si="1"/>
        <v>99792.726102455606</v>
      </c>
      <c r="K14" s="14">
        <f t="shared" si="2"/>
        <v>7750136.0313657923</v>
      </c>
      <c r="L14" s="21">
        <f t="shared" si="5"/>
        <v>77.662334060388844</v>
      </c>
    </row>
    <row r="15" spans="1:13" x14ac:dyDescent="0.2">
      <c r="A15" s="17">
        <v>6</v>
      </c>
      <c r="B15" s="50">
        <v>0</v>
      </c>
      <c r="C15" s="49">
        <v>2076</v>
      </c>
      <c r="D15" s="49">
        <v>2111</v>
      </c>
      <c r="E15" s="18">
        <v>0.63390000000000002</v>
      </c>
      <c r="F15" s="19">
        <f t="shared" si="3"/>
        <v>0</v>
      </c>
      <c r="G15" s="19">
        <f t="shared" si="0"/>
        <v>0</v>
      </c>
      <c r="H15" s="14">
        <f t="shared" si="6"/>
        <v>99792.726102455606</v>
      </c>
      <c r="I15" s="14">
        <f t="shared" si="4"/>
        <v>0</v>
      </c>
      <c r="J15" s="14">
        <f t="shared" si="1"/>
        <v>99792.726102455606</v>
      </c>
      <c r="K15" s="14">
        <f t="shared" si="2"/>
        <v>7650343.3052633367</v>
      </c>
      <c r="L15" s="21">
        <f t="shared" si="5"/>
        <v>76.662334060388844</v>
      </c>
    </row>
    <row r="16" spans="1:13" x14ac:dyDescent="0.2">
      <c r="A16" s="17">
        <v>7</v>
      </c>
      <c r="B16" s="50">
        <v>0</v>
      </c>
      <c r="C16" s="49">
        <v>2089</v>
      </c>
      <c r="D16" s="49">
        <v>2130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99792.726102455606</v>
      </c>
      <c r="I16" s="14">
        <f t="shared" si="4"/>
        <v>0</v>
      </c>
      <c r="J16" s="14">
        <f t="shared" si="1"/>
        <v>99792.726102455606</v>
      </c>
      <c r="K16" s="14">
        <f t="shared" si="2"/>
        <v>7550550.5791608812</v>
      </c>
      <c r="L16" s="21">
        <f t="shared" si="5"/>
        <v>75.662334060388844</v>
      </c>
    </row>
    <row r="17" spans="1:12" x14ac:dyDescent="0.2">
      <c r="A17" s="17">
        <v>8</v>
      </c>
      <c r="B17" s="50">
        <v>0</v>
      </c>
      <c r="C17" s="49">
        <v>2220</v>
      </c>
      <c r="D17" s="49">
        <v>2139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99792.726102455606</v>
      </c>
      <c r="I17" s="14">
        <f t="shared" si="4"/>
        <v>0</v>
      </c>
      <c r="J17" s="14">
        <f t="shared" si="1"/>
        <v>99792.726102455606</v>
      </c>
      <c r="K17" s="14">
        <f t="shared" si="2"/>
        <v>7450757.8530584257</v>
      </c>
      <c r="L17" s="21">
        <f t="shared" si="5"/>
        <v>74.662334060388844</v>
      </c>
    </row>
    <row r="18" spans="1:12" x14ac:dyDescent="0.2">
      <c r="A18" s="17">
        <v>9</v>
      </c>
      <c r="B18" s="50">
        <v>0</v>
      </c>
      <c r="C18" s="49">
        <v>2197</v>
      </c>
      <c r="D18" s="49">
        <v>2279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99792.726102455606</v>
      </c>
      <c r="I18" s="14">
        <f t="shared" si="4"/>
        <v>0</v>
      </c>
      <c r="J18" s="14">
        <f t="shared" si="1"/>
        <v>99792.726102455606</v>
      </c>
      <c r="K18" s="14">
        <f t="shared" si="2"/>
        <v>7350965.1269559702</v>
      </c>
      <c r="L18" s="21">
        <f t="shared" si="5"/>
        <v>73.662334060388844</v>
      </c>
    </row>
    <row r="19" spans="1:12" x14ac:dyDescent="0.2">
      <c r="A19" s="17">
        <v>10</v>
      </c>
      <c r="B19" s="50">
        <v>0</v>
      </c>
      <c r="C19" s="49">
        <v>2236</v>
      </c>
      <c r="D19" s="49">
        <v>2243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99792.726102455606</v>
      </c>
      <c r="I19" s="14">
        <f t="shared" si="4"/>
        <v>0</v>
      </c>
      <c r="J19" s="14">
        <f t="shared" si="1"/>
        <v>99792.726102455606</v>
      </c>
      <c r="K19" s="14">
        <f t="shared" si="2"/>
        <v>7251172.4008535147</v>
      </c>
      <c r="L19" s="21">
        <f t="shared" si="5"/>
        <v>72.662334060388844</v>
      </c>
    </row>
    <row r="20" spans="1:12" x14ac:dyDescent="0.2">
      <c r="A20" s="17">
        <v>11</v>
      </c>
      <c r="B20" s="50">
        <v>0</v>
      </c>
      <c r="C20" s="49">
        <v>2247</v>
      </c>
      <c r="D20" s="49">
        <v>2268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99792.726102455606</v>
      </c>
      <c r="I20" s="14">
        <f t="shared" si="4"/>
        <v>0</v>
      </c>
      <c r="J20" s="14">
        <f t="shared" si="1"/>
        <v>99792.726102455606</v>
      </c>
      <c r="K20" s="14">
        <f t="shared" si="2"/>
        <v>7151379.6747510592</v>
      </c>
      <c r="L20" s="21">
        <f t="shared" si="5"/>
        <v>71.662334060388844</v>
      </c>
    </row>
    <row r="21" spans="1:12" x14ac:dyDescent="0.2">
      <c r="A21" s="17">
        <v>12</v>
      </c>
      <c r="B21" s="50">
        <v>0</v>
      </c>
      <c r="C21" s="49">
        <v>2155</v>
      </c>
      <c r="D21" s="49">
        <v>2285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99792.726102455606</v>
      </c>
      <c r="I21" s="14">
        <f t="shared" si="4"/>
        <v>0</v>
      </c>
      <c r="J21" s="14">
        <f t="shared" si="1"/>
        <v>99792.726102455606</v>
      </c>
      <c r="K21" s="14">
        <f t="shared" si="2"/>
        <v>7051586.9486486036</v>
      </c>
      <c r="L21" s="21">
        <f t="shared" si="5"/>
        <v>70.662334060388844</v>
      </c>
    </row>
    <row r="22" spans="1:12" x14ac:dyDescent="0.2">
      <c r="A22" s="17">
        <v>13</v>
      </c>
      <c r="B22" s="50">
        <v>0</v>
      </c>
      <c r="C22" s="49">
        <v>2212</v>
      </c>
      <c r="D22" s="49">
        <v>2174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99792.726102455606</v>
      </c>
      <c r="I22" s="14">
        <f t="shared" si="4"/>
        <v>0</v>
      </c>
      <c r="J22" s="14">
        <f t="shared" si="1"/>
        <v>99792.726102455606</v>
      </c>
      <c r="K22" s="14">
        <f t="shared" si="2"/>
        <v>6951794.2225461481</v>
      </c>
      <c r="L22" s="21">
        <f t="shared" si="5"/>
        <v>69.662334060388844</v>
      </c>
    </row>
    <row r="23" spans="1:12" x14ac:dyDescent="0.2">
      <c r="A23" s="17">
        <v>14</v>
      </c>
      <c r="B23" s="50">
        <v>1</v>
      </c>
      <c r="C23" s="49">
        <v>2152</v>
      </c>
      <c r="D23" s="49">
        <v>2247</v>
      </c>
      <c r="E23" s="18">
        <v>0.36070000000000002</v>
      </c>
      <c r="F23" s="19">
        <f t="shared" si="3"/>
        <v>4.5464878381450331E-4</v>
      </c>
      <c r="G23" s="19">
        <f t="shared" si="0"/>
        <v>4.5451667537596373E-4</v>
      </c>
      <c r="H23" s="14">
        <f t="shared" si="6"/>
        <v>99792.726102455606</v>
      </c>
      <c r="I23" s="14">
        <f t="shared" si="4"/>
        <v>45.357458094792278</v>
      </c>
      <c r="J23" s="14">
        <f t="shared" si="1"/>
        <v>99763.729079495606</v>
      </c>
      <c r="K23" s="14">
        <f t="shared" si="2"/>
        <v>6852001.4964436926</v>
      </c>
      <c r="L23" s="21">
        <f t="shared" si="5"/>
        <v>68.662334060388844</v>
      </c>
    </row>
    <row r="24" spans="1:12" x14ac:dyDescent="0.2">
      <c r="A24" s="17">
        <v>15</v>
      </c>
      <c r="B24" s="50">
        <v>0</v>
      </c>
      <c r="C24" s="49">
        <v>2182</v>
      </c>
      <c r="D24" s="49">
        <v>2155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99747.368644360817</v>
      </c>
      <c r="I24" s="14">
        <f t="shared" si="4"/>
        <v>0</v>
      </c>
      <c r="J24" s="14">
        <f t="shared" si="1"/>
        <v>99747.368644360817</v>
      </c>
      <c r="K24" s="14">
        <f t="shared" si="2"/>
        <v>6752237.7673641974</v>
      </c>
      <c r="L24" s="21">
        <f t="shared" si="5"/>
        <v>67.693392408561877</v>
      </c>
    </row>
    <row r="25" spans="1:12" x14ac:dyDescent="0.2">
      <c r="A25" s="17">
        <v>16</v>
      </c>
      <c r="B25" s="50">
        <v>0</v>
      </c>
      <c r="C25" s="49">
        <v>2175</v>
      </c>
      <c r="D25" s="49">
        <v>2179</v>
      </c>
      <c r="E25" s="18">
        <v>0.9536</v>
      </c>
      <c r="F25" s="19">
        <f t="shared" si="3"/>
        <v>0</v>
      </c>
      <c r="G25" s="19">
        <f t="shared" si="0"/>
        <v>0</v>
      </c>
      <c r="H25" s="14">
        <f t="shared" si="6"/>
        <v>99747.368644360817</v>
      </c>
      <c r="I25" s="14">
        <f t="shared" si="4"/>
        <v>0</v>
      </c>
      <c r="J25" s="14">
        <f t="shared" si="1"/>
        <v>99747.368644360817</v>
      </c>
      <c r="K25" s="14">
        <f t="shared" si="2"/>
        <v>6652490.398719837</v>
      </c>
      <c r="L25" s="21">
        <f t="shared" si="5"/>
        <v>66.693392408561877</v>
      </c>
    </row>
    <row r="26" spans="1:12" x14ac:dyDescent="0.2">
      <c r="A26" s="17">
        <v>17</v>
      </c>
      <c r="B26" s="50">
        <v>1</v>
      </c>
      <c r="C26" s="49">
        <v>2109</v>
      </c>
      <c r="D26" s="49">
        <v>2163</v>
      </c>
      <c r="E26" s="18">
        <v>0</v>
      </c>
      <c r="F26" s="19">
        <f t="shared" si="3"/>
        <v>4.6816479400749064E-4</v>
      </c>
      <c r="G26" s="19">
        <f t="shared" si="0"/>
        <v>4.6794571829667761E-4</v>
      </c>
      <c r="H26" s="14">
        <f t="shared" si="6"/>
        <v>99747.368644360817</v>
      </c>
      <c r="I26" s="14">
        <f t="shared" si="4"/>
        <v>46.676354068488919</v>
      </c>
      <c r="J26" s="14">
        <f t="shared" si="1"/>
        <v>99700.692290292325</v>
      </c>
      <c r="K26" s="14">
        <f t="shared" si="2"/>
        <v>6552743.0300754765</v>
      </c>
      <c r="L26" s="21">
        <f t="shared" si="5"/>
        <v>65.693392408561877</v>
      </c>
    </row>
    <row r="27" spans="1:12" x14ac:dyDescent="0.2">
      <c r="A27" s="17">
        <v>18</v>
      </c>
      <c r="B27" s="50">
        <v>0</v>
      </c>
      <c r="C27" s="49">
        <v>2012</v>
      </c>
      <c r="D27" s="49">
        <v>2130</v>
      </c>
      <c r="E27" s="18">
        <v>0.69669999999999999</v>
      </c>
      <c r="F27" s="19">
        <f t="shared" si="3"/>
        <v>0</v>
      </c>
      <c r="G27" s="19">
        <f t="shared" si="0"/>
        <v>0</v>
      </c>
      <c r="H27" s="14">
        <f t="shared" si="6"/>
        <v>99700.692290292325</v>
      </c>
      <c r="I27" s="14">
        <f t="shared" si="4"/>
        <v>0</v>
      </c>
      <c r="J27" s="14">
        <f t="shared" si="1"/>
        <v>99700.692290292325</v>
      </c>
      <c r="K27" s="14">
        <f t="shared" si="2"/>
        <v>6453042.3377851844</v>
      </c>
      <c r="L27" s="21">
        <f t="shared" si="5"/>
        <v>64.724147742086501</v>
      </c>
    </row>
    <row r="28" spans="1:12" x14ac:dyDescent="0.2">
      <c r="A28" s="17">
        <v>19</v>
      </c>
      <c r="B28" s="50">
        <v>0</v>
      </c>
      <c r="C28" s="49">
        <v>1990</v>
      </c>
      <c r="D28" s="49">
        <v>2051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99700.692290292325</v>
      </c>
      <c r="I28" s="14">
        <f t="shared" si="4"/>
        <v>0</v>
      </c>
      <c r="J28" s="14">
        <f t="shared" si="1"/>
        <v>99700.692290292325</v>
      </c>
      <c r="K28" s="14">
        <f t="shared" si="2"/>
        <v>6353341.6454948923</v>
      </c>
      <c r="L28" s="21">
        <f t="shared" si="5"/>
        <v>63.724147742086494</v>
      </c>
    </row>
    <row r="29" spans="1:12" x14ac:dyDescent="0.2">
      <c r="A29" s="17">
        <v>20</v>
      </c>
      <c r="B29" s="50">
        <v>0</v>
      </c>
      <c r="C29" s="49">
        <v>2079</v>
      </c>
      <c r="D29" s="49">
        <v>2010</v>
      </c>
      <c r="E29" s="18">
        <v>0.30049999999999999</v>
      </c>
      <c r="F29" s="19">
        <f t="shared" si="3"/>
        <v>0</v>
      </c>
      <c r="G29" s="19">
        <f t="shared" si="0"/>
        <v>0</v>
      </c>
      <c r="H29" s="14">
        <f t="shared" si="6"/>
        <v>99700.692290292325</v>
      </c>
      <c r="I29" s="14">
        <f t="shared" si="4"/>
        <v>0</v>
      </c>
      <c r="J29" s="14">
        <f t="shared" si="1"/>
        <v>99700.692290292325</v>
      </c>
      <c r="K29" s="14">
        <f t="shared" si="2"/>
        <v>6253640.9532046001</v>
      </c>
      <c r="L29" s="21">
        <f t="shared" si="5"/>
        <v>62.724147742086501</v>
      </c>
    </row>
    <row r="30" spans="1:12" x14ac:dyDescent="0.2">
      <c r="A30" s="17">
        <v>21</v>
      </c>
      <c r="B30" s="50">
        <v>0</v>
      </c>
      <c r="C30" s="49">
        <v>1998</v>
      </c>
      <c r="D30" s="49">
        <v>2089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99700.692290292325</v>
      </c>
      <c r="I30" s="14">
        <f t="shared" si="4"/>
        <v>0</v>
      </c>
      <c r="J30" s="14">
        <f t="shared" si="1"/>
        <v>99700.692290292325</v>
      </c>
      <c r="K30" s="14">
        <f t="shared" si="2"/>
        <v>6153940.260914308</v>
      </c>
      <c r="L30" s="21">
        <f t="shared" si="5"/>
        <v>61.724147742086501</v>
      </c>
    </row>
    <row r="31" spans="1:12" x14ac:dyDescent="0.2">
      <c r="A31" s="17">
        <v>22</v>
      </c>
      <c r="B31" s="50">
        <v>1</v>
      </c>
      <c r="C31" s="49">
        <v>1915</v>
      </c>
      <c r="D31" s="49">
        <v>2023</v>
      </c>
      <c r="E31" s="18">
        <v>0.46989999999999998</v>
      </c>
      <c r="F31" s="19">
        <f t="shared" si="3"/>
        <v>5.0787201625190448E-4</v>
      </c>
      <c r="G31" s="19">
        <f t="shared" si="0"/>
        <v>5.0773532224767715E-4</v>
      </c>
      <c r="H31" s="14">
        <f t="shared" si="6"/>
        <v>99700.692290292325</v>
      </c>
      <c r="I31" s="14">
        <f t="shared" si="4"/>
        <v>50.621563128328077</v>
      </c>
      <c r="J31" s="14">
        <f t="shared" si="1"/>
        <v>99673.857799677993</v>
      </c>
      <c r="K31" s="14">
        <f t="shared" si="2"/>
        <v>6054239.5686240159</v>
      </c>
      <c r="L31" s="21">
        <f t="shared" si="5"/>
        <v>60.724147742086501</v>
      </c>
    </row>
    <row r="32" spans="1:12" x14ac:dyDescent="0.2">
      <c r="A32" s="17">
        <v>23</v>
      </c>
      <c r="B32" s="50">
        <v>0</v>
      </c>
      <c r="C32" s="49">
        <v>1956</v>
      </c>
      <c r="D32" s="49">
        <v>1930</v>
      </c>
      <c r="E32" s="18">
        <v>0.3579</v>
      </c>
      <c r="F32" s="19">
        <f t="shared" si="3"/>
        <v>0</v>
      </c>
      <c r="G32" s="19">
        <f t="shared" si="0"/>
        <v>0</v>
      </c>
      <c r="H32" s="14">
        <f t="shared" si="6"/>
        <v>99650.070727163999</v>
      </c>
      <c r="I32" s="14">
        <f t="shared" si="4"/>
        <v>0</v>
      </c>
      <c r="J32" s="14">
        <f t="shared" si="1"/>
        <v>99650.070727163999</v>
      </c>
      <c r="K32" s="14">
        <f t="shared" si="2"/>
        <v>5954565.7108243378</v>
      </c>
      <c r="L32" s="21">
        <f t="shared" si="5"/>
        <v>59.754756493124695</v>
      </c>
    </row>
    <row r="33" spans="1:12" x14ac:dyDescent="0.2">
      <c r="A33" s="17">
        <v>24</v>
      </c>
      <c r="B33" s="50">
        <v>1</v>
      </c>
      <c r="C33" s="49">
        <v>1891</v>
      </c>
      <c r="D33" s="49">
        <v>1940</v>
      </c>
      <c r="E33" s="18">
        <v>0.59289999999999998</v>
      </c>
      <c r="F33" s="19">
        <f t="shared" si="3"/>
        <v>5.2205690420255811E-4</v>
      </c>
      <c r="G33" s="19">
        <f t="shared" si="0"/>
        <v>5.2194597535548562E-4</v>
      </c>
      <c r="H33" s="14">
        <f t="shared" si="6"/>
        <v>99650.070727163999</v>
      </c>
      <c r="I33" s="14">
        <f t="shared" si="4"/>
        <v>52.01195335993274</v>
      </c>
      <c r="J33" s="14">
        <f t="shared" si="1"/>
        <v>99628.89666095117</v>
      </c>
      <c r="K33" s="14">
        <f t="shared" si="2"/>
        <v>5854915.6400971739</v>
      </c>
      <c r="L33" s="21">
        <f t="shared" si="5"/>
        <v>58.754756493124695</v>
      </c>
    </row>
    <row r="34" spans="1:12" x14ac:dyDescent="0.2">
      <c r="A34" s="17">
        <v>25</v>
      </c>
      <c r="B34" s="50">
        <v>0</v>
      </c>
      <c r="C34" s="49">
        <v>1954</v>
      </c>
      <c r="D34" s="49">
        <v>1852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99598.058773804063</v>
      </c>
      <c r="I34" s="14">
        <f t="shared" si="4"/>
        <v>0</v>
      </c>
      <c r="J34" s="14">
        <f t="shared" si="1"/>
        <v>99598.058773804063</v>
      </c>
      <c r="K34" s="14">
        <f t="shared" si="2"/>
        <v>5755286.7434362229</v>
      </c>
      <c r="L34" s="21">
        <f t="shared" si="5"/>
        <v>57.785129693210031</v>
      </c>
    </row>
    <row r="35" spans="1:12" x14ac:dyDescent="0.2">
      <c r="A35" s="17">
        <v>26</v>
      </c>
      <c r="B35" s="50">
        <v>0</v>
      </c>
      <c r="C35" s="49">
        <v>1915</v>
      </c>
      <c r="D35" s="49">
        <v>1938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99598.058773804063</v>
      </c>
      <c r="I35" s="14">
        <f t="shared" si="4"/>
        <v>0</v>
      </c>
      <c r="J35" s="14">
        <f t="shared" si="1"/>
        <v>99598.058773804063</v>
      </c>
      <c r="K35" s="14">
        <f t="shared" si="2"/>
        <v>5655688.6846624184</v>
      </c>
      <c r="L35" s="21">
        <f t="shared" si="5"/>
        <v>56.785129693210024</v>
      </c>
    </row>
    <row r="36" spans="1:12" x14ac:dyDescent="0.2">
      <c r="A36" s="17">
        <v>27</v>
      </c>
      <c r="B36" s="50">
        <v>1</v>
      </c>
      <c r="C36" s="49">
        <v>1910</v>
      </c>
      <c r="D36" s="49">
        <v>1901</v>
      </c>
      <c r="E36" s="18">
        <v>0.96989999999999998</v>
      </c>
      <c r="F36" s="19">
        <f t="shared" si="3"/>
        <v>5.2479664130149564E-4</v>
      </c>
      <c r="G36" s="19">
        <f t="shared" si="0"/>
        <v>5.2478835154585069E-4</v>
      </c>
      <c r="H36" s="14">
        <f t="shared" si="6"/>
        <v>99598.058773804063</v>
      </c>
      <c r="I36" s="14">
        <f t="shared" si="4"/>
        <v>52.267901081071386</v>
      </c>
      <c r="J36" s="14">
        <f t="shared" si="1"/>
        <v>99596.485509981532</v>
      </c>
      <c r="K36" s="14">
        <f t="shared" si="2"/>
        <v>5556090.625888614</v>
      </c>
      <c r="L36" s="21">
        <f t="shared" si="5"/>
        <v>55.785129693210024</v>
      </c>
    </row>
    <row r="37" spans="1:12" x14ac:dyDescent="0.2">
      <c r="A37" s="17">
        <v>28</v>
      </c>
      <c r="B37" s="50">
        <v>0</v>
      </c>
      <c r="C37" s="49">
        <v>1912</v>
      </c>
      <c r="D37" s="49">
        <v>1893</v>
      </c>
      <c r="E37" s="18">
        <v>0.55189999999999995</v>
      </c>
      <c r="F37" s="19">
        <f t="shared" si="3"/>
        <v>0</v>
      </c>
      <c r="G37" s="19">
        <f t="shared" si="0"/>
        <v>0</v>
      </c>
      <c r="H37" s="14">
        <f t="shared" si="6"/>
        <v>99545.790872722995</v>
      </c>
      <c r="I37" s="14">
        <f t="shared" si="4"/>
        <v>0</v>
      </c>
      <c r="J37" s="14">
        <f t="shared" si="1"/>
        <v>99545.790872722995</v>
      </c>
      <c r="K37" s="14">
        <f t="shared" si="2"/>
        <v>5456494.1403786326</v>
      </c>
      <c r="L37" s="21">
        <f t="shared" si="5"/>
        <v>54.813911191435338</v>
      </c>
    </row>
    <row r="38" spans="1:12" x14ac:dyDescent="0.2">
      <c r="A38" s="17">
        <v>29</v>
      </c>
      <c r="B38" s="50">
        <v>0</v>
      </c>
      <c r="C38" s="49">
        <v>1986</v>
      </c>
      <c r="D38" s="49">
        <v>1884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99545.790872722995</v>
      </c>
      <c r="I38" s="14">
        <f t="shared" si="4"/>
        <v>0</v>
      </c>
      <c r="J38" s="14">
        <f t="shared" si="1"/>
        <v>99545.790872722995</v>
      </c>
      <c r="K38" s="14">
        <f t="shared" si="2"/>
        <v>5356948.3495059097</v>
      </c>
      <c r="L38" s="21">
        <f t="shared" si="5"/>
        <v>53.813911191435338</v>
      </c>
    </row>
    <row r="39" spans="1:12" x14ac:dyDescent="0.2">
      <c r="A39" s="17">
        <v>30</v>
      </c>
      <c r="B39" s="50">
        <v>0</v>
      </c>
      <c r="C39" s="49">
        <v>1901</v>
      </c>
      <c r="D39" s="49">
        <v>1947</v>
      </c>
      <c r="E39" s="18">
        <v>0.153</v>
      </c>
      <c r="F39" s="19">
        <f t="shared" si="3"/>
        <v>0</v>
      </c>
      <c r="G39" s="19">
        <f t="shared" si="0"/>
        <v>0</v>
      </c>
      <c r="H39" s="14">
        <f t="shared" si="6"/>
        <v>99545.790872722995</v>
      </c>
      <c r="I39" s="14">
        <f t="shared" si="4"/>
        <v>0</v>
      </c>
      <c r="J39" s="14">
        <f t="shared" si="1"/>
        <v>99545.790872722995</v>
      </c>
      <c r="K39" s="14">
        <f t="shared" si="2"/>
        <v>5257402.5586331869</v>
      </c>
      <c r="L39" s="21">
        <f t="shared" si="5"/>
        <v>52.813911191435338</v>
      </c>
    </row>
    <row r="40" spans="1:12" x14ac:dyDescent="0.2">
      <c r="A40" s="17">
        <v>31</v>
      </c>
      <c r="B40" s="50">
        <v>0</v>
      </c>
      <c r="C40" s="49">
        <v>1983</v>
      </c>
      <c r="D40" s="49">
        <v>1923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99545.790872722995</v>
      </c>
      <c r="I40" s="14">
        <f t="shared" si="4"/>
        <v>0</v>
      </c>
      <c r="J40" s="14">
        <f t="shared" si="1"/>
        <v>99545.790872722995</v>
      </c>
      <c r="K40" s="14">
        <f t="shared" si="2"/>
        <v>5157856.767760464</v>
      </c>
      <c r="L40" s="21">
        <f t="shared" si="5"/>
        <v>51.813911191435338</v>
      </c>
    </row>
    <row r="41" spans="1:12" x14ac:dyDescent="0.2">
      <c r="A41" s="17">
        <v>32</v>
      </c>
      <c r="B41" s="50">
        <v>1</v>
      </c>
      <c r="C41" s="49">
        <v>2009</v>
      </c>
      <c r="D41" s="49">
        <v>2009</v>
      </c>
      <c r="E41" s="18">
        <v>0</v>
      </c>
      <c r="F41" s="19">
        <f t="shared" si="3"/>
        <v>4.9776007964161273E-4</v>
      </c>
      <c r="G41" s="19">
        <f t="shared" si="0"/>
        <v>4.9751243781094524E-4</v>
      </c>
      <c r="H41" s="14">
        <f t="shared" si="6"/>
        <v>99545.790872722995</v>
      </c>
      <c r="I41" s="14">
        <f t="shared" si="4"/>
        <v>49.52526909090696</v>
      </c>
      <c r="J41" s="14">
        <f t="shared" si="1"/>
        <v>99496.265603632084</v>
      </c>
      <c r="K41" s="14">
        <f t="shared" si="2"/>
        <v>5058310.9768877411</v>
      </c>
      <c r="L41" s="21">
        <f t="shared" si="5"/>
        <v>50.813911191435345</v>
      </c>
    </row>
    <row r="42" spans="1:12" x14ac:dyDescent="0.2">
      <c r="A42" s="17">
        <v>33</v>
      </c>
      <c r="B42" s="50">
        <v>2</v>
      </c>
      <c r="C42" s="49">
        <v>2039</v>
      </c>
      <c r="D42" s="49">
        <v>2030</v>
      </c>
      <c r="E42" s="18">
        <v>0</v>
      </c>
      <c r="F42" s="19">
        <f t="shared" si="3"/>
        <v>9.8304251658884239E-4</v>
      </c>
      <c r="G42" s="19">
        <f t="shared" si="0"/>
        <v>9.8207709305180436E-4</v>
      </c>
      <c r="H42" s="14">
        <f t="shared" si="6"/>
        <v>99496.265603632084</v>
      </c>
      <c r="I42" s="14">
        <f t="shared" si="4"/>
        <v>97.713003293525233</v>
      </c>
      <c r="J42" s="14">
        <f t="shared" si="1"/>
        <v>99398.55260033856</v>
      </c>
      <c r="K42" s="14">
        <f t="shared" si="2"/>
        <v>4958814.7112841094</v>
      </c>
      <c r="L42" s="21">
        <f t="shared" si="5"/>
        <v>49.839204327916896</v>
      </c>
    </row>
    <row r="43" spans="1:12" x14ac:dyDescent="0.2">
      <c r="A43" s="17">
        <v>34</v>
      </c>
      <c r="B43" s="50">
        <v>1</v>
      </c>
      <c r="C43" s="49">
        <v>2101</v>
      </c>
      <c r="D43" s="49">
        <v>2053</v>
      </c>
      <c r="E43" s="18">
        <v>0.74860000000000004</v>
      </c>
      <c r="F43" s="19">
        <f t="shared" si="3"/>
        <v>4.8146364949446316E-4</v>
      </c>
      <c r="G43" s="19">
        <f t="shared" si="0"/>
        <v>4.8140538020578544E-4</v>
      </c>
      <c r="H43" s="14">
        <f t="shared" si="6"/>
        <v>99398.55260033856</v>
      </c>
      <c r="I43" s="14">
        <f t="shared" si="4"/>
        <v>47.850998006470746</v>
      </c>
      <c r="J43" s="14">
        <f t="shared" si="1"/>
        <v>99386.522859439734</v>
      </c>
      <c r="K43" s="14">
        <f t="shared" si="2"/>
        <v>4859416.1586837713</v>
      </c>
      <c r="L43" s="21">
        <f t="shared" si="5"/>
        <v>48.888198384764202</v>
      </c>
    </row>
    <row r="44" spans="1:12" x14ac:dyDescent="0.2">
      <c r="A44" s="17">
        <v>35</v>
      </c>
      <c r="B44" s="50">
        <v>1</v>
      </c>
      <c r="C44" s="49">
        <v>2282</v>
      </c>
      <c r="D44" s="49">
        <v>2107</v>
      </c>
      <c r="E44" s="18">
        <v>0</v>
      </c>
      <c r="F44" s="19">
        <f t="shared" si="3"/>
        <v>4.5568466621098198E-4</v>
      </c>
      <c r="G44" s="19">
        <f t="shared" si="0"/>
        <v>4.5547711227510819E-4</v>
      </c>
      <c r="H44" s="14">
        <f t="shared" si="6"/>
        <v>99350.70160233209</v>
      </c>
      <c r="I44" s="14">
        <f t="shared" si="4"/>
        <v>45.251970668336185</v>
      </c>
      <c r="J44" s="14">
        <f t="shared" si="1"/>
        <v>99305.449631663752</v>
      </c>
      <c r="K44" s="14">
        <f t="shared" si="2"/>
        <v>4760029.6358243311</v>
      </c>
      <c r="L44" s="21">
        <f t="shared" si="5"/>
        <v>47.911384208207721</v>
      </c>
    </row>
    <row r="45" spans="1:12" x14ac:dyDescent="0.2">
      <c r="A45" s="17">
        <v>36</v>
      </c>
      <c r="B45" s="50">
        <v>0</v>
      </c>
      <c r="C45" s="49">
        <v>2412</v>
      </c>
      <c r="D45" s="49">
        <v>2311</v>
      </c>
      <c r="E45" s="18">
        <v>0.46310000000000001</v>
      </c>
      <c r="F45" s="19">
        <f t="shared" si="3"/>
        <v>0</v>
      </c>
      <c r="G45" s="19">
        <f t="shared" si="0"/>
        <v>0</v>
      </c>
      <c r="H45" s="14">
        <f t="shared" si="6"/>
        <v>99305.449631663752</v>
      </c>
      <c r="I45" s="14">
        <f t="shared" si="4"/>
        <v>0</v>
      </c>
      <c r="J45" s="14">
        <f t="shared" si="1"/>
        <v>99305.449631663752</v>
      </c>
      <c r="K45" s="14">
        <f t="shared" si="2"/>
        <v>4660724.1861926671</v>
      </c>
      <c r="L45" s="21">
        <f t="shared" si="5"/>
        <v>46.93321669132834</v>
      </c>
    </row>
    <row r="46" spans="1:12" x14ac:dyDescent="0.2">
      <c r="A46" s="17">
        <v>37</v>
      </c>
      <c r="B46" s="50">
        <v>0</v>
      </c>
      <c r="C46" s="49">
        <v>2417</v>
      </c>
      <c r="D46" s="49">
        <v>2436</v>
      </c>
      <c r="E46" s="18">
        <v>6.6900000000000001E-2</v>
      </c>
      <c r="F46" s="19">
        <f t="shared" si="3"/>
        <v>0</v>
      </c>
      <c r="G46" s="19">
        <f t="shared" si="0"/>
        <v>0</v>
      </c>
      <c r="H46" s="14">
        <f t="shared" si="6"/>
        <v>99305.449631663752</v>
      </c>
      <c r="I46" s="14">
        <f t="shared" si="4"/>
        <v>0</v>
      </c>
      <c r="J46" s="14">
        <f t="shared" si="1"/>
        <v>99305.449631663752</v>
      </c>
      <c r="K46" s="14">
        <f t="shared" si="2"/>
        <v>4561418.7365610031</v>
      </c>
      <c r="L46" s="21">
        <f t="shared" si="5"/>
        <v>45.93321669132834</v>
      </c>
    </row>
    <row r="47" spans="1:12" x14ac:dyDescent="0.2">
      <c r="A47" s="17">
        <v>38</v>
      </c>
      <c r="B47" s="50">
        <v>1</v>
      </c>
      <c r="C47" s="49">
        <v>2524</v>
      </c>
      <c r="D47" s="49">
        <v>2432</v>
      </c>
      <c r="E47" s="18">
        <v>0</v>
      </c>
      <c r="F47" s="19">
        <f t="shared" si="3"/>
        <v>4.0355125100887811E-4</v>
      </c>
      <c r="G47" s="19">
        <f t="shared" si="0"/>
        <v>4.0338846308995567E-4</v>
      </c>
      <c r="H47" s="14">
        <f t="shared" si="6"/>
        <v>99305.449631663752</v>
      </c>
      <c r="I47" s="14">
        <f t="shared" si="4"/>
        <v>40.058672703373844</v>
      </c>
      <c r="J47" s="14">
        <f t="shared" si="1"/>
        <v>99265.390958960372</v>
      </c>
      <c r="K47" s="14">
        <f t="shared" si="2"/>
        <v>4462113.2869293392</v>
      </c>
      <c r="L47" s="21">
        <f t="shared" si="5"/>
        <v>44.93321669132834</v>
      </c>
    </row>
    <row r="48" spans="1:12" x14ac:dyDescent="0.2">
      <c r="A48" s="17">
        <v>39</v>
      </c>
      <c r="B48" s="50">
        <v>2</v>
      </c>
      <c r="C48" s="49">
        <v>2792</v>
      </c>
      <c r="D48" s="49">
        <v>2597</v>
      </c>
      <c r="E48" s="18">
        <v>0.14749999999999999</v>
      </c>
      <c r="F48" s="19">
        <f t="shared" si="3"/>
        <v>7.4225273705696786E-4</v>
      </c>
      <c r="G48" s="19">
        <f t="shared" si="0"/>
        <v>7.417833584612445E-4</v>
      </c>
      <c r="H48" s="14">
        <f t="shared" si="6"/>
        <v>99265.390958960372</v>
      </c>
      <c r="I48" s="14">
        <f t="shared" si="4"/>
        <v>73.633415084506083</v>
      </c>
      <c r="J48" s="14">
        <f t="shared" si="1"/>
        <v>99202.618472600836</v>
      </c>
      <c r="K48" s="14">
        <f t="shared" si="2"/>
        <v>4362847.895970379</v>
      </c>
      <c r="L48" s="21">
        <f t="shared" si="5"/>
        <v>43.951349547135983</v>
      </c>
    </row>
    <row r="49" spans="1:12" x14ac:dyDescent="0.2">
      <c r="A49" s="17">
        <v>40</v>
      </c>
      <c r="B49" s="50">
        <v>6</v>
      </c>
      <c r="C49" s="49">
        <v>2793</v>
      </c>
      <c r="D49" s="49">
        <v>2824</v>
      </c>
      <c r="E49" s="18">
        <v>0.2268</v>
      </c>
      <c r="F49" s="19">
        <f t="shared" si="3"/>
        <v>2.1363717286807904E-3</v>
      </c>
      <c r="G49" s="19">
        <f t="shared" si="0"/>
        <v>2.1328485984625288E-3</v>
      </c>
      <c r="H49" s="14">
        <f t="shared" si="6"/>
        <v>99191.757543875865</v>
      </c>
      <c r="I49" s="14">
        <f t="shared" si="4"/>
        <v>211.5610010564906</v>
      </c>
      <c r="J49" s="14">
        <f t="shared" si="1"/>
        <v>99028.178577858998</v>
      </c>
      <c r="K49" s="14">
        <f t="shared" si="2"/>
        <v>4263645.2774977777</v>
      </c>
      <c r="L49" s="21">
        <f t="shared" si="5"/>
        <v>42.983866634400783</v>
      </c>
    </row>
    <row r="50" spans="1:12" x14ac:dyDescent="0.2">
      <c r="A50" s="17">
        <v>41</v>
      </c>
      <c r="B50" s="50">
        <v>2</v>
      </c>
      <c r="C50" s="49">
        <v>2890</v>
      </c>
      <c r="D50" s="49">
        <v>2845</v>
      </c>
      <c r="E50" s="18">
        <v>0</v>
      </c>
      <c r="F50" s="19">
        <f t="shared" si="3"/>
        <v>6.9747166521360075E-4</v>
      </c>
      <c r="G50" s="19">
        <f t="shared" si="0"/>
        <v>6.9698553755009592E-4</v>
      </c>
      <c r="H50" s="14">
        <f t="shared" si="6"/>
        <v>98980.19654281938</v>
      </c>
      <c r="I50" s="14">
        <f t="shared" si="4"/>
        <v>68.987765494211118</v>
      </c>
      <c r="J50" s="14">
        <f t="shared" si="1"/>
        <v>98911.20877732517</v>
      </c>
      <c r="K50" s="14">
        <f t="shared" si="2"/>
        <v>4164617.0989199183</v>
      </c>
      <c r="L50" s="21">
        <f t="shared" si="5"/>
        <v>42.075255903520883</v>
      </c>
    </row>
    <row r="51" spans="1:12" x14ac:dyDescent="0.2">
      <c r="A51" s="17">
        <v>42</v>
      </c>
      <c r="B51" s="50">
        <v>0</v>
      </c>
      <c r="C51" s="49">
        <v>3022</v>
      </c>
      <c r="D51" s="49">
        <v>2889</v>
      </c>
      <c r="E51" s="18">
        <v>0.38800000000000001</v>
      </c>
      <c r="F51" s="19">
        <f t="shared" si="3"/>
        <v>0</v>
      </c>
      <c r="G51" s="19">
        <f t="shared" si="0"/>
        <v>0</v>
      </c>
      <c r="H51" s="14">
        <f t="shared" si="6"/>
        <v>98911.20877732517</v>
      </c>
      <c r="I51" s="14">
        <f t="shared" si="4"/>
        <v>0</v>
      </c>
      <c r="J51" s="14">
        <f t="shared" si="1"/>
        <v>98911.20877732517</v>
      </c>
      <c r="K51" s="14">
        <f t="shared" si="2"/>
        <v>4065705.8901425931</v>
      </c>
      <c r="L51" s="21">
        <f t="shared" si="5"/>
        <v>41.104602202320201</v>
      </c>
    </row>
    <row r="52" spans="1:12" x14ac:dyDescent="0.2">
      <c r="A52" s="17">
        <v>43</v>
      </c>
      <c r="B52" s="50">
        <v>1</v>
      </c>
      <c r="C52" s="49">
        <v>3202</v>
      </c>
      <c r="D52" s="49">
        <v>3038</v>
      </c>
      <c r="E52" s="18">
        <v>0.53280000000000005</v>
      </c>
      <c r="F52" s="19">
        <f t="shared" si="3"/>
        <v>3.2051282051282051E-4</v>
      </c>
      <c r="G52" s="19">
        <f t="shared" si="0"/>
        <v>3.2046483295834679E-4</v>
      </c>
      <c r="H52" s="14">
        <f t="shared" si="6"/>
        <v>98911.20877732517</v>
      </c>
      <c r="I52" s="14">
        <f t="shared" si="4"/>
        <v>31.697563998533674</v>
      </c>
      <c r="J52" s="14">
        <f t="shared" si="1"/>
        <v>98896.399675425055</v>
      </c>
      <c r="K52" s="14">
        <f t="shared" si="2"/>
        <v>3966794.6813652678</v>
      </c>
      <c r="L52" s="21">
        <f t="shared" si="5"/>
        <v>40.104602202320194</v>
      </c>
    </row>
    <row r="53" spans="1:12" x14ac:dyDescent="0.2">
      <c r="A53" s="17">
        <v>44</v>
      </c>
      <c r="B53" s="50">
        <v>4</v>
      </c>
      <c r="C53" s="49">
        <v>3219</v>
      </c>
      <c r="D53" s="49">
        <v>3216</v>
      </c>
      <c r="E53" s="18">
        <v>0.59519999999999995</v>
      </c>
      <c r="F53" s="19">
        <f t="shared" si="3"/>
        <v>1.2432012432012432E-3</v>
      </c>
      <c r="G53" s="19">
        <f t="shared" si="0"/>
        <v>1.242575919524819E-3</v>
      </c>
      <c r="H53" s="14">
        <f t="shared" si="6"/>
        <v>98879.511213326638</v>
      </c>
      <c r="I53" s="14">
        <f t="shared" si="4"/>
        <v>122.865299568064</v>
      </c>
      <c r="J53" s="14">
        <f t="shared" si="1"/>
        <v>98829.775340061489</v>
      </c>
      <c r="K53" s="14">
        <f t="shared" si="2"/>
        <v>3867898.2816898427</v>
      </c>
      <c r="L53" s="21">
        <f t="shared" si="5"/>
        <v>39.117287638539025</v>
      </c>
    </row>
    <row r="54" spans="1:12" x14ac:dyDescent="0.2">
      <c r="A54" s="17">
        <v>45</v>
      </c>
      <c r="B54" s="50">
        <v>4</v>
      </c>
      <c r="C54" s="49">
        <v>3175</v>
      </c>
      <c r="D54" s="49">
        <v>3290</v>
      </c>
      <c r="E54" s="18">
        <v>0.4299</v>
      </c>
      <c r="F54" s="19">
        <f t="shared" si="3"/>
        <v>1.2374323279195668E-3</v>
      </c>
      <c r="G54" s="19">
        <f t="shared" si="0"/>
        <v>1.2365599841027846E-3</v>
      </c>
      <c r="H54" s="14">
        <f t="shared" si="6"/>
        <v>98756.645913758577</v>
      </c>
      <c r="I54" s="14">
        <f t="shared" si="4"/>
        <v>122.11851650116164</v>
      </c>
      <c r="J54" s="14">
        <f t="shared" si="1"/>
        <v>98687.026147501267</v>
      </c>
      <c r="K54" s="14">
        <f t="shared" si="2"/>
        <v>3769068.5063497811</v>
      </c>
      <c r="L54" s="21">
        <f t="shared" si="5"/>
        <v>38.165213808913713</v>
      </c>
    </row>
    <row r="55" spans="1:12" x14ac:dyDescent="0.2">
      <c r="A55" s="17">
        <v>46</v>
      </c>
      <c r="B55" s="50">
        <v>5</v>
      </c>
      <c r="C55" s="49">
        <v>3134</v>
      </c>
      <c r="D55" s="49">
        <v>3181</v>
      </c>
      <c r="E55" s="18">
        <v>0.63109999999999999</v>
      </c>
      <c r="F55" s="19">
        <f t="shared" si="3"/>
        <v>1.5835312747426761E-3</v>
      </c>
      <c r="G55" s="19">
        <f t="shared" si="0"/>
        <v>1.5826067717528113E-3</v>
      </c>
      <c r="H55" s="14">
        <f t="shared" si="6"/>
        <v>98634.527397257421</v>
      </c>
      <c r="I55" s="14">
        <f t="shared" si="4"/>
        <v>156.09967098753779</v>
      </c>
      <c r="J55" s="14">
        <f t="shared" si="1"/>
        <v>98576.942228630127</v>
      </c>
      <c r="K55" s="14">
        <f t="shared" si="2"/>
        <v>3670381.48020228</v>
      </c>
      <c r="L55" s="21">
        <f t="shared" si="5"/>
        <v>37.211933559731705</v>
      </c>
    </row>
    <row r="56" spans="1:12" x14ac:dyDescent="0.2">
      <c r="A56" s="17">
        <v>47</v>
      </c>
      <c r="B56" s="50">
        <v>2</v>
      </c>
      <c r="C56" s="49">
        <v>3133</v>
      </c>
      <c r="D56" s="49">
        <v>3121</v>
      </c>
      <c r="E56" s="18">
        <v>0.60929999999999995</v>
      </c>
      <c r="F56" s="19">
        <f t="shared" si="3"/>
        <v>6.3959066197633518E-4</v>
      </c>
      <c r="G56" s="19">
        <f t="shared" si="0"/>
        <v>6.3943087582783123E-4</v>
      </c>
      <c r="H56" s="14">
        <f t="shared" si="6"/>
        <v>98478.427726269889</v>
      </c>
      <c r="I56" s="14">
        <f t="shared" si="4"/>
        <v>62.970147291156536</v>
      </c>
      <c r="J56" s="14">
        <f t="shared" si="1"/>
        <v>98453.825289723231</v>
      </c>
      <c r="K56" s="14">
        <f t="shared" si="2"/>
        <v>3571804.5379736498</v>
      </c>
      <c r="L56" s="21">
        <f t="shared" si="5"/>
        <v>36.269918401843483</v>
      </c>
    </row>
    <row r="57" spans="1:12" x14ac:dyDescent="0.2">
      <c r="A57" s="17">
        <v>48</v>
      </c>
      <c r="B57" s="50">
        <v>3</v>
      </c>
      <c r="C57" s="49">
        <v>3018</v>
      </c>
      <c r="D57" s="49">
        <v>3123</v>
      </c>
      <c r="E57" s="18">
        <v>0</v>
      </c>
      <c r="F57" s="19">
        <f t="shared" si="3"/>
        <v>9.7703957010258913E-4</v>
      </c>
      <c r="G57" s="19">
        <f t="shared" si="0"/>
        <v>9.760858955588092E-4</v>
      </c>
      <c r="H57" s="14">
        <f t="shared" si="6"/>
        <v>98415.457578978734</v>
      </c>
      <c r="I57" s="14">
        <f t="shared" si="4"/>
        <v>96.061940047807454</v>
      </c>
      <c r="J57" s="14">
        <f t="shared" si="1"/>
        <v>98319.395638930931</v>
      </c>
      <c r="K57" s="14">
        <f t="shared" si="2"/>
        <v>3473350.7126839268</v>
      </c>
      <c r="L57" s="21">
        <f t="shared" si="5"/>
        <v>35.292735492252845</v>
      </c>
    </row>
    <row r="58" spans="1:12" x14ac:dyDescent="0.2">
      <c r="A58" s="17">
        <v>49</v>
      </c>
      <c r="B58" s="50">
        <v>2</v>
      </c>
      <c r="C58" s="49">
        <v>2853</v>
      </c>
      <c r="D58" s="49">
        <v>3014</v>
      </c>
      <c r="E58" s="18">
        <v>0.35470000000000002</v>
      </c>
      <c r="F58" s="19">
        <f t="shared" si="3"/>
        <v>6.8177944434975283E-4</v>
      </c>
      <c r="G58" s="19">
        <f t="shared" si="0"/>
        <v>6.8147962583770037E-4</v>
      </c>
      <c r="H58" s="14">
        <f t="shared" si="6"/>
        <v>98319.395638930931</v>
      </c>
      <c r="I58" s="14">
        <f t="shared" si="4"/>
        <v>67.002664952607475</v>
      </c>
      <c r="J58" s="14">
        <f t="shared" si="1"/>
        <v>98276.158819237011</v>
      </c>
      <c r="K58" s="14">
        <f t="shared" si="2"/>
        <v>3375031.3170449957</v>
      </c>
      <c r="L58" s="21">
        <f t="shared" si="5"/>
        <v>34.327217891365933</v>
      </c>
    </row>
    <row r="59" spans="1:12" x14ac:dyDescent="0.2">
      <c r="A59" s="17">
        <v>50</v>
      </c>
      <c r="B59" s="50">
        <v>7</v>
      </c>
      <c r="C59" s="49">
        <v>2727</v>
      </c>
      <c r="D59" s="49">
        <v>2832</v>
      </c>
      <c r="E59" s="18">
        <v>0.52049999999999996</v>
      </c>
      <c r="F59" s="19">
        <f t="shared" si="3"/>
        <v>2.5184385680877856E-3</v>
      </c>
      <c r="G59" s="19">
        <f t="shared" si="0"/>
        <v>2.5154009917507424E-3</v>
      </c>
      <c r="H59" s="14">
        <f t="shared" si="6"/>
        <v>98252.39297397832</v>
      </c>
      <c r="I59" s="14">
        <f t="shared" si="4"/>
        <v>247.14416672862873</v>
      </c>
      <c r="J59" s="14">
        <f t="shared" si="1"/>
        <v>98133.887346031945</v>
      </c>
      <c r="K59" s="14">
        <f t="shared" si="2"/>
        <v>3276755.1582257589</v>
      </c>
      <c r="L59" s="21">
        <f t="shared" si="5"/>
        <v>33.350385258235818</v>
      </c>
    </row>
    <row r="60" spans="1:12" x14ac:dyDescent="0.2">
      <c r="A60" s="17">
        <v>51</v>
      </c>
      <c r="B60" s="50">
        <v>3</v>
      </c>
      <c r="C60" s="49">
        <v>2712</v>
      </c>
      <c r="D60" s="49">
        <v>2722</v>
      </c>
      <c r="E60" s="18">
        <v>0.36849999999999999</v>
      </c>
      <c r="F60" s="19">
        <f t="shared" si="3"/>
        <v>1.1041589988958411E-3</v>
      </c>
      <c r="G60" s="19">
        <f t="shared" si="0"/>
        <v>1.1033896313372954E-3</v>
      </c>
      <c r="H60" s="14">
        <f t="shared" si="6"/>
        <v>98005.248807249693</v>
      </c>
      <c r="I60" s="14">
        <f t="shared" si="4"/>
        <v>108.13797535055114</v>
      </c>
      <c r="J60" s="14">
        <f t="shared" si="1"/>
        <v>97936.95967581583</v>
      </c>
      <c r="K60" s="14">
        <f t="shared" si="2"/>
        <v>3178621.2708797269</v>
      </c>
      <c r="L60" s="21">
        <f t="shared" si="5"/>
        <v>32.433173830630551</v>
      </c>
    </row>
    <row r="61" spans="1:12" x14ac:dyDescent="0.2">
      <c r="A61" s="17">
        <v>52</v>
      </c>
      <c r="B61" s="50">
        <v>7</v>
      </c>
      <c r="C61" s="49">
        <v>2600</v>
      </c>
      <c r="D61" s="49">
        <v>2711</v>
      </c>
      <c r="E61" s="18">
        <v>0.53220000000000001</v>
      </c>
      <c r="F61" s="19">
        <f t="shared" si="3"/>
        <v>2.6360384108454153E-3</v>
      </c>
      <c r="G61" s="19">
        <f t="shared" si="0"/>
        <v>2.6327918131909336E-3</v>
      </c>
      <c r="H61" s="14">
        <f t="shared" si="6"/>
        <v>97897.110831899146</v>
      </c>
      <c r="I61" s="14">
        <f t="shared" si="4"/>
        <v>257.74271193326956</v>
      </c>
      <c r="J61" s="14">
        <f t="shared" si="1"/>
        <v>97776.538791256768</v>
      </c>
      <c r="K61" s="14">
        <f t="shared" si="2"/>
        <v>3080684.311203911</v>
      </c>
      <c r="L61" s="21">
        <f t="shared" si="5"/>
        <v>31.468592740124969</v>
      </c>
    </row>
    <row r="62" spans="1:12" x14ac:dyDescent="0.2">
      <c r="A62" s="17">
        <v>53</v>
      </c>
      <c r="B62" s="50">
        <v>5</v>
      </c>
      <c r="C62" s="49">
        <v>2568</v>
      </c>
      <c r="D62" s="49">
        <v>2596</v>
      </c>
      <c r="E62" s="18">
        <v>0.42170000000000002</v>
      </c>
      <c r="F62" s="19">
        <f t="shared" si="3"/>
        <v>1.9364833462432224E-3</v>
      </c>
      <c r="G62" s="19">
        <f t="shared" si="0"/>
        <v>1.9343171657301671E-3</v>
      </c>
      <c r="H62" s="14">
        <f t="shared" si="6"/>
        <v>97639.368119965875</v>
      </c>
      <c r="I62" s="14">
        <f t="shared" si="4"/>
        <v>188.86550580549681</v>
      </c>
      <c r="J62" s="14">
        <f t="shared" si="1"/>
        <v>97530.147197958548</v>
      </c>
      <c r="K62" s="14">
        <f t="shared" si="2"/>
        <v>2982907.772412654</v>
      </c>
      <c r="L62" s="21">
        <f t="shared" si="5"/>
        <v>30.550256826198073</v>
      </c>
    </row>
    <row r="63" spans="1:12" x14ac:dyDescent="0.2">
      <c r="A63" s="17">
        <v>54</v>
      </c>
      <c r="B63" s="50">
        <v>10</v>
      </c>
      <c r="C63" s="49">
        <v>2549</v>
      </c>
      <c r="D63" s="49">
        <v>2535</v>
      </c>
      <c r="E63" s="18">
        <v>0.56720000000000004</v>
      </c>
      <c r="F63" s="19">
        <f t="shared" si="3"/>
        <v>3.9339103068450039E-3</v>
      </c>
      <c r="G63" s="19">
        <f t="shared" si="0"/>
        <v>3.9272238297658425E-3</v>
      </c>
      <c r="H63" s="14">
        <f t="shared" si="6"/>
        <v>97450.502614160374</v>
      </c>
      <c r="I63" s="14">
        <f t="shared" si="4"/>
        <v>382.70993608898914</v>
      </c>
      <c r="J63" s="14">
        <f t="shared" si="1"/>
        <v>97284.865753821068</v>
      </c>
      <c r="K63" s="14">
        <f t="shared" si="2"/>
        <v>2885377.6252146955</v>
      </c>
      <c r="L63" s="21">
        <f t="shared" si="5"/>
        <v>29.608647957813876</v>
      </c>
    </row>
    <row r="64" spans="1:12" x14ac:dyDescent="0.2">
      <c r="A64" s="17">
        <v>55</v>
      </c>
      <c r="B64" s="50">
        <v>9</v>
      </c>
      <c r="C64" s="49">
        <v>2467</v>
      </c>
      <c r="D64" s="49">
        <v>2523</v>
      </c>
      <c r="E64" s="18">
        <v>0.36309999999999998</v>
      </c>
      <c r="F64" s="19">
        <f t="shared" si="3"/>
        <v>3.6072144288577155E-3</v>
      </c>
      <c r="G64" s="19">
        <f t="shared" si="0"/>
        <v>3.5989460846285772E-3</v>
      </c>
      <c r="H64" s="14">
        <f t="shared" si="6"/>
        <v>97067.79267807139</v>
      </c>
      <c r="I64" s="14">
        <f t="shared" si="4"/>
        <v>349.34175240228348</v>
      </c>
      <c r="J64" s="14">
        <f t="shared" si="1"/>
        <v>96845.296915966377</v>
      </c>
      <c r="K64" s="14">
        <f t="shared" si="2"/>
        <v>2788092.7594608744</v>
      </c>
      <c r="L64" s="21">
        <f t="shared" si="5"/>
        <v>28.72314989903683</v>
      </c>
    </row>
    <row r="65" spans="1:12" x14ac:dyDescent="0.2">
      <c r="A65" s="17">
        <v>56</v>
      </c>
      <c r="B65" s="50">
        <v>9</v>
      </c>
      <c r="C65" s="49">
        <v>2392</v>
      </c>
      <c r="D65" s="49">
        <v>2472</v>
      </c>
      <c r="E65" s="18">
        <v>0.51800000000000002</v>
      </c>
      <c r="F65" s="19">
        <f t="shared" si="3"/>
        <v>3.7006578947368419E-3</v>
      </c>
      <c r="G65" s="19">
        <f t="shared" si="0"/>
        <v>3.6940687211708713E-3</v>
      </c>
      <c r="H65" s="14">
        <f t="shared" si="6"/>
        <v>96718.450925669109</v>
      </c>
      <c r="I65" s="14">
        <f t="shared" si="4"/>
        <v>357.28460432461418</v>
      </c>
      <c r="J65" s="14">
        <f t="shared" si="1"/>
        <v>96546.239746384643</v>
      </c>
      <c r="K65" s="14">
        <f t="shared" si="2"/>
        <v>2691247.4625449078</v>
      </c>
      <c r="L65" s="21">
        <f t="shared" si="5"/>
        <v>27.825584847437312</v>
      </c>
    </row>
    <row r="66" spans="1:12" x14ac:dyDescent="0.2">
      <c r="A66" s="17">
        <v>57</v>
      </c>
      <c r="B66" s="50">
        <v>7</v>
      </c>
      <c r="C66" s="49">
        <v>2359</v>
      </c>
      <c r="D66" s="49">
        <v>2380</v>
      </c>
      <c r="E66" s="18">
        <v>0.43830000000000002</v>
      </c>
      <c r="F66" s="19">
        <f t="shared" si="3"/>
        <v>2.9542097488921715E-3</v>
      </c>
      <c r="G66" s="19">
        <f t="shared" si="0"/>
        <v>2.9493157145144971E-3</v>
      </c>
      <c r="H66" s="14">
        <f t="shared" si="6"/>
        <v>96361.166321344499</v>
      </c>
      <c r="I66" s="14">
        <f t="shared" si="4"/>
        <v>284.19950210048643</v>
      </c>
      <c r="J66" s="14">
        <f t="shared" si="1"/>
        <v>96201.53146101466</v>
      </c>
      <c r="K66" s="14">
        <f t="shared" si="2"/>
        <v>2594701.222798523</v>
      </c>
      <c r="L66" s="21">
        <f t="shared" si="5"/>
        <v>26.926834967374024</v>
      </c>
    </row>
    <row r="67" spans="1:12" x14ac:dyDescent="0.2">
      <c r="A67" s="17">
        <v>58</v>
      </c>
      <c r="B67" s="50">
        <v>18</v>
      </c>
      <c r="C67" s="49">
        <v>2297</v>
      </c>
      <c r="D67" s="49">
        <v>2322</v>
      </c>
      <c r="E67" s="18">
        <v>0.40039999999999998</v>
      </c>
      <c r="F67" s="19">
        <f t="shared" si="3"/>
        <v>7.7938947824204375E-3</v>
      </c>
      <c r="G67" s="19">
        <f t="shared" si="0"/>
        <v>7.7576416217815273E-3</v>
      </c>
      <c r="H67" s="14">
        <f t="shared" si="6"/>
        <v>96076.966819244015</v>
      </c>
      <c r="I67" s="14">
        <f t="shared" si="4"/>
        <v>745.33067669149011</v>
      </c>
      <c r="J67" s="14">
        <f t="shared" si="1"/>
        <v>95630.066545499794</v>
      </c>
      <c r="K67" s="14">
        <f t="shared" si="2"/>
        <v>2498499.6913375081</v>
      </c>
      <c r="L67" s="21">
        <f t="shared" si="5"/>
        <v>26.005189110914603</v>
      </c>
    </row>
    <row r="68" spans="1:12" x14ac:dyDescent="0.2">
      <c r="A68" s="17">
        <v>59</v>
      </c>
      <c r="B68" s="50">
        <v>12</v>
      </c>
      <c r="C68" s="49">
        <v>2128</v>
      </c>
      <c r="D68" s="49">
        <v>2247</v>
      </c>
      <c r="E68" s="18">
        <v>0.51549999999999996</v>
      </c>
      <c r="F68" s="19">
        <f t="shared" si="3"/>
        <v>5.4857142857142856E-3</v>
      </c>
      <c r="G68" s="19">
        <f t="shared" si="0"/>
        <v>5.4711728462044197E-3</v>
      </c>
      <c r="H68" s="14">
        <f t="shared" si="6"/>
        <v>95331.636142552525</v>
      </c>
      <c r="I68" s="14">
        <f t="shared" si="4"/>
        <v>521.57585904737323</v>
      </c>
      <c r="J68" s="14">
        <f t="shared" si="1"/>
        <v>95078.932638844068</v>
      </c>
      <c r="K68" s="14">
        <f t="shared" si="2"/>
        <v>2402869.6247920082</v>
      </c>
      <c r="L68" s="21">
        <f t="shared" si="5"/>
        <v>25.205374857921438</v>
      </c>
    </row>
    <row r="69" spans="1:12" x14ac:dyDescent="0.2">
      <c r="A69" s="17">
        <v>60</v>
      </c>
      <c r="B69" s="50">
        <v>11</v>
      </c>
      <c r="C69" s="49">
        <v>2019</v>
      </c>
      <c r="D69" s="49">
        <v>2129</v>
      </c>
      <c r="E69" s="18">
        <v>0.39500000000000002</v>
      </c>
      <c r="F69" s="19">
        <f t="shared" si="3"/>
        <v>5.303760848601736E-3</v>
      </c>
      <c r="G69" s="19">
        <f t="shared" si="0"/>
        <v>5.2867967058450351E-3</v>
      </c>
      <c r="H69" s="14">
        <f t="shared" si="6"/>
        <v>94810.060283505154</v>
      </c>
      <c r="I69" s="14">
        <f t="shared" si="4"/>
        <v>501.24151438780422</v>
      </c>
      <c r="J69" s="14">
        <f t="shared" si="1"/>
        <v>94506.80916730054</v>
      </c>
      <c r="K69" s="14">
        <f t="shared" si="2"/>
        <v>2307790.6921531642</v>
      </c>
      <c r="L69" s="21">
        <f t="shared" si="5"/>
        <v>24.341200556695231</v>
      </c>
    </row>
    <row r="70" spans="1:12" x14ac:dyDescent="0.2">
      <c r="A70" s="17">
        <v>61</v>
      </c>
      <c r="B70" s="50">
        <v>10</v>
      </c>
      <c r="C70" s="49">
        <v>1967</v>
      </c>
      <c r="D70" s="49">
        <v>1976</v>
      </c>
      <c r="E70" s="18">
        <v>0.46639999999999998</v>
      </c>
      <c r="F70" s="19">
        <f t="shared" si="3"/>
        <v>5.0722799898554397E-3</v>
      </c>
      <c r="G70" s="19">
        <f t="shared" si="0"/>
        <v>5.0585885728507566E-3</v>
      </c>
      <c r="H70" s="14">
        <f t="shared" si="6"/>
        <v>94308.818769117352</v>
      </c>
      <c r="I70" s="14">
        <f t="shared" si="4"/>
        <v>477.06951294451</v>
      </c>
      <c r="J70" s="14">
        <f t="shared" si="1"/>
        <v>94054.254477010167</v>
      </c>
      <c r="K70" s="14">
        <f t="shared" si="2"/>
        <v>2213283.8829858638</v>
      </c>
      <c r="L70" s="21">
        <f t="shared" si="5"/>
        <v>23.468472109743278</v>
      </c>
    </row>
    <row r="71" spans="1:12" x14ac:dyDescent="0.2">
      <c r="A71" s="17">
        <v>62</v>
      </c>
      <c r="B71" s="50">
        <v>12</v>
      </c>
      <c r="C71" s="49">
        <v>1918</v>
      </c>
      <c r="D71" s="49">
        <v>1925</v>
      </c>
      <c r="E71" s="18">
        <v>0.59430000000000005</v>
      </c>
      <c r="F71" s="19">
        <f t="shared" si="3"/>
        <v>6.2451209992193599E-3</v>
      </c>
      <c r="G71" s="19">
        <f t="shared" si="0"/>
        <v>6.2293380643079479E-3</v>
      </c>
      <c r="H71" s="14">
        <f t="shared" si="6"/>
        <v>93831.749256172843</v>
      </c>
      <c r="I71" s="14">
        <f t="shared" si="4"/>
        <v>584.50968728207647</v>
      </c>
      <c r="J71" s="14">
        <f t="shared" si="1"/>
        <v>93594.613676042514</v>
      </c>
      <c r="K71" s="14">
        <f t="shared" si="2"/>
        <v>2119229.6285088537</v>
      </c>
      <c r="L71" s="21">
        <f t="shared" si="5"/>
        <v>22.585421728876458</v>
      </c>
    </row>
    <row r="72" spans="1:12" x14ac:dyDescent="0.2">
      <c r="A72" s="17">
        <v>63</v>
      </c>
      <c r="B72" s="50">
        <v>12</v>
      </c>
      <c r="C72" s="49">
        <v>1724</v>
      </c>
      <c r="D72" s="49">
        <v>1896</v>
      </c>
      <c r="E72" s="18">
        <v>0.4335</v>
      </c>
      <c r="F72" s="19">
        <f t="shared" si="3"/>
        <v>6.6298342541436465E-3</v>
      </c>
      <c r="G72" s="19">
        <f t="shared" si="0"/>
        <v>6.6050270861152428E-3</v>
      </c>
      <c r="H72" s="14">
        <f t="shared" si="6"/>
        <v>93247.239568890771</v>
      </c>
      <c r="I72" s="14">
        <f t="shared" si="4"/>
        <v>615.90054305800061</v>
      </c>
      <c r="J72" s="14">
        <f t="shared" si="1"/>
        <v>92898.331911248417</v>
      </c>
      <c r="K72" s="14">
        <f t="shared" si="2"/>
        <v>2025635.0148328114</v>
      </c>
      <c r="L72" s="21">
        <f t="shared" si="5"/>
        <v>21.723270567556895</v>
      </c>
    </row>
    <row r="73" spans="1:12" x14ac:dyDescent="0.2">
      <c r="A73" s="17">
        <v>64</v>
      </c>
      <c r="B73" s="50">
        <v>16</v>
      </c>
      <c r="C73" s="49">
        <v>1606</v>
      </c>
      <c r="D73" s="49">
        <v>1701</v>
      </c>
      <c r="E73" s="18">
        <v>0.52200000000000002</v>
      </c>
      <c r="F73" s="19">
        <f t="shared" si="3"/>
        <v>9.6764439068642277E-3</v>
      </c>
      <c r="G73" s="19">
        <f t="shared" ref="G73:G108" si="7">F73/((1+(1-E73)*F73))</f>
        <v>9.6318931245138895E-3</v>
      </c>
      <c r="H73" s="14">
        <f t="shared" si="6"/>
        <v>92631.339025832771</v>
      </c>
      <c r="I73" s="14">
        <f t="shared" si="4"/>
        <v>892.21515747743376</v>
      </c>
      <c r="J73" s="14">
        <f t="shared" ref="J73:J108" si="8">H74+I73*E73</f>
        <v>92204.860180558564</v>
      </c>
      <c r="K73" s="14">
        <f t="shared" ref="K73:K97" si="9">K74+J73</f>
        <v>1932736.682921563</v>
      </c>
      <c r="L73" s="21">
        <f t="shared" si="5"/>
        <v>20.864825050003507</v>
      </c>
    </row>
    <row r="74" spans="1:12" x14ac:dyDescent="0.2">
      <c r="A74" s="17">
        <v>65</v>
      </c>
      <c r="B74" s="50">
        <v>21</v>
      </c>
      <c r="C74" s="49">
        <v>1550</v>
      </c>
      <c r="D74" s="49">
        <v>1583</v>
      </c>
      <c r="E74" s="18">
        <v>0.64049999999999996</v>
      </c>
      <c r="F74" s="19">
        <f t="shared" ref="F74:F108" si="10">B74/((C74+D74)/2)</f>
        <v>1.3405681455473986E-2</v>
      </c>
      <c r="G74" s="19">
        <f t="shared" si="7"/>
        <v>1.3341384753147849E-2</v>
      </c>
      <c r="H74" s="14">
        <f t="shared" si="6"/>
        <v>91739.123868355338</v>
      </c>
      <c r="I74" s="14">
        <f t="shared" ref="I74:I108" si="11">H74*G74</f>
        <v>1223.9269484444178</v>
      </c>
      <c r="J74" s="14">
        <f t="shared" si="8"/>
        <v>91299.122130389558</v>
      </c>
      <c r="K74" s="14">
        <f t="shared" si="9"/>
        <v>1840531.8227410044</v>
      </c>
      <c r="L74" s="21">
        <f t="shared" ref="L74:L108" si="12">K74/H74</f>
        <v>20.062670593869502</v>
      </c>
    </row>
    <row r="75" spans="1:12" x14ac:dyDescent="0.2">
      <c r="A75" s="17">
        <v>66</v>
      </c>
      <c r="B75" s="50">
        <v>15</v>
      </c>
      <c r="C75" s="49">
        <v>1438</v>
      </c>
      <c r="D75" s="49">
        <v>1519</v>
      </c>
      <c r="E75" s="18">
        <v>0.47320000000000001</v>
      </c>
      <c r="F75" s="19">
        <f t="shared" si="10"/>
        <v>1.0145417653026716E-2</v>
      </c>
      <c r="G75" s="19">
        <f t="shared" si="7"/>
        <v>1.0091482654086848E-2</v>
      </c>
      <c r="H75" s="14">
        <f t="shared" ref="H75:H108" si="13">H74-I74</f>
        <v>90515.196919910915</v>
      </c>
      <c r="I75" s="14">
        <f t="shared" si="11"/>
        <v>913.43253964853625</v>
      </c>
      <c r="J75" s="14">
        <f t="shared" si="8"/>
        <v>90034.000658024073</v>
      </c>
      <c r="K75" s="14">
        <f t="shared" si="9"/>
        <v>1749232.7006106148</v>
      </c>
      <c r="L75" s="21">
        <f t="shared" si="12"/>
        <v>19.325292990947805</v>
      </c>
    </row>
    <row r="76" spans="1:12" x14ac:dyDescent="0.2">
      <c r="A76" s="17">
        <v>67</v>
      </c>
      <c r="B76" s="50">
        <v>21</v>
      </c>
      <c r="C76" s="49">
        <v>1435</v>
      </c>
      <c r="D76" s="49">
        <v>1411</v>
      </c>
      <c r="E76" s="18">
        <v>0.42349999999999999</v>
      </c>
      <c r="F76" s="19">
        <f t="shared" si="10"/>
        <v>1.4757554462403373E-2</v>
      </c>
      <c r="G76" s="19">
        <f t="shared" si="7"/>
        <v>1.4633060333849788E-2</v>
      </c>
      <c r="H76" s="14">
        <f t="shared" si="13"/>
        <v>89601.764380262379</v>
      </c>
      <c r="I76" s="14">
        <f t="shared" si="11"/>
        <v>1311.1480241957722</v>
      </c>
      <c r="J76" s="14">
        <f t="shared" si="8"/>
        <v>88845.887544313518</v>
      </c>
      <c r="K76" s="14">
        <f t="shared" si="9"/>
        <v>1659198.6999525907</v>
      </c>
      <c r="L76" s="21">
        <f t="shared" si="12"/>
        <v>18.517477991963311</v>
      </c>
    </row>
    <row r="77" spans="1:12" x14ac:dyDescent="0.2">
      <c r="A77" s="17">
        <v>68</v>
      </c>
      <c r="B77" s="50">
        <v>19</v>
      </c>
      <c r="C77" s="49">
        <v>1439</v>
      </c>
      <c r="D77" s="49">
        <v>1413</v>
      </c>
      <c r="E77" s="18">
        <v>0.53259999999999996</v>
      </c>
      <c r="F77" s="19">
        <f t="shared" si="10"/>
        <v>1.3323983169705469E-2</v>
      </c>
      <c r="G77" s="19">
        <f t="shared" si="7"/>
        <v>1.3241519886741795E-2</v>
      </c>
      <c r="H77" s="14">
        <f t="shared" si="13"/>
        <v>88290.616356066603</v>
      </c>
      <c r="I77" s="14">
        <f t="shared" si="11"/>
        <v>1169.1019522915462</v>
      </c>
      <c r="J77" s="14">
        <f t="shared" si="8"/>
        <v>87744.178103565529</v>
      </c>
      <c r="K77" s="14">
        <f t="shared" si="9"/>
        <v>1570352.8124082773</v>
      </c>
      <c r="L77" s="21">
        <f t="shared" si="12"/>
        <v>17.786180199209536</v>
      </c>
    </row>
    <row r="78" spans="1:12" x14ac:dyDescent="0.2">
      <c r="A78" s="17">
        <v>69</v>
      </c>
      <c r="B78" s="50">
        <v>24</v>
      </c>
      <c r="C78" s="49">
        <v>1381</v>
      </c>
      <c r="D78" s="49">
        <v>1419</v>
      </c>
      <c r="E78" s="18">
        <v>0.50160000000000005</v>
      </c>
      <c r="F78" s="19">
        <f t="shared" si="10"/>
        <v>1.7142857142857144E-2</v>
      </c>
      <c r="G78" s="19">
        <f t="shared" si="7"/>
        <v>1.6997629397286725E-2</v>
      </c>
      <c r="H78" s="14">
        <f t="shared" si="13"/>
        <v>87121.514403775058</v>
      </c>
      <c r="I78" s="14">
        <f t="shared" si="11"/>
        <v>1480.8592143657456</v>
      </c>
      <c r="J78" s="14">
        <f t="shared" si="8"/>
        <v>86383.454171335165</v>
      </c>
      <c r="K78" s="14">
        <f t="shared" si="9"/>
        <v>1482608.6343047118</v>
      </c>
      <c r="L78" s="21">
        <f t="shared" si="12"/>
        <v>17.017709626044667</v>
      </c>
    </row>
    <row r="79" spans="1:12" x14ac:dyDescent="0.2">
      <c r="A79" s="17">
        <v>70</v>
      </c>
      <c r="B79" s="50">
        <v>16</v>
      </c>
      <c r="C79" s="49">
        <v>1375</v>
      </c>
      <c r="D79" s="49">
        <v>1358</v>
      </c>
      <c r="E79" s="18">
        <v>0.50700000000000001</v>
      </c>
      <c r="F79" s="19">
        <f t="shared" si="10"/>
        <v>1.1708744968898645E-2</v>
      </c>
      <c r="G79" s="19">
        <f t="shared" si="7"/>
        <v>1.1641545182292044E-2</v>
      </c>
      <c r="H79" s="14">
        <f t="shared" si="13"/>
        <v>85640.655189409314</v>
      </c>
      <c r="I79" s="14">
        <f t="shared" si="11"/>
        <v>996.98955682860208</v>
      </c>
      <c r="J79" s="14">
        <f t="shared" si="8"/>
        <v>85149.139337892819</v>
      </c>
      <c r="K79" s="14">
        <f t="shared" si="9"/>
        <v>1396225.1801333767</v>
      </c>
      <c r="L79" s="21">
        <f t="shared" si="12"/>
        <v>16.303298673338965</v>
      </c>
    </row>
    <row r="80" spans="1:12" x14ac:dyDescent="0.2">
      <c r="A80" s="17">
        <v>71</v>
      </c>
      <c r="B80" s="50">
        <v>23</v>
      </c>
      <c r="C80" s="49">
        <v>1340</v>
      </c>
      <c r="D80" s="49">
        <v>1359</v>
      </c>
      <c r="E80" s="18">
        <v>0.49880000000000002</v>
      </c>
      <c r="F80" s="19">
        <f t="shared" si="10"/>
        <v>1.7043349388662466E-2</v>
      </c>
      <c r="G80" s="19">
        <f t="shared" si="7"/>
        <v>1.6898996023298866E-2</v>
      </c>
      <c r="H80" s="14">
        <f t="shared" si="13"/>
        <v>84643.665632580713</v>
      </c>
      <c r="I80" s="14">
        <f t="shared" si="11"/>
        <v>1430.3929689224203</v>
      </c>
      <c r="J80" s="14">
        <f t="shared" si="8"/>
        <v>83926.752676556804</v>
      </c>
      <c r="K80" s="14">
        <f t="shared" si="9"/>
        <v>1311076.0407954839</v>
      </c>
      <c r="L80" s="21">
        <f t="shared" si="12"/>
        <v>15.489358016305351</v>
      </c>
    </row>
    <row r="81" spans="1:12" x14ac:dyDescent="0.2">
      <c r="A81" s="17">
        <v>72</v>
      </c>
      <c r="B81" s="50">
        <v>30</v>
      </c>
      <c r="C81" s="49">
        <v>1466</v>
      </c>
      <c r="D81" s="49">
        <v>1311</v>
      </c>
      <c r="E81" s="18">
        <v>0.4869</v>
      </c>
      <c r="F81" s="19">
        <f t="shared" si="10"/>
        <v>2.1606049693914296E-2</v>
      </c>
      <c r="G81" s="19">
        <f t="shared" si="7"/>
        <v>2.1369149928092811E-2</v>
      </c>
      <c r="H81" s="14">
        <f t="shared" si="13"/>
        <v>83213.272663658296</v>
      </c>
      <c r="I81" s="14">
        <f t="shared" si="11"/>
        <v>1778.1968995569812</v>
      </c>
      <c r="J81" s="14">
        <f t="shared" si="8"/>
        <v>82300.879834495616</v>
      </c>
      <c r="K81" s="14">
        <f t="shared" si="9"/>
        <v>1227149.288118927</v>
      </c>
      <c r="L81" s="21">
        <f t="shared" si="12"/>
        <v>14.747037928420037</v>
      </c>
    </row>
    <row r="82" spans="1:12" x14ac:dyDescent="0.2">
      <c r="A82" s="17">
        <v>73</v>
      </c>
      <c r="B82" s="50">
        <v>25</v>
      </c>
      <c r="C82" s="49">
        <v>1239</v>
      </c>
      <c r="D82" s="49">
        <v>1423</v>
      </c>
      <c r="E82" s="18">
        <v>0.46750000000000003</v>
      </c>
      <c r="F82" s="19">
        <f t="shared" si="10"/>
        <v>1.8782870022539443E-2</v>
      </c>
      <c r="G82" s="19">
        <f t="shared" si="7"/>
        <v>1.859686642800688E-2</v>
      </c>
      <c r="H82" s="14">
        <f t="shared" si="13"/>
        <v>81435.075764101319</v>
      </c>
      <c r="I82" s="14">
        <f t="shared" si="11"/>
        <v>1514.4372265396125</v>
      </c>
      <c r="J82" s="14">
        <f t="shared" si="8"/>
        <v>80628.637940968983</v>
      </c>
      <c r="K82" s="14">
        <f t="shared" si="9"/>
        <v>1144848.4082844313</v>
      </c>
      <c r="L82" s="21">
        <f t="shared" si="12"/>
        <v>14.058418900484526</v>
      </c>
    </row>
    <row r="83" spans="1:12" x14ac:dyDescent="0.2">
      <c r="A83" s="17">
        <v>74</v>
      </c>
      <c r="B83" s="50">
        <v>27</v>
      </c>
      <c r="C83" s="49">
        <v>1130</v>
      </c>
      <c r="D83" s="49">
        <v>1202</v>
      </c>
      <c r="E83" s="18">
        <v>0.4249</v>
      </c>
      <c r="F83" s="19">
        <f t="shared" si="10"/>
        <v>2.3156089193825044E-2</v>
      </c>
      <c r="G83" s="19">
        <f t="shared" si="7"/>
        <v>2.2851770635593224E-2</v>
      </c>
      <c r="H83" s="14">
        <f t="shared" si="13"/>
        <v>79920.63853756171</v>
      </c>
      <c r="I83" s="14">
        <f t="shared" si="11"/>
        <v>1826.3281009105128</v>
      </c>
      <c r="J83" s="14">
        <f t="shared" si="8"/>
        <v>78870.317246728082</v>
      </c>
      <c r="K83" s="14">
        <f t="shared" si="9"/>
        <v>1064219.7703434622</v>
      </c>
      <c r="L83" s="21">
        <f t="shared" si="12"/>
        <v>13.315956801862789</v>
      </c>
    </row>
    <row r="84" spans="1:12" x14ac:dyDescent="0.2">
      <c r="A84" s="17">
        <v>75</v>
      </c>
      <c r="B84" s="50">
        <v>31</v>
      </c>
      <c r="C84" s="49">
        <v>1131</v>
      </c>
      <c r="D84" s="49">
        <v>1114</v>
      </c>
      <c r="E84" s="18">
        <v>0.52749999999999997</v>
      </c>
      <c r="F84" s="19">
        <f t="shared" si="10"/>
        <v>2.7616926503340758E-2</v>
      </c>
      <c r="G84" s="19">
        <f t="shared" si="7"/>
        <v>2.7261195227532047E-2</v>
      </c>
      <c r="H84" s="14">
        <f t="shared" si="13"/>
        <v>78094.310436651198</v>
      </c>
      <c r="I84" s="14">
        <f t="shared" si="11"/>
        <v>2128.9442429730416</v>
      </c>
      <c r="J84" s="14">
        <f t="shared" si="8"/>
        <v>77088.384281846433</v>
      </c>
      <c r="K84" s="14">
        <f t="shared" si="9"/>
        <v>985349.45309673413</v>
      </c>
      <c r="L84" s="21">
        <f t="shared" si="12"/>
        <v>12.61742945916698</v>
      </c>
    </row>
    <row r="85" spans="1:12" x14ac:dyDescent="0.2">
      <c r="A85" s="17">
        <v>76</v>
      </c>
      <c r="B85" s="50">
        <v>35</v>
      </c>
      <c r="C85" s="49">
        <v>1044</v>
      </c>
      <c r="D85" s="49">
        <v>1100</v>
      </c>
      <c r="E85" s="18">
        <v>0.49840000000000001</v>
      </c>
      <c r="F85" s="19">
        <f t="shared" si="10"/>
        <v>3.2649253731343281E-2</v>
      </c>
      <c r="G85" s="19">
        <f t="shared" si="7"/>
        <v>3.2123176780266452E-2</v>
      </c>
      <c r="H85" s="14">
        <f t="shared" si="13"/>
        <v>75965.366193678157</v>
      </c>
      <c r="I85" s="14">
        <f t="shared" si="11"/>
        <v>2440.2488874172004</v>
      </c>
      <c r="J85" s="14">
        <f t="shared" si="8"/>
        <v>74741.337351749695</v>
      </c>
      <c r="K85" s="14">
        <f t="shared" si="9"/>
        <v>908261.06881488767</v>
      </c>
      <c r="L85" s="21">
        <f t="shared" si="12"/>
        <v>11.956252096504382</v>
      </c>
    </row>
    <row r="86" spans="1:12" x14ac:dyDescent="0.2">
      <c r="A86" s="17">
        <v>77</v>
      </c>
      <c r="B86" s="50">
        <v>33</v>
      </c>
      <c r="C86" s="49">
        <v>962</v>
      </c>
      <c r="D86" s="49">
        <v>1009</v>
      </c>
      <c r="E86" s="18">
        <v>0.5212</v>
      </c>
      <c r="F86" s="19">
        <f t="shared" si="10"/>
        <v>3.3485540334855401E-2</v>
      </c>
      <c r="G86" s="19">
        <f t="shared" si="7"/>
        <v>3.2957142531851578E-2</v>
      </c>
      <c r="H86" s="14">
        <f t="shared" si="13"/>
        <v>73525.11730626096</v>
      </c>
      <c r="I86" s="14">
        <f t="shared" si="11"/>
        <v>2423.1777707335496</v>
      </c>
      <c r="J86" s="14">
        <f t="shared" si="8"/>
        <v>72364.899789633724</v>
      </c>
      <c r="K86" s="14">
        <f t="shared" si="9"/>
        <v>833519.73146313801</v>
      </c>
      <c r="L86" s="21">
        <f t="shared" si="12"/>
        <v>11.336530453820309</v>
      </c>
    </row>
    <row r="87" spans="1:12" x14ac:dyDescent="0.2">
      <c r="A87" s="17">
        <v>78</v>
      </c>
      <c r="B87" s="50">
        <v>26</v>
      </c>
      <c r="C87" s="49">
        <v>711</v>
      </c>
      <c r="D87" s="49">
        <v>927</v>
      </c>
      <c r="E87" s="18">
        <v>0.55230000000000001</v>
      </c>
      <c r="F87" s="19">
        <f t="shared" si="10"/>
        <v>3.1746031746031744E-2</v>
      </c>
      <c r="G87" s="19">
        <f t="shared" si="7"/>
        <v>3.1301157829828119E-2</v>
      </c>
      <c r="H87" s="14">
        <f t="shared" si="13"/>
        <v>71101.939535527403</v>
      </c>
      <c r="I87" s="14">
        <f t="shared" si="11"/>
        <v>2225.573031408439</v>
      </c>
      <c r="J87" s="14">
        <f t="shared" si="8"/>
        <v>70105.550489365851</v>
      </c>
      <c r="K87" s="14">
        <f t="shared" si="9"/>
        <v>761154.83167350432</v>
      </c>
      <c r="L87" s="21">
        <f t="shared" si="12"/>
        <v>10.705120516342303</v>
      </c>
    </row>
    <row r="88" spans="1:12" x14ac:dyDescent="0.2">
      <c r="A88" s="17">
        <v>79</v>
      </c>
      <c r="B88" s="50">
        <v>30</v>
      </c>
      <c r="C88" s="49">
        <v>664</v>
      </c>
      <c r="D88" s="49">
        <v>689</v>
      </c>
      <c r="E88" s="18">
        <v>0.6431</v>
      </c>
      <c r="F88" s="19">
        <f t="shared" si="10"/>
        <v>4.4345898004434593E-2</v>
      </c>
      <c r="G88" s="19">
        <f t="shared" si="7"/>
        <v>4.3654968590250101E-2</v>
      </c>
      <c r="H88" s="14">
        <f t="shared" si="13"/>
        <v>68876.366504118967</v>
      </c>
      <c r="I88" s="14">
        <f t="shared" si="11"/>
        <v>3006.7956163478675</v>
      </c>
      <c r="J88" s="14">
        <f t="shared" si="8"/>
        <v>67803.241148644418</v>
      </c>
      <c r="K88" s="14">
        <f t="shared" si="9"/>
        <v>691049.2811841385</v>
      </c>
      <c r="L88" s="21">
        <f t="shared" si="12"/>
        <v>10.033184330982561</v>
      </c>
    </row>
    <row r="89" spans="1:12" x14ac:dyDescent="0.2">
      <c r="A89" s="17">
        <v>80</v>
      </c>
      <c r="B89" s="50">
        <v>33</v>
      </c>
      <c r="C89" s="49">
        <v>728</v>
      </c>
      <c r="D89" s="49">
        <v>633</v>
      </c>
      <c r="E89" s="18">
        <v>0.42299999999999999</v>
      </c>
      <c r="F89" s="19">
        <f t="shared" si="10"/>
        <v>4.8493754592211606E-2</v>
      </c>
      <c r="G89" s="19">
        <f t="shared" si="7"/>
        <v>4.7173789670655469E-2</v>
      </c>
      <c r="H89" s="14">
        <f t="shared" si="13"/>
        <v>65869.5708877711</v>
      </c>
      <c r="I89" s="14">
        <f t="shared" si="11"/>
        <v>3107.3172827560447</v>
      </c>
      <c r="J89" s="14">
        <f t="shared" si="8"/>
        <v>64076.648815620858</v>
      </c>
      <c r="K89" s="14">
        <f t="shared" si="9"/>
        <v>623246.04003549402</v>
      </c>
      <c r="L89" s="21">
        <f t="shared" si="12"/>
        <v>9.4618202553252342</v>
      </c>
    </row>
    <row r="90" spans="1:12" x14ac:dyDescent="0.2">
      <c r="A90" s="17">
        <v>81</v>
      </c>
      <c r="B90" s="50">
        <v>36</v>
      </c>
      <c r="C90" s="49">
        <v>431</v>
      </c>
      <c r="D90" s="49">
        <v>694</v>
      </c>
      <c r="E90" s="18">
        <v>0.52759999999999996</v>
      </c>
      <c r="F90" s="19">
        <f t="shared" si="10"/>
        <v>6.4000000000000001E-2</v>
      </c>
      <c r="G90" s="19">
        <f t="shared" si="7"/>
        <v>6.2121833339545511E-2</v>
      </c>
      <c r="H90" s="14">
        <f t="shared" si="13"/>
        <v>62762.253605015052</v>
      </c>
      <c r="I90" s="14">
        <f t="shared" si="11"/>
        <v>3898.9062584650346</v>
      </c>
      <c r="J90" s="14">
        <f t="shared" si="8"/>
        <v>60920.410288516163</v>
      </c>
      <c r="K90" s="14">
        <f t="shared" si="9"/>
        <v>559169.39121987321</v>
      </c>
      <c r="L90" s="21">
        <f t="shared" si="12"/>
        <v>8.9093262128368274</v>
      </c>
    </row>
    <row r="91" spans="1:12" x14ac:dyDescent="0.2">
      <c r="A91" s="17">
        <v>82</v>
      </c>
      <c r="B91" s="50">
        <v>25</v>
      </c>
      <c r="C91" s="49">
        <v>492</v>
      </c>
      <c r="D91" s="49">
        <v>410</v>
      </c>
      <c r="E91" s="18">
        <v>0.48420000000000002</v>
      </c>
      <c r="F91" s="19">
        <f t="shared" si="10"/>
        <v>5.543237250554324E-2</v>
      </c>
      <c r="G91" s="19">
        <f t="shared" si="7"/>
        <v>5.3891505620884038E-2</v>
      </c>
      <c r="H91" s="14">
        <f t="shared" si="13"/>
        <v>58863.347346550014</v>
      </c>
      <c r="I91" s="14">
        <f t="shared" si="11"/>
        <v>3172.2344143906494</v>
      </c>
      <c r="J91" s="14">
        <f t="shared" si="8"/>
        <v>57227.108835607316</v>
      </c>
      <c r="K91" s="14">
        <f t="shared" si="9"/>
        <v>498248.98093135707</v>
      </c>
      <c r="L91" s="21">
        <f t="shared" si="12"/>
        <v>8.4645030123411669</v>
      </c>
    </row>
    <row r="92" spans="1:12" x14ac:dyDescent="0.2">
      <c r="A92" s="17">
        <v>83</v>
      </c>
      <c r="B92" s="50">
        <v>31</v>
      </c>
      <c r="C92" s="49">
        <v>448</v>
      </c>
      <c r="D92" s="49">
        <v>465</v>
      </c>
      <c r="E92" s="18">
        <v>0.4582</v>
      </c>
      <c r="F92" s="19">
        <f t="shared" si="10"/>
        <v>6.7907995618838993E-2</v>
      </c>
      <c r="G92" s="19">
        <f t="shared" si="7"/>
        <v>6.5498151473137936E-2</v>
      </c>
      <c r="H92" s="14">
        <f t="shared" si="13"/>
        <v>55691.112932159362</v>
      </c>
      <c r="I92" s="14">
        <f t="shared" si="11"/>
        <v>3647.6649505382047</v>
      </c>
      <c r="J92" s="14">
        <f t="shared" si="8"/>
        <v>53714.808061957759</v>
      </c>
      <c r="K92" s="14">
        <f t="shared" si="9"/>
        <v>441021.87209574977</v>
      </c>
      <c r="L92" s="21">
        <f t="shared" si="12"/>
        <v>7.9190709051367785</v>
      </c>
    </row>
    <row r="93" spans="1:12" x14ac:dyDescent="0.2">
      <c r="A93" s="17">
        <v>84</v>
      </c>
      <c r="B93" s="50">
        <v>35</v>
      </c>
      <c r="C93" s="49">
        <v>401</v>
      </c>
      <c r="D93" s="49">
        <v>415</v>
      </c>
      <c r="E93" s="18">
        <v>0.45369999999999999</v>
      </c>
      <c r="F93" s="19">
        <f t="shared" si="10"/>
        <v>8.5784313725490197E-2</v>
      </c>
      <c r="G93" s="19">
        <f t="shared" si="7"/>
        <v>8.1944088377869956E-2</v>
      </c>
      <c r="H93" s="14">
        <f t="shared" si="13"/>
        <v>52043.447981621153</v>
      </c>
      <c r="I93" s="14">
        <f t="shared" si="11"/>
        <v>4264.652900895042</v>
      </c>
      <c r="J93" s="14">
        <f t="shared" si="8"/>
        <v>49713.668101862189</v>
      </c>
      <c r="K93" s="14">
        <f t="shared" si="9"/>
        <v>387307.064033792</v>
      </c>
      <c r="L93" s="21">
        <f t="shared" si="12"/>
        <v>7.4419946997087374</v>
      </c>
    </row>
    <row r="94" spans="1:12" x14ac:dyDescent="0.2">
      <c r="A94" s="17">
        <v>85</v>
      </c>
      <c r="B94" s="50">
        <v>24</v>
      </c>
      <c r="C94" s="49">
        <v>372</v>
      </c>
      <c r="D94" s="49">
        <v>372</v>
      </c>
      <c r="E94" s="18">
        <v>0.5403</v>
      </c>
      <c r="F94" s="19">
        <f t="shared" si="10"/>
        <v>6.4516129032258063E-2</v>
      </c>
      <c r="G94" s="19">
        <f t="shared" si="7"/>
        <v>6.265781938256984E-2</v>
      </c>
      <c r="H94" s="14">
        <f t="shared" si="13"/>
        <v>47778.795080726108</v>
      </c>
      <c r="I94" s="14">
        <f t="shared" si="11"/>
        <v>2993.7151124849529</v>
      </c>
      <c r="J94" s="14">
        <f t="shared" si="8"/>
        <v>46402.584243516772</v>
      </c>
      <c r="K94" s="14">
        <f t="shared" si="9"/>
        <v>337593.39593192982</v>
      </c>
      <c r="L94" s="21">
        <f t="shared" si="12"/>
        <v>7.0657578400949355</v>
      </c>
    </row>
    <row r="95" spans="1:12" x14ac:dyDescent="0.2">
      <c r="A95" s="17">
        <v>86</v>
      </c>
      <c r="B95" s="50">
        <v>32</v>
      </c>
      <c r="C95" s="49">
        <v>335</v>
      </c>
      <c r="D95" s="49">
        <v>350</v>
      </c>
      <c r="E95" s="18">
        <v>0.49009999999999998</v>
      </c>
      <c r="F95" s="19">
        <f t="shared" si="10"/>
        <v>9.3430656934306563E-2</v>
      </c>
      <c r="G95" s="19">
        <f t="shared" si="7"/>
        <v>8.918200039685989E-2</v>
      </c>
      <c r="H95" s="14">
        <f t="shared" si="13"/>
        <v>44785.079968241153</v>
      </c>
      <c r="I95" s="14">
        <f t="shared" si="11"/>
        <v>3994.0230195010845</v>
      </c>
      <c r="J95" s="14">
        <f t="shared" si="8"/>
        <v>42748.527630597542</v>
      </c>
      <c r="K95" s="14">
        <f t="shared" si="9"/>
        <v>291190.81168841303</v>
      </c>
      <c r="L95" s="21">
        <f t="shared" si="12"/>
        <v>6.5019602933590335</v>
      </c>
    </row>
    <row r="96" spans="1:12" x14ac:dyDescent="0.2">
      <c r="A96" s="17">
        <v>87</v>
      </c>
      <c r="B96" s="50">
        <v>27</v>
      </c>
      <c r="C96" s="49">
        <v>298</v>
      </c>
      <c r="D96" s="49">
        <v>300</v>
      </c>
      <c r="E96" s="18">
        <v>0.50619999999999998</v>
      </c>
      <c r="F96" s="19">
        <f t="shared" si="10"/>
        <v>9.0301003344481601E-2</v>
      </c>
      <c r="G96" s="19">
        <f t="shared" si="7"/>
        <v>8.6446307558032676E-2</v>
      </c>
      <c r="H96" s="14">
        <f t="shared" si="13"/>
        <v>40791.056948740064</v>
      </c>
      <c r="I96" s="14">
        <f t="shared" si="11"/>
        <v>3526.2362546080094</v>
      </c>
      <c r="J96" s="14">
        <f t="shared" si="8"/>
        <v>39049.80148621463</v>
      </c>
      <c r="K96" s="14">
        <f t="shared" si="9"/>
        <v>248442.2840578155</v>
      </c>
      <c r="L96" s="21">
        <f t="shared" si="12"/>
        <v>6.0906066829800363</v>
      </c>
    </row>
    <row r="97" spans="1:12" x14ac:dyDescent="0.2">
      <c r="A97" s="17">
        <v>88</v>
      </c>
      <c r="B97" s="50">
        <v>36</v>
      </c>
      <c r="C97" s="49">
        <v>268</v>
      </c>
      <c r="D97" s="49">
        <v>272</v>
      </c>
      <c r="E97" s="18">
        <v>0.5383</v>
      </c>
      <c r="F97" s="19">
        <f t="shared" si="10"/>
        <v>0.13333333333333333</v>
      </c>
      <c r="G97" s="19">
        <f t="shared" si="7"/>
        <v>0.12560131630179483</v>
      </c>
      <c r="H97" s="14">
        <f t="shared" si="13"/>
        <v>37264.820694132053</v>
      </c>
      <c r="I97" s="14">
        <f t="shared" si="11"/>
        <v>4680.5105309333494</v>
      </c>
      <c r="J97" s="14">
        <f t="shared" si="8"/>
        <v>35103.82898200013</v>
      </c>
      <c r="K97" s="14">
        <f t="shared" si="9"/>
        <v>209392.48257160088</v>
      </c>
      <c r="L97" s="21">
        <f t="shared" si="12"/>
        <v>5.6190390473171687</v>
      </c>
    </row>
    <row r="98" spans="1:12" x14ac:dyDescent="0.2">
      <c r="A98" s="17">
        <v>89</v>
      </c>
      <c r="B98" s="50">
        <v>32</v>
      </c>
      <c r="C98" s="49">
        <v>216</v>
      </c>
      <c r="D98" s="49">
        <v>247</v>
      </c>
      <c r="E98" s="18">
        <v>0.53139999999999998</v>
      </c>
      <c r="F98" s="19">
        <f t="shared" si="10"/>
        <v>0.13822894168466524</v>
      </c>
      <c r="G98" s="19">
        <f t="shared" si="7"/>
        <v>0.12981997215361599</v>
      </c>
      <c r="H98" s="14">
        <f t="shared" si="13"/>
        <v>32584.310163198705</v>
      </c>
      <c r="I98" s="14">
        <f t="shared" si="11"/>
        <v>4230.0942380312426</v>
      </c>
      <c r="J98" s="14">
        <f t="shared" si="8"/>
        <v>30602.088003257264</v>
      </c>
      <c r="K98" s="14">
        <f>K99+J98</f>
        <v>174288.65358960076</v>
      </c>
      <c r="L98" s="21">
        <f t="shared" si="12"/>
        <v>5.3488520308294092</v>
      </c>
    </row>
    <row r="99" spans="1:12" x14ac:dyDescent="0.2">
      <c r="A99" s="17">
        <v>90</v>
      </c>
      <c r="B99" s="50">
        <v>28</v>
      </c>
      <c r="C99" s="49">
        <v>165</v>
      </c>
      <c r="D99" s="49">
        <v>181</v>
      </c>
      <c r="E99" s="18">
        <v>0.47370000000000001</v>
      </c>
      <c r="F99" s="23">
        <f t="shared" si="10"/>
        <v>0.16184971098265896</v>
      </c>
      <c r="G99" s="23">
        <f t="shared" si="7"/>
        <v>0.14914529095050294</v>
      </c>
      <c r="H99" s="24">
        <f t="shared" si="13"/>
        <v>28354.21592516746</v>
      </c>
      <c r="I99" s="24">
        <f t="shared" si="11"/>
        <v>4228.8977838324845</v>
      </c>
      <c r="J99" s="24">
        <f t="shared" si="8"/>
        <v>26128.547021536422</v>
      </c>
      <c r="K99" s="24">
        <f t="shared" ref="K99:K108" si="14">K100+J99</f>
        <v>143686.56558634349</v>
      </c>
      <c r="L99" s="25">
        <f t="shared" si="12"/>
        <v>5.0675555961611334</v>
      </c>
    </row>
    <row r="100" spans="1:12" x14ac:dyDescent="0.2">
      <c r="A100" s="17">
        <v>91</v>
      </c>
      <c r="B100" s="50">
        <v>27</v>
      </c>
      <c r="C100" s="49">
        <v>134</v>
      </c>
      <c r="D100" s="49">
        <v>147</v>
      </c>
      <c r="E100" s="18">
        <v>0.48409999999999997</v>
      </c>
      <c r="F100" s="23">
        <f t="shared" si="10"/>
        <v>0.19217081850533807</v>
      </c>
      <c r="G100" s="23">
        <f t="shared" si="7"/>
        <v>0.17483728800169396</v>
      </c>
      <c r="H100" s="24">
        <f t="shared" si="13"/>
        <v>24125.318141334974</v>
      </c>
      <c r="I100" s="24">
        <f t="shared" si="11"/>
        <v>4218.005196009075</v>
      </c>
      <c r="J100" s="24">
        <f t="shared" si="8"/>
        <v>21949.249260713892</v>
      </c>
      <c r="K100" s="24">
        <f t="shared" si="14"/>
        <v>117558.01856480708</v>
      </c>
      <c r="L100" s="25">
        <f t="shared" si="12"/>
        <v>4.8728069771394944</v>
      </c>
    </row>
    <row r="101" spans="1:12" x14ac:dyDescent="0.2">
      <c r="A101" s="17">
        <v>92</v>
      </c>
      <c r="B101" s="50">
        <v>18</v>
      </c>
      <c r="C101" s="49">
        <v>106</v>
      </c>
      <c r="D101" s="49">
        <v>116</v>
      </c>
      <c r="E101" s="18">
        <v>0.49109999999999998</v>
      </c>
      <c r="F101" s="23">
        <f t="shared" si="10"/>
        <v>0.16216216216216217</v>
      </c>
      <c r="G101" s="23">
        <f t="shared" si="7"/>
        <v>0.14980001697733528</v>
      </c>
      <c r="H101" s="24">
        <f t="shared" si="13"/>
        <v>19907.312945325899</v>
      </c>
      <c r="I101" s="24">
        <f t="shared" si="11"/>
        <v>2982.1158171829461</v>
      </c>
      <c r="J101" s="24">
        <f t="shared" si="8"/>
        <v>18389.7142059615</v>
      </c>
      <c r="K101" s="24">
        <f t="shared" si="14"/>
        <v>95608.769304093177</v>
      </c>
      <c r="L101" s="25">
        <f t="shared" si="12"/>
        <v>4.8026958518548559</v>
      </c>
    </row>
    <row r="102" spans="1:12" x14ac:dyDescent="0.2">
      <c r="A102" s="17">
        <v>93</v>
      </c>
      <c r="B102" s="50">
        <v>15</v>
      </c>
      <c r="C102" s="49">
        <v>65</v>
      </c>
      <c r="D102" s="49">
        <v>87</v>
      </c>
      <c r="E102" s="18">
        <v>0.53239999999999998</v>
      </c>
      <c r="F102" s="23">
        <f t="shared" si="10"/>
        <v>0.19736842105263158</v>
      </c>
      <c r="G102" s="23">
        <f t="shared" si="7"/>
        <v>0.18069241332787239</v>
      </c>
      <c r="H102" s="24">
        <f t="shared" si="13"/>
        <v>16925.197128142954</v>
      </c>
      <c r="I102" s="24">
        <f t="shared" si="11"/>
        <v>3058.2547151341255</v>
      </c>
      <c r="J102" s="24">
        <f t="shared" si="8"/>
        <v>15495.157223346236</v>
      </c>
      <c r="K102" s="24">
        <f t="shared" si="14"/>
        <v>77219.055098131677</v>
      </c>
      <c r="L102" s="25">
        <f t="shared" si="12"/>
        <v>4.5623725687503534</v>
      </c>
    </row>
    <row r="103" spans="1:12" x14ac:dyDescent="0.2">
      <c r="A103" s="17">
        <v>94</v>
      </c>
      <c r="B103" s="50">
        <v>17</v>
      </c>
      <c r="C103" s="49">
        <v>67</v>
      </c>
      <c r="D103" s="49">
        <v>56</v>
      </c>
      <c r="E103" s="18">
        <v>0.51280000000000003</v>
      </c>
      <c r="F103" s="23">
        <f t="shared" si="10"/>
        <v>0.27642276422764228</v>
      </c>
      <c r="G103" s="23">
        <f t="shared" si="7"/>
        <v>0.24361443573164582</v>
      </c>
      <c r="H103" s="24">
        <f t="shared" si="13"/>
        <v>13866.942413008828</v>
      </c>
      <c r="I103" s="24">
        <f t="shared" si="11"/>
        <v>3378.1873512683728</v>
      </c>
      <c r="J103" s="24">
        <f t="shared" si="8"/>
        <v>12221.089535470877</v>
      </c>
      <c r="K103" s="24">
        <f t="shared" si="14"/>
        <v>61723.897874785434</v>
      </c>
      <c r="L103" s="25">
        <f t="shared" si="12"/>
        <v>4.4511541215373578</v>
      </c>
    </row>
    <row r="104" spans="1:12" x14ac:dyDescent="0.2">
      <c r="A104" s="17">
        <v>95</v>
      </c>
      <c r="B104" s="50">
        <v>11</v>
      </c>
      <c r="C104" s="49">
        <v>42</v>
      </c>
      <c r="D104" s="49">
        <v>50</v>
      </c>
      <c r="E104" s="18">
        <v>0.39300000000000002</v>
      </c>
      <c r="F104" s="23">
        <f t="shared" si="10"/>
        <v>0.2391304347826087</v>
      </c>
      <c r="G104" s="23">
        <f t="shared" si="7"/>
        <v>0.20881978852250507</v>
      </c>
      <c r="H104" s="24">
        <f t="shared" si="13"/>
        <v>10488.755061740456</v>
      </c>
      <c r="I104" s="24">
        <f t="shared" si="11"/>
        <v>2190.2596138569966</v>
      </c>
      <c r="J104" s="24">
        <f t="shared" si="8"/>
        <v>9159.2674761292583</v>
      </c>
      <c r="K104" s="24">
        <f t="shared" si="14"/>
        <v>49502.808339314557</v>
      </c>
      <c r="L104" s="25">
        <f t="shared" si="12"/>
        <v>4.7196076224417318</v>
      </c>
    </row>
    <row r="105" spans="1:12" x14ac:dyDescent="0.2">
      <c r="A105" s="17">
        <v>96</v>
      </c>
      <c r="B105" s="50">
        <v>8</v>
      </c>
      <c r="C105" s="49">
        <v>35</v>
      </c>
      <c r="D105" s="49">
        <v>33</v>
      </c>
      <c r="E105" s="18">
        <v>0.47810000000000002</v>
      </c>
      <c r="F105" s="23">
        <f t="shared" si="10"/>
        <v>0.23529411764705882</v>
      </c>
      <c r="G105" s="23">
        <f t="shared" si="7"/>
        <v>0.20956013328024475</v>
      </c>
      <c r="H105" s="24">
        <f t="shared" si="13"/>
        <v>8298.4954478834588</v>
      </c>
      <c r="I105" s="24">
        <f t="shared" si="11"/>
        <v>1739.0338120839619</v>
      </c>
      <c r="J105" s="24">
        <f t="shared" si="8"/>
        <v>7390.8937013568384</v>
      </c>
      <c r="K105" s="24">
        <f t="shared" si="14"/>
        <v>40343.540863185299</v>
      </c>
      <c r="L105" s="25">
        <f t="shared" si="12"/>
        <v>4.8615488333460455</v>
      </c>
    </row>
    <row r="106" spans="1:12" x14ac:dyDescent="0.2">
      <c r="A106" s="17">
        <v>97</v>
      </c>
      <c r="B106" s="50">
        <v>7</v>
      </c>
      <c r="C106" s="49">
        <v>23</v>
      </c>
      <c r="D106" s="49">
        <v>27</v>
      </c>
      <c r="E106" s="18">
        <v>0.2964</v>
      </c>
      <c r="F106" s="23">
        <f t="shared" si="10"/>
        <v>0.28000000000000003</v>
      </c>
      <c r="G106" s="23">
        <f t="shared" si="7"/>
        <v>0.23391656530282171</v>
      </c>
      <c r="H106" s="24">
        <f t="shared" si="13"/>
        <v>6559.4616357994964</v>
      </c>
      <c r="I106" s="24">
        <f t="shared" si="11"/>
        <v>1534.3667360818465</v>
      </c>
      <c r="J106" s="24">
        <f t="shared" si="8"/>
        <v>5479.8812002923096</v>
      </c>
      <c r="K106" s="24">
        <f t="shared" si="14"/>
        <v>32952.647161828463</v>
      </c>
      <c r="L106" s="25">
        <f t="shared" si="12"/>
        <v>5.0236816664927479</v>
      </c>
    </row>
    <row r="107" spans="1:12" x14ac:dyDescent="0.2">
      <c r="A107" s="17">
        <v>98</v>
      </c>
      <c r="B107" s="50">
        <v>4</v>
      </c>
      <c r="C107" s="49">
        <v>16</v>
      </c>
      <c r="D107" s="49">
        <v>17</v>
      </c>
      <c r="E107" s="18">
        <v>0.3775</v>
      </c>
      <c r="F107" s="23">
        <f t="shared" si="10"/>
        <v>0.24242424242424243</v>
      </c>
      <c r="G107" s="23">
        <f t="shared" si="7"/>
        <v>0.21063717746182203</v>
      </c>
      <c r="H107" s="24">
        <f t="shared" si="13"/>
        <v>5025.0948997176502</v>
      </c>
      <c r="I107" s="24">
        <f t="shared" si="11"/>
        <v>1058.4718061543235</v>
      </c>
      <c r="J107" s="24">
        <f t="shared" si="8"/>
        <v>4366.1962003865838</v>
      </c>
      <c r="K107" s="24">
        <f t="shared" si="14"/>
        <v>27472.765961536152</v>
      </c>
      <c r="L107" s="25">
        <f t="shared" si="12"/>
        <v>5.4671138575074059</v>
      </c>
    </row>
    <row r="108" spans="1:12" x14ac:dyDescent="0.2">
      <c r="A108" s="17">
        <v>99</v>
      </c>
      <c r="B108" s="50">
        <v>7</v>
      </c>
      <c r="C108" s="49">
        <v>13</v>
      </c>
      <c r="D108" s="49">
        <v>10</v>
      </c>
      <c r="E108" s="18">
        <v>7.9200000000000007E-2</v>
      </c>
      <c r="F108" s="23">
        <f t="shared" si="10"/>
        <v>0.60869565217391308</v>
      </c>
      <c r="G108" s="23">
        <f t="shared" si="7"/>
        <v>0.39006776034236806</v>
      </c>
      <c r="H108" s="24">
        <f t="shared" si="13"/>
        <v>3966.6230935633266</v>
      </c>
      <c r="I108" s="24">
        <f t="shared" si="11"/>
        <v>1547.2517862285622</v>
      </c>
      <c r="J108" s="24">
        <f t="shared" si="8"/>
        <v>2541.9136488040667</v>
      </c>
      <c r="K108" s="24">
        <f t="shared" si="14"/>
        <v>23106.569761149567</v>
      </c>
      <c r="L108" s="25">
        <f t="shared" si="12"/>
        <v>5.8252496433666199</v>
      </c>
    </row>
    <row r="109" spans="1:12" x14ac:dyDescent="0.2">
      <c r="A109" s="17" t="s">
        <v>23</v>
      </c>
      <c r="B109" s="50">
        <v>2</v>
      </c>
      <c r="C109" s="49">
        <v>13</v>
      </c>
      <c r="D109" s="49">
        <v>21</v>
      </c>
      <c r="E109" s="18"/>
      <c r="F109" s="23">
        <f>B109/((C109+D109)/2)</f>
        <v>0.11764705882352941</v>
      </c>
      <c r="G109" s="23">
        <v>1</v>
      </c>
      <c r="H109" s="24">
        <f>H108-I108</f>
        <v>2419.3713073347644</v>
      </c>
      <c r="I109" s="24">
        <f>H109*G109</f>
        <v>2419.3713073347644</v>
      </c>
      <c r="J109" s="24">
        <f>H109/F109</f>
        <v>20564.656112345499</v>
      </c>
      <c r="K109" s="24">
        <f>J109</f>
        <v>20564.656112345499</v>
      </c>
      <c r="L109" s="25">
        <f>K109/H109</f>
        <v>8.5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6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6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6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6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6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6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6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6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6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6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6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6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5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36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7" t="s">
        <v>0</v>
      </c>
      <c r="B6" s="58" t="s">
        <v>37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60"/>
      <c r="B7" s="61"/>
      <c r="C7" s="62">
        <v>43831</v>
      </c>
      <c r="D7" s="62">
        <v>44197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50">
        <v>4</v>
      </c>
      <c r="C9" s="49">
        <v>1582</v>
      </c>
      <c r="D9" s="49">
        <v>1411</v>
      </c>
      <c r="E9" s="18">
        <v>0</v>
      </c>
      <c r="F9" s="19">
        <f>B9/((C9+D9)/2)</f>
        <v>2.6729034413631807E-3</v>
      </c>
      <c r="G9" s="19">
        <f t="shared" ref="G9:G72" si="0">F9/((1+(1-E9)*F9))</f>
        <v>2.6657780739753412E-3</v>
      </c>
      <c r="H9" s="14">
        <v>100000</v>
      </c>
      <c r="I9" s="14">
        <f>H9*G9</f>
        <v>266.57780739753412</v>
      </c>
      <c r="J9" s="14">
        <f t="shared" ref="J9:J72" si="1">H10+I9*E9</f>
        <v>99733.422192602462</v>
      </c>
      <c r="K9" s="14">
        <f t="shared" ref="K9:K72" si="2">K10+J9</f>
        <v>8350677.3968306314</v>
      </c>
      <c r="L9" s="20">
        <f>K9/H9</f>
        <v>83.506773968306319</v>
      </c>
    </row>
    <row r="10" spans="1:13" x14ac:dyDescent="0.2">
      <c r="A10" s="17">
        <v>1</v>
      </c>
      <c r="B10" s="50">
        <v>1</v>
      </c>
      <c r="C10" s="49">
        <v>1653</v>
      </c>
      <c r="D10" s="49">
        <v>1642</v>
      </c>
      <c r="E10" s="18">
        <v>5.1900000000000002E-2</v>
      </c>
      <c r="F10" s="19">
        <f t="shared" ref="F10:F73" si="3">B10/((C10+D10)/2)</f>
        <v>6.0698027314112291E-4</v>
      </c>
      <c r="G10" s="19">
        <f t="shared" si="0"/>
        <v>6.066311702503706E-4</v>
      </c>
      <c r="H10" s="14">
        <f>H9-I9</f>
        <v>99733.422192602462</v>
      </c>
      <c r="I10" s="14">
        <f t="shared" ref="I10:I73" si="4">H10*G10</f>
        <v>60.501402617772712</v>
      </c>
      <c r="J10" s="14">
        <f t="shared" si="1"/>
        <v>99676.060812780561</v>
      </c>
      <c r="K10" s="14">
        <f t="shared" si="2"/>
        <v>8250943.974638029</v>
      </c>
      <c r="L10" s="21">
        <f t="shared" ref="L10:L73" si="5">K10/H10</f>
        <v>82.729979511823345</v>
      </c>
    </row>
    <row r="11" spans="1:13" x14ac:dyDescent="0.2">
      <c r="A11" s="17">
        <v>2</v>
      </c>
      <c r="B11" s="50">
        <v>1</v>
      </c>
      <c r="C11" s="49">
        <v>1710</v>
      </c>
      <c r="D11" s="49">
        <v>1640</v>
      </c>
      <c r="E11" s="18">
        <v>0</v>
      </c>
      <c r="F11" s="19">
        <f t="shared" si="3"/>
        <v>5.9701492537313433E-4</v>
      </c>
      <c r="G11" s="19">
        <f t="shared" si="0"/>
        <v>5.966587112171838E-4</v>
      </c>
      <c r="H11" s="14">
        <f t="shared" ref="H11:H74" si="6">H10-I10</f>
        <v>99672.920789984695</v>
      </c>
      <c r="I11" s="14">
        <f t="shared" si="4"/>
        <v>59.470716461804713</v>
      </c>
      <c r="J11" s="14">
        <f t="shared" si="1"/>
        <v>99613.450073522894</v>
      </c>
      <c r="K11" s="14">
        <f t="shared" si="2"/>
        <v>8151267.9138252484</v>
      </c>
      <c r="L11" s="21">
        <f t="shared" si="5"/>
        <v>81.780165056067077</v>
      </c>
    </row>
    <row r="12" spans="1:13" x14ac:dyDescent="0.2">
      <c r="A12" s="17">
        <v>3</v>
      </c>
      <c r="B12" s="50">
        <v>0</v>
      </c>
      <c r="C12" s="49">
        <v>1987</v>
      </c>
      <c r="D12" s="49">
        <v>1742</v>
      </c>
      <c r="E12" s="18">
        <v>0.57379999999999998</v>
      </c>
      <c r="F12" s="19">
        <f t="shared" si="3"/>
        <v>0</v>
      </c>
      <c r="G12" s="19">
        <f t="shared" si="0"/>
        <v>0</v>
      </c>
      <c r="H12" s="14">
        <f t="shared" si="6"/>
        <v>99613.450073522894</v>
      </c>
      <c r="I12" s="14">
        <f t="shared" si="4"/>
        <v>0</v>
      </c>
      <c r="J12" s="14">
        <f t="shared" si="1"/>
        <v>99613.450073522894</v>
      </c>
      <c r="K12" s="14">
        <f t="shared" si="2"/>
        <v>8051654.4637517259</v>
      </c>
      <c r="L12" s="21">
        <f t="shared" si="5"/>
        <v>80.828989035205026</v>
      </c>
    </row>
    <row r="13" spans="1:13" x14ac:dyDescent="0.2">
      <c r="A13" s="17">
        <v>4</v>
      </c>
      <c r="B13" s="50">
        <v>0</v>
      </c>
      <c r="C13" s="49">
        <v>2057</v>
      </c>
      <c r="D13" s="49">
        <v>2016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99613.450073522894</v>
      </c>
      <c r="I13" s="14">
        <f t="shared" si="4"/>
        <v>0</v>
      </c>
      <c r="J13" s="14">
        <f t="shared" si="1"/>
        <v>99613.450073522894</v>
      </c>
      <c r="K13" s="14">
        <f t="shared" si="2"/>
        <v>7952041.0136782033</v>
      </c>
      <c r="L13" s="21">
        <f t="shared" si="5"/>
        <v>79.828989035205041</v>
      </c>
    </row>
    <row r="14" spans="1:13" x14ac:dyDescent="0.2">
      <c r="A14" s="17">
        <v>5</v>
      </c>
      <c r="B14" s="50">
        <v>0</v>
      </c>
      <c r="C14" s="49">
        <v>2102</v>
      </c>
      <c r="D14" s="49">
        <v>2052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99613.450073522894</v>
      </c>
      <c r="I14" s="14">
        <f t="shared" si="4"/>
        <v>0</v>
      </c>
      <c r="J14" s="14">
        <f t="shared" si="1"/>
        <v>99613.450073522894</v>
      </c>
      <c r="K14" s="14">
        <f t="shared" si="2"/>
        <v>7852427.5636046808</v>
      </c>
      <c r="L14" s="21">
        <f t="shared" si="5"/>
        <v>78.828989035205041</v>
      </c>
    </row>
    <row r="15" spans="1:13" x14ac:dyDescent="0.2">
      <c r="A15" s="17">
        <v>6</v>
      </c>
      <c r="B15" s="50">
        <v>0</v>
      </c>
      <c r="C15" s="49">
        <v>2080</v>
      </c>
      <c r="D15" s="49">
        <v>2076</v>
      </c>
      <c r="E15" s="18">
        <v>0.63390000000000002</v>
      </c>
      <c r="F15" s="19">
        <f t="shared" si="3"/>
        <v>0</v>
      </c>
      <c r="G15" s="19">
        <f t="shared" si="0"/>
        <v>0</v>
      </c>
      <c r="H15" s="14">
        <f t="shared" si="6"/>
        <v>99613.450073522894</v>
      </c>
      <c r="I15" s="14">
        <f t="shared" si="4"/>
        <v>0</v>
      </c>
      <c r="J15" s="14">
        <f t="shared" si="1"/>
        <v>99613.450073522894</v>
      </c>
      <c r="K15" s="14">
        <f t="shared" si="2"/>
        <v>7752814.1135311583</v>
      </c>
      <c r="L15" s="21">
        <f t="shared" si="5"/>
        <v>77.828989035205041</v>
      </c>
    </row>
    <row r="16" spans="1:13" x14ac:dyDescent="0.2">
      <c r="A16" s="17">
        <v>7</v>
      </c>
      <c r="B16" s="50">
        <v>1</v>
      </c>
      <c r="C16" s="49">
        <v>2199</v>
      </c>
      <c r="D16" s="49">
        <v>2089</v>
      </c>
      <c r="E16" s="18">
        <v>0</v>
      </c>
      <c r="F16" s="19">
        <f t="shared" si="3"/>
        <v>4.6641791044776119E-4</v>
      </c>
      <c r="G16" s="19">
        <f t="shared" si="0"/>
        <v>4.6620046620046625E-4</v>
      </c>
      <c r="H16" s="14">
        <f t="shared" si="6"/>
        <v>99613.450073522894</v>
      </c>
      <c r="I16" s="14">
        <f t="shared" si="4"/>
        <v>46.439836864113239</v>
      </c>
      <c r="J16" s="14">
        <f t="shared" si="1"/>
        <v>99567.010236658782</v>
      </c>
      <c r="K16" s="14">
        <f t="shared" si="2"/>
        <v>7653200.6634576358</v>
      </c>
      <c r="L16" s="21">
        <f t="shared" si="5"/>
        <v>76.828989035205041</v>
      </c>
    </row>
    <row r="17" spans="1:12" x14ac:dyDescent="0.2">
      <c r="A17" s="17">
        <v>8</v>
      </c>
      <c r="B17" s="50">
        <v>0</v>
      </c>
      <c r="C17" s="49">
        <v>2182</v>
      </c>
      <c r="D17" s="49">
        <v>2220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99567.010236658782</v>
      </c>
      <c r="I17" s="14">
        <f t="shared" si="4"/>
        <v>0</v>
      </c>
      <c r="J17" s="14">
        <f t="shared" si="1"/>
        <v>99567.010236658782</v>
      </c>
      <c r="K17" s="14">
        <f t="shared" si="2"/>
        <v>7553633.6532209767</v>
      </c>
      <c r="L17" s="21">
        <f t="shared" si="5"/>
        <v>75.864823451732661</v>
      </c>
    </row>
    <row r="18" spans="1:12" x14ac:dyDescent="0.2">
      <c r="A18" s="17">
        <v>9</v>
      </c>
      <c r="B18" s="50">
        <v>0</v>
      </c>
      <c r="C18" s="49">
        <v>2227</v>
      </c>
      <c r="D18" s="49">
        <v>2197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99567.010236658782</v>
      </c>
      <c r="I18" s="14">
        <f t="shared" si="4"/>
        <v>0</v>
      </c>
      <c r="J18" s="14">
        <f t="shared" si="1"/>
        <v>99567.010236658782</v>
      </c>
      <c r="K18" s="14">
        <f t="shared" si="2"/>
        <v>7454066.6429843176</v>
      </c>
      <c r="L18" s="21">
        <f t="shared" si="5"/>
        <v>74.864823451732661</v>
      </c>
    </row>
    <row r="19" spans="1:12" x14ac:dyDescent="0.2">
      <c r="A19" s="17">
        <v>10</v>
      </c>
      <c r="B19" s="50">
        <v>0</v>
      </c>
      <c r="C19" s="49">
        <v>2248</v>
      </c>
      <c r="D19" s="49">
        <v>2236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99567.010236658782</v>
      </c>
      <c r="I19" s="14">
        <f t="shared" si="4"/>
        <v>0</v>
      </c>
      <c r="J19" s="14">
        <f t="shared" si="1"/>
        <v>99567.010236658782</v>
      </c>
      <c r="K19" s="14">
        <f t="shared" si="2"/>
        <v>7354499.6327476585</v>
      </c>
      <c r="L19" s="21">
        <f t="shared" si="5"/>
        <v>73.864823451732647</v>
      </c>
    </row>
    <row r="20" spans="1:12" x14ac:dyDescent="0.2">
      <c r="A20" s="17">
        <v>11</v>
      </c>
      <c r="B20" s="50">
        <v>0</v>
      </c>
      <c r="C20" s="49">
        <v>2153</v>
      </c>
      <c r="D20" s="49">
        <v>2247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99567.010236658782</v>
      </c>
      <c r="I20" s="14">
        <f t="shared" si="4"/>
        <v>0</v>
      </c>
      <c r="J20" s="14">
        <f t="shared" si="1"/>
        <v>99567.010236658782</v>
      </c>
      <c r="K20" s="14">
        <f t="shared" si="2"/>
        <v>7254932.6225109994</v>
      </c>
      <c r="L20" s="21">
        <f t="shared" si="5"/>
        <v>72.864823451732647</v>
      </c>
    </row>
    <row r="21" spans="1:12" x14ac:dyDescent="0.2">
      <c r="A21" s="17">
        <v>12</v>
      </c>
      <c r="B21" s="50">
        <v>1</v>
      </c>
      <c r="C21" s="49">
        <v>2221</v>
      </c>
      <c r="D21" s="49">
        <v>2155</v>
      </c>
      <c r="E21" s="18">
        <v>0</v>
      </c>
      <c r="F21" s="19">
        <f t="shared" si="3"/>
        <v>4.5703839122486289E-4</v>
      </c>
      <c r="G21" s="19">
        <f t="shared" si="0"/>
        <v>4.5682960255824583E-4</v>
      </c>
      <c r="H21" s="14">
        <f t="shared" si="6"/>
        <v>99567.010236658782</v>
      </c>
      <c r="I21" s="14">
        <f t="shared" si="4"/>
        <v>45.485157714325624</v>
      </c>
      <c r="J21" s="14">
        <f t="shared" si="1"/>
        <v>99521.525078944454</v>
      </c>
      <c r="K21" s="14">
        <f t="shared" si="2"/>
        <v>7155365.6122743404</v>
      </c>
      <c r="L21" s="21">
        <f t="shared" si="5"/>
        <v>71.864823451732647</v>
      </c>
    </row>
    <row r="22" spans="1:12" x14ac:dyDescent="0.2">
      <c r="A22" s="17">
        <v>13</v>
      </c>
      <c r="B22" s="50">
        <v>0</v>
      </c>
      <c r="C22" s="49">
        <v>2158</v>
      </c>
      <c r="D22" s="49">
        <v>2212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99521.525078944454</v>
      </c>
      <c r="I22" s="14">
        <f t="shared" si="4"/>
        <v>0</v>
      </c>
      <c r="J22" s="14">
        <f t="shared" si="1"/>
        <v>99521.525078944454</v>
      </c>
      <c r="K22" s="14">
        <f t="shared" si="2"/>
        <v>7055844.0871953955</v>
      </c>
      <c r="L22" s="21">
        <f t="shared" si="5"/>
        <v>70.897668435028677</v>
      </c>
    </row>
    <row r="23" spans="1:12" x14ac:dyDescent="0.2">
      <c r="A23" s="17">
        <v>14</v>
      </c>
      <c r="B23" s="50">
        <v>0</v>
      </c>
      <c r="C23" s="49">
        <v>2194</v>
      </c>
      <c r="D23" s="49">
        <v>2152</v>
      </c>
      <c r="E23" s="18">
        <v>0.36070000000000002</v>
      </c>
      <c r="F23" s="19">
        <f t="shared" si="3"/>
        <v>0</v>
      </c>
      <c r="G23" s="19">
        <f t="shared" si="0"/>
        <v>0</v>
      </c>
      <c r="H23" s="14">
        <f t="shared" si="6"/>
        <v>99521.525078944454</v>
      </c>
      <c r="I23" s="14">
        <f t="shared" si="4"/>
        <v>0</v>
      </c>
      <c r="J23" s="14">
        <f t="shared" si="1"/>
        <v>99521.525078944454</v>
      </c>
      <c r="K23" s="14">
        <f t="shared" si="2"/>
        <v>6956322.5621164506</v>
      </c>
      <c r="L23" s="21">
        <f t="shared" si="5"/>
        <v>69.897668435028677</v>
      </c>
    </row>
    <row r="24" spans="1:12" x14ac:dyDescent="0.2">
      <c r="A24" s="17">
        <v>15</v>
      </c>
      <c r="B24" s="50">
        <v>0</v>
      </c>
      <c r="C24" s="49">
        <v>2167</v>
      </c>
      <c r="D24" s="49">
        <v>2182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99521.525078944454</v>
      </c>
      <c r="I24" s="14">
        <f t="shared" si="4"/>
        <v>0</v>
      </c>
      <c r="J24" s="14">
        <f t="shared" si="1"/>
        <v>99521.525078944454</v>
      </c>
      <c r="K24" s="14">
        <f t="shared" si="2"/>
        <v>6856801.0370375058</v>
      </c>
      <c r="L24" s="21">
        <f t="shared" si="5"/>
        <v>68.897668435028677</v>
      </c>
    </row>
    <row r="25" spans="1:12" x14ac:dyDescent="0.2">
      <c r="A25" s="17">
        <v>16</v>
      </c>
      <c r="B25" s="50">
        <v>0</v>
      </c>
      <c r="C25" s="49">
        <v>2112</v>
      </c>
      <c r="D25" s="49">
        <v>2175</v>
      </c>
      <c r="E25" s="18">
        <v>0.9536</v>
      </c>
      <c r="F25" s="19">
        <f t="shared" si="3"/>
        <v>0</v>
      </c>
      <c r="G25" s="19">
        <f t="shared" si="0"/>
        <v>0</v>
      </c>
      <c r="H25" s="14">
        <f t="shared" si="6"/>
        <v>99521.525078944454</v>
      </c>
      <c r="I25" s="14">
        <f t="shared" si="4"/>
        <v>0</v>
      </c>
      <c r="J25" s="14">
        <f t="shared" si="1"/>
        <v>99521.525078944454</v>
      </c>
      <c r="K25" s="14">
        <f t="shared" si="2"/>
        <v>6757279.5119585609</v>
      </c>
      <c r="L25" s="21">
        <f t="shared" si="5"/>
        <v>67.897668435028663</v>
      </c>
    </row>
    <row r="26" spans="1:12" x14ac:dyDescent="0.2">
      <c r="A26" s="17">
        <v>17</v>
      </c>
      <c r="B26" s="50">
        <v>0</v>
      </c>
      <c r="C26" s="49">
        <v>2031</v>
      </c>
      <c r="D26" s="49">
        <v>2109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99521.525078944454</v>
      </c>
      <c r="I26" s="14">
        <f t="shared" si="4"/>
        <v>0</v>
      </c>
      <c r="J26" s="14">
        <f t="shared" si="1"/>
        <v>99521.525078944454</v>
      </c>
      <c r="K26" s="14">
        <f t="shared" si="2"/>
        <v>6657757.986879616</v>
      </c>
      <c r="L26" s="21">
        <f t="shared" si="5"/>
        <v>66.897668435028663</v>
      </c>
    </row>
    <row r="27" spans="1:12" x14ac:dyDescent="0.2">
      <c r="A27" s="17">
        <v>18</v>
      </c>
      <c r="B27" s="50">
        <v>0</v>
      </c>
      <c r="C27" s="49">
        <v>1990</v>
      </c>
      <c r="D27" s="49">
        <v>2012</v>
      </c>
      <c r="E27" s="18">
        <v>0.69669999999999999</v>
      </c>
      <c r="F27" s="19">
        <f t="shared" si="3"/>
        <v>0</v>
      </c>
      <c r="G27" s="19">
        <f t="shared" si="0"/>
        <v>0</v>
      </c>
      <c r="H27" s="14">
        <f t="shared" si="6"/>
        <v>99521.525078944454</v>
      </c>
      <c r="I27" s="14">
        <f t="shared" si="4"/>
        <v>0</v>
      </c>
      <c r="J27" s="14">
        <f t="shared" si="1"/>
        <v>99521.525078944454</v>
      </c>
      <c r="K27" s="14">
        <f t="shared" si="2"/>
        <v>6558236.4618006712</v>
      </c>
      <c r="L27" s="21">
        <f t="shared" si="5"/>
        <v>65.897668435028663</v>
      </c>
    </row>
    <row r="28" spans="1:12" x14ac:dyDescent="0.2">
      <c r="A28" s="17">
        <v>19</v>
      </c>
      <c r="B28" s="50">
        <v>0</v>
      </c>
      <c r="C28" s="49">
        <v>2080</v>
      </c>
      <c r="D28" s="49">
        <v>1990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99521.525078944454</v>
      </c>
      <c r="I28" s="14">
        <f t="shared" si="4"/>
        <v>0</v>
      </c>
      <c r="J28" s="14">
        <f t="shared" si="1"/>
        <v>99521.525078944454</v>
      </c>
      <c r="K28" s="14">
        <f t="shared" si="2"/>
        <v>6458714.9367217263</v>
      </c>
      <c r="L28" s="21">
        <f t="shared" si="5"/>
        <v>64.897668435028663</v>
      </c>
    </row>
    <row r="29" spans="1:12" x14ac:dyDescent="0.2">
      <c r="A29" s="17">
        <v>20</v>
      </c>
      <c r="B29" s="50">
        <v>0</v>
      </c>
      <c r="C29" s="49">
        <v>2005</v>
      </c>
      <c r="D29" s="49">
        <v>2079</v>
      </c>
      <c r="E29" s="18">
        <v>0.30049999999999999</v>
      </c>
      <c r="F29" s="19">
        <f t="shared" si="3"/>
        <v>0</v>
      </c>
      <c r="G29" s="19">
        <f t="shared" si="0"/>
        <v>0</v>
      </c>
      <c r="H29" s="14">
        <f t="shared" si="6"/>
        <v>99521.525078944454</v>
      </c>
      <c r="I29" s="14">
        <f t="shared" si="4"/>
        <v>0</v>
      </c>
      <c r="J29" s="14">
        <f t="shared" si="1"/>
        <v>99521.525078944454</v>
      </c>
      <c r="K29" s="14">
        <f t="shared" si="2"/>
        <v>6359193.4116427815</v>
      </c>
      <c r="L29" s="21">
        <f t="shared" si="5"/>
        <v>63.897668435028649</v>
      </c>
    </row>
    <row r="30" spans="1:12" x14ac:dyDescent="0.2">
      <c r="A30" s="17">
        <v>21</v>
      </c>
      <c r="B30" s="50">
        <v>1</v>
      </c>
      <c r="C30" s="49">
        <v>1924</v>
      </c>
      <c r="D30" s="49">
        <v>1998</v>
      </c>
      <c r="E30" s="18">
        <v>0</v>
      </c>
      <c r="F30" s="19">
        <f t="shared" si="3"/>
        <v>5.099439061703213E-4</v>
      </c>
      <c r="G30" s="19">
        <f t="shared" si="0"/>
        <v>5.0968399592252796E-4</v>
      </c>
      <c r="H30" s="14">
        <f t="shared" si="6"/>
        <v>99521.525078944454</v>
      </c>
      <c r="I30" s="14">
        <f t="shared" si="4"/>
        <v>50.724528582540486</v>
      </c>
      <c r="J30" s="14">
        <f t="shared" si="1"/>
        <v>99470.800550361921</v>
      </c>
      <c r="K30" s="14">
        <f t="shared" si="2"/>
        <v>6259671.8865638366</v>
      </c>
      <c r="L30" s="21">
        <f t="shared" si="5"/>
        <v>62.897668435028649</v>
      </c>
    </row>
    <row r="31" spans="1:12" x14ac:dyDescent="0.2">
      <c r="A31" s="17">
        <v>22</v>
      </c>
      <c r="B31" s="50">
        <v>1</v>
      </c>
      <c r="C31" s="49">
        <v>1970</v>
      </c>
      <c r="D31" s="49">
        <v>1915</v>
      </c>
      <c r="E31" s="18">
        <v>0.46989999999999998</v>
      </c>
      <c r="F31" s="19">
        <f t="shared" si="3"/>
        <v>5.1480051480051476E-4</v>
      </c>
      <c r="G31" s="19">
        <f t="shared" si="0"/>
        <v>5.1466006625424895E-4</v>
      </c>
      <c r="H31" s="14">
        <f t="shared" si="6"/>
        <v>99470.800550361921</v>
      </c>
      <c r="I31" s="14">
        <f t="shared" si="4"/>
        <v>51.193648801612447</v>
      </c>
      <c r="J31" s="14">
        <f t="shared" si="1"/>
        <v>99443.662797132187</v>
      </c>
      <c r="K31" s="14">
        <f t="shared" si="2"/>
        <v>6160201.0860134745</v>
      </c>
      <c r="L31" s="21">
        <f t="shared" si="5"/>
        <v>61.929742717759403</v>
      </c>
    </row>
    <row r="32" spans="1:12" x14ac:dyDescent="0.2">
      <c r="A32" s="17">
        <v>23</v>
      </c>
      <c r="B32" s="50">
        <v>0</v>
      </c>
      <c r="C32" s="49">
        <v>1908</v>
      </c>
      <c r="D32" s="49">
        <v>1956</v>
      </c>
      <c r="E32" s="18">
        <v>0.3579</v>
      </c>
      <c r="F32" s="19">
        <f t="shared" si="3"/>
        <v>0</v>
      </c>
      <c r="G32" s="19">
        <f t="shared" si="0"/>
        <v>0</v>
      </c>
      <c r="H32" s="14">
        <f t="shared" si="6"/>
        <v>99419.606901560313</v>
      </c>
      <c r="I32" s="14">
        <f t="shared" si="4"/>
        <v>0</v>
      </c>
      <c r="J32" s="14">
        <f t="shared" si="1"/>
        <v>99419.606901560313</v>
      </c>
      <c r="K32" s="14">
        <f t="shared" si="2"/>
        <v>6060757.423216342</v>
      </c>
      <c r="L32" s="21">
        <f t="shared" si="5"/>
        <v>60.961389932041897</v>
      </c>
    </row>
    <row r="33" spans="1:12" x14ac:dyDescent="0.2">
      <c r="A33" s="17">
        <v>24</v>
      </c>
      <c r="B33" s="50">
        <v>0</v>
      </c>
      <c r="C33" s="49">
        <v>1983</v>
      </c>
      <c r="D33" s="49">
        <v>1891</v>
      </c>
      <c r="E33" s="18">
        <v>0.59289999999999998</v>
      </c>
      <c r="F33" s="19">
        <f t="shared" si="3"/>
        <v>0</v>
      </c>
      <c r="G33" s="19">
        <f t="shared" si="0"/>
        <v>0</v>
      </c>
      <c r="H33" s="14">
        <f t="shared" si="6"/>
        <v>99419.606901560313</v>
      </c>
      <c r="I33" s="14">
        <f t="shared" si="4"/>
        <v>0</v>
      </c>
      <c r="J33" s="14">
        <f t="shared" si="1"/>
        <v>99419.606901560313</v>
      </c>
      <c r="K33" s="14">
        <f t="shared" si="2"/>
        <v>5961337.816314782</v>
      </c>
      <c r="L33" s="21">
        <f t="shared" si="5"/>
        <v>59.961389932041904</v>
      </c>
    </row>
    <row r="34" spans="1:12" x14ac:dyDescent="0.2">
      <c r="A34" s="17">
        <v>25</v>
      </c>
      <c r="B34" s="50">
        <v>0</v>
      </c>
      <c r="C34" s="49">
        <v>1928</v>
      </c>
      <c r="D34" s="49">
        <v>1954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99419.606901560313</v>
      </c>
      <c r="I34" s="14">
        <f t="shared" si="4"/>
        <v>0</v>
      </c>
      <c r="J34" s="14">
        <f t="shared" si="1"/>
        <v>99419.606901560313</v>
      </c>
      <c r="K34" s="14">
        <f t="shared" si="2"/>
        <v>5861918.209413222</v>
      </c>
      <c r="L34" s="21">
        <f t="shared" si="5"/>
        <v>58.961389932041904</v>
      </c>
    </row>
    <row r="35" spans="1:12" x14ac:dyDescent="0.2">
      <c r="A35" s="17">
        <v>26</v>
      </c>
      <c r="B35" s="50">
        <v>0</v>
      </c>
      <c r="C35" s="49">
        <v>1974</v>
      </c>
      <c r="D35" s="49">
        <v>1915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99419.606901560313</v>
      </c>
      <c r="I35" s="14">
        <f t="shared" si="4"/>
        <v>0</v>
      </c>
      <c r="J35" s="14">
        <f t="shared" si="1"/>
        <v>99419.606901560313</v>
      </c>
      <c r="K35" s="14">
        <f t="shared" si="2"/>
        <v>5762498.6025116621</v>
      </c>
      <c r="L35" s="21">
        <f t="shared" si="5"/>
        <v>57.961389932041904</v>
      </c>
    </row>
    <row r="36" spans="1:12" x14ac:dyDescent="0.2">
      <c r="A36" s="17">
        <v>27</v>
      </c>
      <c r="B36" s="50">
        <v>0</v>
      </c>
      <c r="C36" s="49">
        <v>1935</v>
      </c>
      <c r="D36" s="49">
        <v>1910</v>
      </c>
      <c r="E36" s="18">
        <v>0.96989999999999998</v>
      </c>
      <c r="F36" s="19">
        <f t="shared" si="3"/>
        <v>0</v>
      </c>
      <c r="G36" s="19">
        <f t="shared" si="0"/>
        <v>0</v>
      </c>
      <c r="H36" s="14">
        <f t="shared" si="6"/>
        <v>99419.606901560313</v>
      </c>
      <c r="I36" s="14">
        <f t="shared" si="4"/>
        <v>0</v>
      </c>
      <c r="J36" s="14">
        <f t="shared" si="1"/>
        <v>99419.606901560313</v>
      </c>
      <c r="K36" s="14">
        <f t="shared" si="2"/>
        <v>5663078.9956101021</v>
      </c>
      <c r="L36" s="21">
        <f t="shared" si="5"/>
        <v>56.961389932041911</v>
      </c>
    </row>
    <row r="37" spans="1:12" x14ac:dyDescent="0.2">
      <c r="A37" s="17">
        <v>28</v>
      </c>
      <c r="B37" s="50">
        <v>1</v>
      </c>
      <c r="C37" s="49">
        <v>1998</v>
      </c>
      <c r="D37" s="49">
        <v>1912</v>
      </c>
      <c r="E37" s="18">
        <v>0.55189999999999995</v>
      </c>
      <c r="F37" s="19">
        <f t="shared" si="3"/>
        <v>5.1150895140664957E-4</v>
      </c>
      <c r="G37" s="19">
        <f t="shared" si="0"/>
        <v>5.1139173675844422E-4</v>
      </c>
      <c r="H37" s="14">
        <f t="shared" si="6"/>
        <v>99419.606901560313</v>
      </c>
      <c r="I37" s="14">
        <f t="shared" si="4"/>
        <v>50.842365441230733</v>
      </c>
      <c r="J37" s="14">
        <f t="shared" si="1"/>
        <v>99396.82443760609</v>
      </c>
      <c r="K37" s="14">
        <f t="shared" si="2"/>
        <v>5563659.3887085421</v>
      </c>
      <c r="L37" s="21">
        <f t="shared" si="5"/>
        <v>55.961389932041911</v>
      </c>
    </row>
    <row r="38" spans="1:12" x14ac:dyDescent="0.2">
      <c r="A38" s="17">
        <v>29</v>
      </c>
      <c r="B38" s="50">
        <v>0</v>
      </c>
      <c r="C38" s="49">
        <v>1920</v>
      </c>
      <c r="D38" s="49">
        <v>1986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99368.764536119081</v>
      </c>
      <c r="I38" s="14">
        <f t="shared" si="4"/>
        <v>0</v>
      </c>
      <c r="J38" s="14">
        <f t="shared" si="1"/>
        <v>99368.764536119081</v>
      </c>
      <c r="K38" s="14">
        <f t="shared" si="2"/>
        <v>5464262.564270936</v>
      </c>
      <c r="L38" s="21">
        <f t="shared" si="5"/>
        <v>54.9897403855188</v>
      </c>
    </row>
    <row r="39" spans="1:12" x14ac:dyDescent="0.2">
      <c r="A39" s="17">
        <v>30</v>
      </c>
      <c r="B39" s="50">
        <v>0</v>
      </c>
      <c r="C39" s="49">
        <v>1996</v>
      </c>
      <c r="D39" s="49">
        <v>1901</v>
      </c>
      <c r="E39" s="18">
        <v>0.153</v>
      </c>
      <c r="F39" s="19">
        <f t="shared" si="3"/>
        <v>0</v>
      </c>
      <c r="G39" s="19">
        <f t="shared" si="0"/>
        <v>0</v>
      </c>
      <c r="H39" s="14">
        <f t="shared" si="6"/>
        <v>99368.764536119081</v>
      </c>
      <c r="I39" s="14">
        <f t="shared" si="4"/>
        <v>0</v>
      </c>
      <c r="J39" s="14">
        <f t="shared" si="1"/>
        <v>99368.764536119081</v>
      </c>
      <c r="K39" s="14">
        <f t="shared" si="2"/>
        <v>5364893.7997348169</v>
      </c>
      <c r="L39" s="21">
        <f t="shared" si="5"/>
        <v>53.9897403855188</v>
      </c>
    </row>
    <row r="40" spans="1:12" x14ac:dyDescent="0.2">
      <c r="A40" s="17">
        <v>31</v>
      </c>
      <c r="B40" s="50">
        <v>2</v>
      </c>
      <c r="C40" s="49">
        <v>2016</v>
      </c>
      <c r="D40" s="49">
        <v>1983</v>
      </c>
      <c r="E40" s="18">
        <v>0</v>
      </c>
      <c r="F40" s="19">
        <f t="shared" si="3"/>
        <v>1.000250062515629E-3</v>
      </c>
      <c r="G40" s="19">
        <f t="shared" si="0"/>
        <v>9.9925056207844122E-4</v>
      </c>
      <c r="H40" s="14">
        <f t="shared" si="6"/>
        <v>99368.764536119081</v>
      </c>
      <c r="I40" s="14">
        <f t="shared" si="4"/>
        <v>99.294293815757271</v>
      </c>
      <c r="J40" s="14">
        <f t="shared" si="1"/>
        <v>99269.47024230333</v>
      </c>
      <c r="K40" s="14">
        <f t="shared" si="2"/>
        <v>5265525.0351986978</v>
      </c>
      <c r="L40" s="21">
        <f t="shared" si="5"/>
        <v>52.9897403855188</v>
      </c>
    </row>
    <row r="41" spans="1:12" x14ac:dyDescent="0.2">
      <c r="A41" s="17">
        <v>32</v>
      </c>
      <c r="B41" s="50">
        <v>1</v>
      </c>
      <c r="C41" s="49">
        <v>2044</v>
      </c>
      <c r="D41" s="49">
        <v>2009</v>
      </c>
      <c r="E41" s="18">
        <v>0</v>
      </c>
      <c r="F41" s="19">
        <f t="shared" si="3"/>
        <v>4.9346163335800639E-4</v>
      </c>
      <c r="G41" s="19">
        <f t="shared" si="0"/>
        <v>4.9321824907521577E-4</v>
      </c>
      <c r="H41" s="14">
        <f t="shared" si="6"/>
        <v>99269.47024230333</v>
      </c>
      <c r="I41" s="14">
        <f t="shared" si="4"/>
        <v>48.961514299533086</v>
      </c>
      <c r="J41" s="14">
        <f t="shared" si="1"/>
        <v>99220.508728003799</v>
      </c>
      <c r="K41" s="14">
        <f t="shared" si="2"/>
        <v>5166255.564956395</v>
      </c>
      <c r="L41" s="21">
        <f t="shared" si="5"/>
        <v>52.042743376652105</v>
      </c>
    </row>
    <row r="42" spans="1:12" x14ac:dyDescent="0.2">
      <c r="A42" s="17">
        <v>33</v>
      </c>
      <c r="B42" s="50">
        <v>0</v>
      </c>
      <c r="C42" s="49">
        <v>2104</v>
      </c>
      <c r="D42" s="49">
        <v>2039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99220.508728003799</v>
      </c>
      <c r="I42" s="14">
        <f t="shared" si="4"/>
        <v>0</v>
      </c>
      <c r="J42" s="14">
        <f t="shared" si="1"/>
        <v>99220.508728003799</v>
      </c>
      <c r="K42" s="14">
        <f t="shared" si="2"/>
        <v>5067035.0562283909</v>
      </c>
      <c r="L42" s="21">
        <f t="shared" si="5"/>
        <v>51.068424473803177</v>
      </c>
    </row>
    <row r="43" spans="1:12" x14ac:dyDescent="0.2">
      <c r="A43" s="17">
        <v>34</v>
      </c>
      <c r="B43" s="50">
        <v>0</v>
      </c>
      <c r="C43" s="49">
        <v>2290</v>
      </c>
      <c r="D43" s="49">
        <v>2101</v>
      </c>
      <c r="E43" s="18">
        <v>0.74860000000000004</v>
      </c>
      <c r="F43" s="19">
        <f t="shared" si="3"/>
        <v>0</v>
      </c>
      <c r="G43" s="19">
        <f t="shared" si="0"/>
        <v>0</v>
      </c>
      <c r="H43" s="14">
        <f t="shared" si="6"/>
        <v>99220.508728003799</v>
      </c>
      <c r="I43" s="14">
        <f t="shared" si="4"/>
        <v>0</v>
      </c>
      <c r="J43" s="14">
        <f t="shared" si="1"/>
        <v>99220.508728003799</v>
      </c>
      <c r="K43" s="14">
        <f t="shared" si="2"/>
        <v>4967814.5475003868</v>
      </c>
      <c r="L43" s="21">
        <f t="shared" si="5"/>
        <v>50.068424473803177</v>
      </c>
    </row>
    <row r="44" spans="1:12" x14ac:dyDescent="0.2">
      <c r="A44" s="17">
        <v>35</v>
      </c>
      <c r="B44" s="50">
        <v>0</v>
      </c>
      <c r="C44" s="49">
        <v>2460</v>
      </c>
      <c r="D44" s="49">
        <v>2282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99220.508728003799</v>
      </c>
      <c r="I44" s="14">
        <f t="shared" si="4"/>
        <v>0</v>
      </c>
      <c r="J44" s="14">
        <f t="shared" si="1"/>
        <v>99220.508728003799</v>
      </c>
      <c r="K44" s="14">
        <f t="shared" si="2"/>
        <v>4868594.0387723828</v>
      </c>
      <c r="L44" s="21">
        <f t="shared" si="5"/>
        <v>49.068424473803169</v>
      </c>
    </row>
    <row r="45" spans="1:12" x14ac:dyDescent="0.2">
      <c r="A45" s="17">
        <v>36</v>
      </c>
      <c r="B45" s="50">
        <v>1</v>
      </c>
      <c r="C45" s="49">
        <v>2409</v>
      </c>
      <c r="D45" s="49">
        <v>2412</v>
      </c>
      <c r="E45" s="18">
        <v>0.46310000000000001</v>
      </c>
      <c r="F45" s="19">
        <f t="shared" si="3"/>
        <v>4.1485169052063887E-4</v>
      </c>
      <c r="G45" s="19">
        <f t="shared" si="0"/>
        <v>4.1475930957340386E-4</v>
      </c>
      <c r="H45" s="14">
        <f t="shared" si="6"/>
        <v>99220.508728003799</v>
      </c>
      <c r="I45" s="14">
        <f t="shared" si="4"/>
        <v>41.152629695548747</v>
      </c>
      <c r="J45" s="14">
        <f t="shared" si="1"/>
        <v>99198.413881120272</v>
      </c>
      <c r="K45" s="14">
        <f t="shared" si="2"/>
        <v>4769373.5300443787</v>
      </c>
      <c r="L45" s="21">
        <f t="shared" si="5"/>
        <v>48.068424473803169</v>
      </c>
    </row>
    <row r="46" spans="1:12" x14ac:dyDescent="0.2">
      <c r="A46" s="17">
        <v>37</v>
      </c>
      <c r="B46" s="50">
        <v>3</v>
      </c>
      <c r="C46" s="49">
        <v>2568</v>
      </c>
      <c r="D46" s="49">
        <v>2417</v>
      </c>
      <c r="E46" s="18">
        <v>6.6900000000000001E-2</v>
      </c>
      <c r="F46" s="19">
        <f t="shared" si="3"/>
        <v>1.2036108324974925E-3</v>
      </c>
      <c r="G46" s="19">
        <f t="shared" si="0"/>
        <v>1.2022605865356513E-3</v>
      </c>
      <c r="H46" s="14">
        <f t="shared" si="6"/>
        <v>99179.356098308257</v>
      </c>
      <c r="I46" s="14">
        <f t="shared" si="4"/>
        <v>119.23943083498031</v>
      </c>
      <c r="J46" s="14">
        <f t="shared" si="1"/>
        <v>99068.093785396137</v>
      </c>
      <c r="K46" s="14">
        <f t="shared" si="2"/>
        <v>4670175.1161632584</v>
      </c>
      <c r="L46" s="21">
        <f t="shared" si="5"/>
        <v>47.088177418031449</v>
      </c>
    </row>
    <row r="47" spans="1:12" x14ac:dyDescent="0.2">
      <c r="A47" s="17">
        <v>38</v>
      </c>
      <c r="B47" s="50">
        <v>2</v>
      </c>
      <c r="C47" s="49">
        <v>2790</v>
      </c>
      <c r="D47" s="49">
        <v>2524</v>
      </c>
      <c r="E47" s="18">
        <v>0</v>
      </c>
      <c r="F47" s="19">
        <f t="shared" si="3"/>
        <v>7.5272864132480243E-4</v>
      </c>
      <c r="G47" s="19">
        <f t="shared" si="0"/>
        <v>7.5216246709289216E-4</v>
      </c>
      <c r="H47" s="14">
        <f t="shared" si="6"/>
        <v>99060.116667473281</v>
      </c>
      <c r="I47" s="14">
        <f t="shared" si="4"/>
        <v>74.509301743116424</v>
      </c>
      <c r="J47" s="14">
        <f t="shared" si="1"/>
        <v>98985.60736573016</v>
      </c>
      <c r="K47" s="14">
        <f t="shared" si="2"/>
        <v>4571107.0223778626</v>
      </c>
      <c r="L47" s="21">
        <f t="shared" si="5"/>
        <v>46.144777294400271</v>
      </c>
    </row>
    <row r="48" spans="1:12" x14ac:dyDescent="0.2">
      <c r="A48" s="17">
        <v>39</v>
      </c>
      <c r="B48" s="50">
        <v>3</v>
      </c>
      <c r="C48" s="49">
        <v>2794</v>
      </c>
      <c r="D48" s="49">
        <v>2792</v>
      </c>
      <c r="E48" s="18">
        <v>0.14749999999999999</v>
      </c>
      <c r="F48" s="19">
        <f t="shared" si="3"/>
        <v>1.0741138560687433E-3</v>
      </c>
      <c r="G48" s="19">
        <f t="shared" si="0"/>
        <v>1.0731312090701049E-3</v>
      </c>
      <c r="H48" s="14">
        <f t="shared" si="6"/>
        <v>98985.60736573016</v>
      </c>
      <c r="I48" s="14">
        <f t="shared" si="4"/>
        <v>106.22454451292469</v>
      </c>
      <c r="J48" s="14">
        <f t="shared" si="1"/>
        <v>98895.0509415329</v>
      </c>
      <c r="K48" s="14">
        <f t="shared" si="2"/>
        <v>4472121.4150121324</v>
      </c>
      <c r="L48" s="21">
        <f t="shared" si="5"/>
        <v>45.179511789917321</v>
      </c>
    </row>
    <row r="49" spans="1:12" x14ac:dyDescent="0.2">
      <c r="A49" s="17">
        <v>40</v>
      </c>
      <c r="B49" s="50">
        <v>0</v>
      </c>
      <c r="C49" s="49">
        <v>2910</v>
      </c>
      <c r="D49" s="49">
        <v>2793</v>
      </c>
      <c r="E49" s="18">
        <v>0.2268</v>
      </c>
      <c r="F49" s="19">
        <f t="shared" si="3"/>
        <v>0</v>
      </c>
      <c r="G49" s="19">
        <f t="shared" si="0"/>
        <v>0</v>
      </c>
      <c r="H49" s="14">
        <f t="shared" si="6"/>
        <v>98879.382821217238</v>
      </c>
      <c r="I49" s="14">
        <f t="shared" si="4"/>
        <v>0</v>
      </c>
      <c r="J49" s="14">
        <f t="shared" si="1"/>
        <v>98879.382821217238</v>
      </c>
      <c r="K49" s="14">
        <f t="shared" si="2"/>
        <v>4373226.3640705999</v>
      </c>
      <c r="L49" s="21">
        <f t="shared" si="5"/>
        <v>44.227888962229713</v>
      </c>
    </row>
    <row r="50" spans="1:12" x14ac:dyDescent="0.2">
      <c r="A50" s="17">
        <v>41</v>
      </c>
      <c r="B50" s="50">
        <v>1</v>
      </c>
      <c r="C50" s="49">
        <v>3007</v>
      </c>
      <c r="D50" s="49">
        <v>2890</v>
      </c>
      <c r="E50" s="18">
        <v>0</v>
      </c>
      <c r="F50" s="19">
        <f t="shared" si="3"/>
        <v>3.3915550279803292E-4</v>
      </c>
      <c r="G50" s="19">
        <f t="shared" si="0"/>
        <v>3.3904051534158335E-4</v>
      </c>
      <c r="H50" s="14">
        <f t="shared" si="6"/>
        <v>98879.382821217238</v>
      </c>
      <c r="I50" s="14">
        <f t="shared" si="4"/>
        <v>33.524116908363197</v>
      </c>
      <c r="J50" s="14">
        <f t="shared" si="1"/>
        <v>98845.858704308877</v>
      </c>
      <c r="K50" s="14">
        <f t="shared" si="2"/>
        <v>4274346.9812493827</v>
      </c>
      <c r="L50" s="21">
        <f t="shared" si="5"/>
        <v>43.227888962229713</v>
      </c>
    </row>
    <row r="51" spans="1:12" x14ac:dyDescent="0.2">
      <c r="A51" s="17">
        <v>42</v>
      </c>
      <c r="B51" s="50">
        <v>3</v>
      </c>
      <c r="C51" s="49">
        <v>3214</v>
      </c>
      <c r="D51" s="49">
        <v>3022</v>
      </c>
      <c r="E51" s="18">
        <v>0.38800000000000001</v>
      </c>
      <c r="F51" s="19">
        <f t="shared" si="3"/>
        <v>9.6215522771007055E-4</v>
      </c>
      <c r="G51" s="19">
        <f t="shared" si="0"/>
        <v>9.6158900660162918E-4</v>
      </c>
      <c r="H51" s="14">
        <f t="shared" si="6"/>
        <v>98845.858704308877</v>
      </c>
      <c r="I51" s="14">
        <f t="shared" si="4"/>
        <v>95.049091078161368</v>
      </c>
      <c r="J51" s="14">
        <f t="shared" si="1"/>
        <v>98787.688660569038</v>
      </c>
      <c r="K51" s="14">
        <f t="shared" si="2"/>
        <v>4175501.1225450737</v>
      </c>
      <c r="L51" s="21">
        <f t="shared" si="5"/>
        <v>42.242549938645588</v>
      </c>
    </row>
    <row r="52" spans="1:12" x14ac:dyDescent="0.2">
      <c r="A52" s="17">
        <v>43</v>
      </c>
      <c r="B52" s="50">
        <v>3</v>
      </c>
      <c r="C52" s="49">
        <v>3209</v>
      </c>
      <c r="D52" s="49">
        <v>3202</v>
      </c>
      <c r="E52" s="18">
        <v>0.53280000000000005</v>
      </c>
      <c r="F52" s="19">
        <f t="shared" si="3"/>
        <v>9.3589143659335522E-4</v>
      </c>
      <c r="G52" s="19">
        <f t="shared" si="0"/>
        <v>9.3548239833738593E-4</v>
      </c>
      <c r="H52" s="14">
        <f t="shared" si="6"/>
        <v>98750.809613230711</v>
      </c>
      <c r="I52" s="14">
        <f t="shared" si="4"/>
        <v>92.379644214743649</v>
      </c>
      <c r="J52" s="14">
        <f t="shared" si="1"/>
        <v>98707.64984345359</v>
      </c>
      <c r="K52" s="14">
        <f t="shared" si="2"/>
        <v>4076713.4338845047</v>
      </c>
      <c r="L52" s="21">
        <f t="shared" si="5"/>
        <v>41.28283555194573</v>
      </c>
    </row>
    <row r="53" spans="1:12" x14ac:dyDescent="0.2">
      <c r="A53" s="17">
        <v>44</v>
      </c>
      <c r="B53" s="50">
        <v>2</v>
      </c>
      <c r="C53" s="49">
        <v>3163</v>
      </c>
      <c r="D53" s="49">
        <v>3219</v>
      </c>
      <c r="E53" s="18">
        <v>0.59519999999999995</v>
      </c>
      <c r="F53" s="19">
        <f t="shared" si="3"/>
        <v>6.2676277029144467E-4</v>
      </c>
      <c r="G53" s="19">
        <f t="shared" si="0"/>
        <v>6.266037924066648E-4</v>
      </c>
      <c r="H53" s="14">
        <f t="shared" si="6"/>
        <v>98658.429969015968</v>
      </c>
      <c r="I53" s="14">
        <f t="shared" si="4"/>
        <v>61.81974637147276</v>
      </c>
      <c r="J53" s="14">
        <f t="shared" si="1"/>
        <v>98633.405335684787</v>
      </c>
      <c r="K53" s="14">
        <f t="shared" si="2"/>
        <v>3978005.7840410513</v>
      </c>
      <c r="L53" s="21">
        <f t="shared" si="5"/>
        <v>40.320992187797415</v>
      </c>
    </row>
    <row r="54" spans="1:12" x14ac:dyDescent="0.2">
      <c r="A54" s="17">
        <v>45</v>
      </c>
      <c r="B54" s="50">
        <v>2</v>
      </c>
      <c r="C54" s="49">
        <v>3164</v>
      </c>
      <c r="D54" s="49">
        <v>3175</v>
      </c>
      <c r="E54" s="18">
        <v>0.4299</v>
      </c>
      <c r="F54" s="19">
        <f t="shared" si="3"/>
        <v>6.3101435557658939E-4</v>
      </c>
      <c r="G54" s="19">
        <f t="shared" si="0"/>
        <v>6.3078743529461335E-4</v>
      </c>
      <c r="H54" s="14">
        <f t="shared" si="6"/>
        <v>98596.610222644493</v>
      </c>
      <c r="I54" s="14">
        <f t="shared" si="4"/>
        <v>62.193502891084577</v>
      </c>
      <c r="J54" s="14">
        <f t="shared" si="1"/>
        <v>98561.153706646292</v>
      </c>
      <c r="K54" s="14">
        <f t="shared" si="2"/>
        <v>3879372.3787053665</v>
      </c>
      <c r="L54" s="21">
        <f t="shared" si="5"/>
        <v>39.345900127247972</v>
      </c>
    </row>
    <row r="55" spans="1:12" x14ac:dyDescent="0.2">
      <c r="A55" s="17">
        <v>46</v>
      </c>
      <c r="B55" s="50">
        <v>2</v>
      </c>
      <c r="C55" s="49">
        <v>3154</v>
      </c>
      <c r="D55" s="49">
        <v>3134</v>
      </c>
      <c r="E55" s="18">
        <v>0.63109999999999999</v>
      </c>
      <c r="F55" s="19">
        <f t="shared" si="3"/>
        <v>6.3613231552162855E-4</v>
      </c>
      <c r="G55" s="19">
        <f t="shared" si="0"/>
        <v>6.3598306987628674E-4</v>
      </c>
      <c r="H55" s="14">
        <f t="shared" si="6"/>
        <v>98534.416719753412</v>
      </c>
      <c r="I55" s="14">
        <f t="shared" si="4"/>
        <v>62.666220833898088</v>
      </c>
      <c r="J55" s="14">
        <f t="shared" si="1"/>
        <v>98511.299150887789</v>
      </c>
      <c r="K55" s="14">
        <f t="shared" si="2"/>
        <v>3780811.2249987205</v>
      </c>
      <c r="L55" s="21">
        <f t="shared" si="5"/>
        <v>38.370463345329497</v>
      </c>
    </row>
    <row r="56" spans="1:12" x14ac:dyDescent="0.2">
      <c r="A56" s="17">
        <v>47</v>
      </c>
      <c r="B56" s="50">
        <v>7</v>
      </c>
      <c r="C56" s="49">
        <v>3050</v>
      </c>
      <c r="D56" s="49">
        <v>3133</v>
      </c>
      <c r="E56" s="18">
        <v>0.60929999999999995</v>
      </c>
      <c r="F56" s="19">
        <f t="shared" si="3"/>
        <v>2.2642730066310852E-3</v>
      </c>
      <c r="G56" s="19">
        <f t="shared" si="0"/>
        <v>2.2622716846739726E-3</v>
      </c>
      <c r="H56" s="14">
        <f t="shared" si="6"/>
        <v>98471.750498919515</v>
      </c>
      <c r="I56" s="14">
        <f t="shared" si="4"/>
        <v>222.76985289398576</v>
      </c>
      <c r="J56" s="14">
        <f t="shared" si="1"/>
        <v>98384.714317393838</v>
      </c>
      <c r="K56" s="14">
        <f t="shared" si="2"/>
        <v>3682299.9258478326</v>
      </c>
      <c r="L56" s="21">
        <f t="shared" si="5"/>
        <v>37.394480215808052</v>
      </c>
    </row>
    <row r="57" spans="1:12" x14ac:dyDescent="0.2">
      <c r="A57" s="17">
        <v>48</v>
      </c>
      <c r="B57" s="50">
        <v>2</v>
      </c>
      <c r="C57" s="49">
        <v>2882</v>
      </c>
      <c r="D57" s="49">
        <v>3018</v>
      </c>
      <c r="E57" s="18">
        <v>0</v>
      </c>
      <c r="F57" s="19">
        <f t="shared" si="3"/>
        <v>6.779661016949153E-4</v>
      </c>
      <c r="G57" s="19">
        <f t="shared" si="0"/>
        <v>6.7750677506775068E-4</v>
      </c>
      <c r="H57" s="14">
        <f t="shared" si="6"/>
        <v>98248.980646025535</v>
      </c>
      <c r="I57" s="14">
        <f t="shared" si="4"/>
        <v>66.564350031182613</v>
      </c>
      <c r="J57" s="14">
        <f t="shared" si="1"/>
        <v>98182.41629599435</v>
      </c>
      <c r="K57" s="14">
        <f t="shared" si="2"/>
        <v>3583915.2115304386</v>
      </c>
      <c r="L57" s="21">
        <f t="shared" si="5"/>
        <v>36.477886976178198</v>
      </c>
    </row>
    <row r="58" spans="1:12" x14ac:dyDescent="0.2">
      <c r="A58" s="17">
        <v>49</v>
      </c>
      <c r="B58" s="50">
        <v>2</v>
      </c>
      <c r="C58" s="49">
        <v>2720</v>
      </c>
      <c r="D58" s="49">
        <v>2853</v>
      </c>
      <c r="E58" s="18">
        <v>0.35470000000000002</v>
      </c>
      <c r="F58" s="19">
        <f t="shared" si="3"/>
        <v>7.1774627669118972E-4</v>
      </c>
      <c r="G58" s="19">
        <f t="shared" si="0"/>
        <v>7.1741399802409845E-4</v>
      </c>
      <c r="H58" s="14">
        <f t="shared" si="6"/>
        <v>98182.41629599435</v>
      </c>
      <c r="I58" s="14">
        <f t="shared" si="4"/>
        <v>70.437439810575697</v>
      </c>
      <c r="J58" s="14">
        <f t="shared" si="1"/>
        <v>98136.963016084585</v>
      </c>
      <c r="K58" s="14">
        <f t="shared" si="2"/>
        <v>3485732.7952344441</v>
      </c>
      <c r="L58" s="21">
        <f t="shared" si="5"/>
        <v>35.502617747009502</v>
      </c>
    </row>
    <row r="59" spans="1:12" x14ac:dyDescent="0.2">
      <c r="A59" s="17">
        <v>50</v>
      </c>
      <c r="B59" s="50">
        <v>6</v>
      </c>
      <c r="C59" s="49">
        <v>2751</v>
      </c>
      <c r="D59" s="49">
        <v>2727</v>
      </c>
      <c r="E59" s="18">
        <v>0.52049999999999996</v>
      </c>
      <c r="F59" s="19">
        <f t="shared" si="3"/>
        <v>2.1905805038335158E-3</v>
      </c>
      <c r="G59" s="19">
        <f t="shared" si="0"/>
        <v>2.1882819688848185E-3</v>
      </c>
      <c r="H59" s="14">
        <f t="shared" si="6"/>
        <v>98111.978856183778</v>
      </c>
      <c r="I59" s="14">
        <f t="shared" si="4"/>
        <v>214.69667426259554</v>
      </c>
      <c r="J59" s="14">
        <f t="shared" si="1"/>
        <v>98009.031800874858</v>
      </c>
      <c r="K59" s="14">
        <f t="shared" si="2"/>
        <v>3387595.8322183597</v>
      </c>
      <c r="L59" s="21">
        <f t="shared" si="5"/>
        <v>34.527851458220255</v>
      </c>
    </row>
    <row r="60" spans="1:12" x14ac:dyDescent="0.2">
      <c r="A60" s="17">
        <v>51</v>
      </c>
      <c r="B60" s="50">
        <v>1</v>
      </c>
      <c r="C60" s="49">
        <v>2624</v>
      </c>
      <c r="D60" s="49">
        <v>2712</v>
      </c>
      <c r="E60" s="18">
        <v>0.36849999999999999</v>
      </c>
      <c r="F60" s="19">
        <f t="shared" si="3"/>
        <v>3.7481259370314841E-4</v>
      </c>
      <c r="G60" s="19">
        <f t="shared" si="0"/>
        <v>3.7472389874735425E-4</v>
      </c>
      <c r="H60" s="14">
        <f t="shared" si="6"/>
        <v>97897.282181921182</v>
      </c>
      <c r="I60" s="14">
        <f t="shared" si="4"/>
        <v>36.684451255979397</v>
      </c>
      <c r="J60" s="14">
        <f t="shared" si="1"/>
        <v>97874.115950953041</v>
      </c>
      <c r="K60" s="14">
        <f t="shared" si="2"/>
        <v>3289586.8004174847</v>
      </c>
      <c r="L60" s="21">
        <f t="shared" si="5"/>
        <v>33.602432336216346</v>
      </c>
    </row>
    <row r="61" spans="1:12" x14ac:dyDescent="0.2">
      <c r="A61" s="17">
        <v>52</v>
      </c>
      <c r="B61" s="50">
        <v>3</v>
      </c>
      <c r="C61" s="49">
        <v>2613</v>
      </c>
      <c r="D61" s="49">
        <v>2600</v>
      </c>
      <c r="E61" s="18">
        <v>0.53220000000000001</v>
      </c>
      <c r="F61" s="19">
        <f t="shared" si="3"/>
        <v>1.1509687320161136E-3</v>
      </c>
      <c r="G61" s="19">
        <f t="shared" si="0"/>
        <v>1.1503493572653037E-3</v>
      </c>
      <c r="H61" s="14">
        <f t="shared" si="6"/>
        <v>97860.597730665206</v>
      </c>
      <c r="I61" s="14">
        <f t="shared" si="4"/>
        <v>112.57387570106916</v>
      </c>
      <c r="J61" s="14">
        <f t="shared" si="1"/>
        <v>97807.935671612242</v>
      </c>
      <c r="K61" s="14">
        <f t="shared" si="2"/>
        <v>3191712.6844665315</v>
      </c>
      <c r="L61" s="21">
        <f t="shared" si="5"/>
        <v>32.614890553303752</v>
      </c>
    </row>
    <row r="62" spans="1:12" x14ac:dyDescent="0.2">
      <c r="A62" s="17">
        <v>53</v>
      </c>
      <c r="B62" s="50">
        <v>8</v>
      </c>
      <c r="C62" s="49">
        <v>2596</v>
      </c>
      <c r="D62" s="49">
        <v>2568</v>
      </c>
      <c r="E62" s="18">
        <v>0.42170000000000002</v>
      </c>
      <c r="F62" s="19">
        <f t="shared" si="3"/>
        <v>3.0983733539891559E-3</v>
      </c>
      <c r="G62" s="19">
        <f t="shared" si="0"/>
        <v>3.0928316512968401E-3</v>
      </c>
      <c r="H62" s="14">
        <f t="shared" si="6"/>
        <v>97748.023854964136</v>
      </c>
      <c r="I62" s="14">
        <f t="shared" si="4"/>
        <v>302.31818203035164</v>
      </c>
      <c r="J62" s="14">
        <f t="shared" si="1"/>
        <v>97573.193250295983</v>
      </c>
      <c r="K62" s="14">
        <f t="shared" si="2"/>
        <v>3093904.7487949193</v>
      </c>
      <c r="L62" s="21">
        <f t="shared" si="5"/>
        <v>31.651839359796892</v>
      </c>
    </row>
    <row r="63" spans="1:12" x14ac:dyDescent="0.2">
      <c r="A63" s="17">
        <v>54</v>
      </c>
      <c r="B63" s="50">
        <v>7</v>
      </c>
      <c r="C63" s="49">
        <v>2488</v>
      </c>
      <c r="D63" s="49">
        <v>2549</v>
      </c>
      <c r="E63" s="18">
        <v>0.56720000000000004</v>
      </c>
      <c r="F63" s="19">
        <f t="shared" si="3"/>
        <v>2.7794322017073653E-3</v>
      </c>
      <c r="G63" s="19">
        <f t="shared" si="0"/>
        <v>2.7760927335534744E-3</v>
      </c>
      <c r="H63" s="14">
        <f t="shared" si="6"/>
        <v>97445.705672933778</v>
      </c>
      <c r="I63" s="14">
        <f t="shared" si="4"/>
        <v>270.51831543462202</v>
      </c>
      <c r="J63" s="14">
        <f t="shared" si="1"/>
        <v>97328.62534601368</v>
      </c>
      <c r="K63" s="14">
        <f t="shared" si="2"/>
        <v>2996331.5555446232</v>
      </c>
      <c r="L63" s="21">
        <f t="shared" si="5"/>
        <v>30.748728585346733</v>
      </c>
    </row>
    <row r="64" spans="1:12" x14ac:dyDescent="0.2">
      <c r="A64" s="17">
        <v>55</v>
      </c>
      <c r="B64" s="50">
        <v>5</v>
      </c>
      <c r="C64" s="49">
        <v>2415</v>
      </c>
      <c r="D64" s="49">
        <v>2467</v>
      </c>
      <c r="E64" s="18">
        <v>0.36309999999999998</v>
      </c>
      <c r="F64" s="19">
        <f t="shared" si="3"/>
        <v>2.0483408439164277E-3</v>
      </c>
      <c r="G64" s="19">
        <f t="shared" si="0"/>
        <v>2.045672084083669E-3</v>
      </c>
      <c r="H64" s="14">
        <f t="shared" si="6"/>
        <v>97175.187357499162</v>
      </c>
      <c r="I64" s="14">
        <f t="shared" si="4"/>
        <v>198.78856804283632</v>
      </c>
      <c r="J64" s="14">
        <f t="shared" si="1"/>
        <v>97048.578918512692</v>
      </c>
      <c r="K64" s="14">
        <f t="shared" si="2"/>
        <v>2899002.9301986094</v>
      </c>
      <c r="L64" s="21">
        <f t="shared" si="5"/>
        <v>29.832748554766628</v>
      </c>
    </row>
    <row r="65" spans="1:12" x14ac:dyDescent="0.2">
      <c r="A65" s="17">
        <v>56</v>
      </c>
      <c r="B65" s="50">
        <v>12</v>
      </c>
      <c r="C65" s="49">
        <v>2393</v>
      </c>
      <c r="D65" s="49">
        <v>2392</v>
      </c>
      <c r="E65" s="18">
        <v>0.51800000000000002</v>
      </c>
      <c r="F65" s="19">
        <f t="shared" si="3"/>
        <v>5.0156739811912229E-3</v>
      </c>
      <c r="G65" s="19">
        <f t="shared" si="0"/>
        <v>5.0035775579539369E-3</v>
      </c>
      <c r="H65" s="14">
        <f t="shared" si="6"/>
        <v>96976.398789456332</v>
      </c>
      <c r="I65" s="14">
        <f t="shared" si="4"/>
        <v>485.22893263411504</v>
      </c>
      <c r="J65" s="14">
        <f t="shared" si="1"/>
        <v>96742.518443926689</v>
      </c>
      <c r="K65" s="14">
        <f t="shared" si="2"/>
        <v>2801954.3512800965</v>
      </c>
      <c r="L65" s="21">
        <f t="shared" si="5"/>
        <v>28.893157368767298</v>
      </c>
    </row>
    <row r="66" spans="1:12" x14ac:dyDescent="0.2">
      <c r="A66" s="17">
        <v>57</v>
      </c>
      <c r="B66" s="50">
        <v>13</v>
      </c>
      <c r="C66" s="49">
        <v>2333</v>
      </c>
      <c r="D66" s="49">
        <v>2359</v>
      </c>
      <c r="E66" s="18">
        <v>0.43830000000000002</v>
      </c>
      <c r="F66" s="19">
        <f t="shared" si="3"/>
        <v>5.5413469735720372E-3</v>
      </c>
      <c r="G66" s="19">
        <f t="shared" si="0"/>
        <v>5.5241526364167189E-3</v>
      </c>
      <c r="H66" s="14">
        <f t="shared" si="6"/>
        <v>96491.16985682222</v>
      </c>
      <c r="I66" s="14">
        <f t="shared" si="4"/>
        <v>533.03195035549788</v>
      </c>
      <c r="J66" s="14">
        <f t="shared" si="1"/>
        <v>96191.765810307537</v>
      </c>
      <c r="K66" s="14">
        <f t="shared" si="2"/>
        <v>2705211.8328361697</v>
      </c>
      <c r="L66" s="21">
        <f t="shared" si="5"/>
        <v>28.035848636204538</v>
      </c>
    </row>
    <row r="67" spans="1:12" x14ac:dyDescent="0.2">
      <c r="A67" s="17">
        <v>58</v>
      </c>
      <c r="B67" s="50">
        <v>7</v>
      </c>
      <c r="C67" s="49">
        <v>2158</v>
      </c>
      <c r="D67" s="49">
        <v>2297</v>
      </c>
      <c r="E67" s="18">
        <v>0.40039999999999998</v>
      </c>
      <c r="F67" s="19">
        <f t="shared" si="3"/>
        <v>3.1425364758698093E-3</v>
      </c>
      <c r="G67" s="19">
        <f t="shared" si="0"/>
        <v>3.1366262412302168E-3</v>
      </c>
      <c r="H67" s="14">
        <f t="shared" si="6"/>
        <v>95958.137906466727</v>
      </c>
      <c r="I67" s="14">
        <f t="shared" si="4"/>
        <v>300.98481341701154</v>
      </c>
      <c r="J67" s="14">
        <f t="shared" si="1"/>
        <v>95777.667412341878</v>
      </c>
      <c r="K67" s="14">
        <f t="shared" si="2"/>
        <v>2609020.0670258622</v>
      </c>
      <c r="L67" s="21">
        <f t="shared" si="5"/>
        <v>27.189148559436951</v>
      </c>
    </row>
    <row r="68" spans="1:12" x14ac:dyDescent="0.2">
      <c r="A68" s="17">
        <v>59</v>
      </c>
      <c r="B68" s="50">
        <v>15</v>
      </c>
      <c r="C68" s="49">
        <v>2043</v>
      </c>
      <c r="D68" s="49">
        <v>2128</v>
      </c>
      <c r="E68" s="18">
        <v>0.51549999999999996</v>
      </c>
      <c r="F68" s="19">
        <f t="shared" si="3"/>
        <v>7.1925197794293931E-3</v>
      </c>
      <c r="G68" s="19">
        <f t="shared" si="0"/>
        <v>7.1675425005405516E-3</v>
      </c>
      <c r="H68" s="14">
        <f t="shared" si="6"/>
        <v>95657.15309304971</v>
      </c>
      <c r="I68" s="14">
        <f t="shared" si="4"/>
        <v>685.62671027514784</v>
      </c>
      <c r="J68" s="14">
        <f t="shared" si="1"/>
        <v>95324.966951921408</v>
      </c>
      <c r="K68" s="14">
        <f t="shared" si="2"/>
        <v>2513242.3996135201</v>
      </c>
      <c r="L68" s="21">
        <f t="shared" si="5"/>
        <v>26.273439239497169</v>
      </c>
    </row>
    <row r="69" spans="1:12" x14ac:dyDescent="0.2">
      <c r="A69" s="17">
        <v>60</v>
      </c>
      <c r="B69" s="50">
        <v>8</v>
      </c>
      <c r="C69" s="49">
        <v>2002</v>
      </c>
      <c r="D69" s="49">
        <v>2019</v>
      </c>
      <c r="E69" s="18">
        <v>0.39500000000000002</v>
      </c>
      <c r="F69" s="19">
        <f t="shared" si="3"/>
        <v>3.9791096742103956E-3</v>
      </c>
      <c r="G69" s="19">
        <f t="shared" si="0"/>
        <v>3.9695535244673357E-3</v>
      </c>
      <c r="H69" s="14">
        <f t="shared" si="6"/>
        <v>94971.526382774566</v>
      </c>
      <c r="I69" s="14">
        <f t="shared" si="4"/>
        <v>376.99455727678532</v>
      </c>
      <c r="J69" s="14">
        <f t="shared" si="1"/>
        <v>94743.4446756221</v>
      </c>
      <c r="K69" s="14">
        <f t="shared" si="2"/>
        <v>2417917.4326615985</v>
      </c>
      <c r="L69" s="21">
        <f t="shared" si="5"/>
        <v>25.459393196613377</v>
      </c>
    </row>
    <row r="70" spans="1:12" x14ac:dyDescent="0.2">
      <c r="A70" s="17">
        <v>61</v>
      </c>
      <c r="B70" s="50">
        <v>6</v>
      </c>
      <c r="C70" s="49">
        <v>1957</v>
      </c>
      <c r="D70" s="49">
        <v>1967</v>
      </c>
      <c r="E70" s="18">
        <v>0.46639999999999998</v>
      </c>
      <c r="F70" s="19">
        <f t="shared" si="3"/>
        <v>3.0581039755351682E-3</v>
      </c>
      <c r="G70" s="19">
        <f t="shared" si="0"/>
        <v>3.0531218781828799E-3</v>
      </c>
      <c r="H70" s="14">
        <f t="shared" si="6"/>
        <v>94594.531825497776</v>
      </c>
      <c r="I70" s="14">
        <f t="shared" si="4"/>
        <v>288.80863467289396</v>
      </c>
      <c r="J70" s="14">
        <f t="shared" si="1"/>
        <v>94440.423538036324</v>
      </c>
      <c r="K70" s="14">
        <f t="shared" si="2"/>
        <v>2323173.9879859765</v>
      </c>
      <c r="L70" s="21">
        <f t="shared" si="5"/>
        <v>24.559284169529231</v>
      </c>
    </row>
    <row r="71" spans="1:12" x14ac:dyDescent="0.2">
      <c r="A71" s="17">
        <v>62</v>
      </c>
      <c r="B71" s="50">
        <v>6</v>
      </c>
      <c r="C71" s="49">
        <v>1756</v>
      </c>
      <c r="D71" s="49">
        <v>1918</v>
      </c>
      <c r="E71" s="18">
        <v>0.59430000000000005</v>
      </c>
      <c r="F71" s="19">
        <f t="shared" si="3"/>
        <v>3.2661948829613499E-3</v>
      </c>
      <c r="G71" s="19">
        <f t="shared" si="0"/>
        <v>3.2618725910391359E-3</v>
      </c>
      <c r="H71" s="14">
        <f t="shared" si="6"/>
        <v>94305.72319082488</v>
      </c>
      <c r="I71" s="14">
        <f t="shared" si="4"/>
        <v>307.61325365427547</v>
      </c>
      <c r="J71" s="14">
        <f t="shared" si="1"/>
        <v>94180.924493817351</v>
      </c>
      <c r="K71" s="14">
        <f t="shared" si="2"/>
        <v>2228733.5644479403</v>
      </c>
      <c r="L71" s="21">
        <f t="shared" si="5"/>
        <v>23.633067952176805</v>
      </c>
    </row>
    <row r="72" spans="1:12" x14ac:dyDescent="0.2">
      <c r="A72" s="17">
        <v>63</v>
      </c>
      <c r="B72" s="50">
        <v>9</v>
      </c>
      <c r="C72" s="49">
        <v>1642</v>
      </c>
      <c r="D72" s="49">
        <v>1724</v>
      </c>
      <c r="E72" s="18">
        <v>0.4335</v>
      </c>
      <c r="F72" s="19">
        <f t="shared" si="3"/>
        <v>5.3475935828877002E-3</v>
      </c>
      <c r="G72" s="19">
        <f t="shared" si="0"/>
        <v>5.3314424484116303E-3</v>
      </c>
      <c r="H72" s="14">
        <f t="shared" si="6"/>
        <v>93998.109937170608</v>
      </c>
      <c r="I72" s="14">
        <f t="shared" si="4"/>
        <v>501.14551338949445</v>
      </c>
      <c r="J72" s="14">
        <f t="shared" si="1"/>
        <v>93714.211003835459</v>
      </c>
      <c r="K72" s="14">
        <f t="shared" si="2"/>
        <v>2134552.6399541232</v>
      </c>
      <c r="L72" s="21">
        <f t="shared" si="5"/>
        <v>22.708463408263018</v>
      </c>
    </row>
    <row r="73" spans="1:12" x14ac:dyDescent="0.2">
      <c r="A73" s="17">
        <v>64</v>
      </c>
      <c r="B73" s="50">
        <v>13</v>
      </c>
      <c r="C73" s="49">
        <v>1581</v>
      </c>
      <c r="D73" s="49">
        <v>1606</v>
      </c>
      <c r="E73" s="18">
        <v>0.52200000000000002</v>
      </c>
      <c r="F73" s="19">
        <f t="shared" si="3"/>
        <v>8.1581424537182298E-3</v>
      </c>
      <c r="G73" s="19">
        <f t="shared" ref="G73:G108" si="7">F73/((1+(1-E73)*F73))</f>
        <v>8.1264526034028582E-3</v>
      </c>
      <c r="H73" s="14">
        <f t="shared" si="6"/>
        <v>93496.964423781115</v>
      </c>
      <c r="I73" s="14">
        <f t="shared" si="4"/>
        <v>759.79864995190042</v>
      </c>
      <c r="J73" s="14">
        <f t="shared" ref="J73:J108" si="8">H74+I73*E73</f>
        <v>93133.780669104104</v>
      </c>
      <c r="K73" s="14">
        <f t="shared" ref="K73:K97" si="9">K74+J73</f>
        <v>2040838.4289502876</v>
      </c>
      <c r="L73" s="21">
        <f t="shared" si="5"/>
        <v>21.827857637174763</v>
      </c>
    </row>
    <row r="74" spans="1:12" x14ac:dyDescent="0.2">
      <c r="A74" s="17">
        <v>65</v>
      </c>
      <c r="B74" s="50">
        <v>11</v>
      </c>
      <c r="C74" s="49">
        <v>1469</v>
      </c>
      <c r="D74" s="49">
        <v>1550</v>
      </c>
      <c r="E74" s="18">
        <v>0.64049999999999996</v>
      </c>
      <c r="F74" s="19">
        <f t="shared" ref="F74:F108" si="10">B74/((C74+D74)/2)</f>
        <v>7.2871811858231201E-3</v>
      </c>
      <c r="G74" s="19">
        <f t="shared" si="7"/>
        <v>7.2681405354439134E-3</v>
      </c>
      <c r="H74" s="14">
        <f t="shared" si="6"/>
        <v>92737.165773829212</v>
      </c>
      <c r="I74" s="14">
        <f t="shared" ref="I74:I108" si="11">H74*G74</f>
        <v>674.02675370295003</v>
      </c>
      <c r="J74" s="14">
        <f t="shared" si="8"/>
        <v>92494.853155873003</v>
      </c>
      <c r="K74" s="14">
        <f t="shared" si="9"/>
        <v>1947704.6482811836</v>
      </c>
      <c r="L74" s="21">
        <f t="shared" ref="L74:L108" si="12">K74/H74</f>
        <v>21.002417229693183</v>
      </c>
    </row>
    <row r="75" spans="1:12" x14ac:dyDescent="0.2">
      <c r="A75" s="17">
        <v>66</v>
      </c>
      <c r="B75" s="50">
        <v>16</v>
      </c>
      <c r="C75" s="49">
        <v>1464</v>
      </c>
      <c r="D75" s="49">
        <v>1438</v>
      </c>
      <c r="E75" s="18">
        <v>0.47320000000000001</v>
      </c>
      <c r="F75" s="19">
        <f t="shared" si="10"/>
        <v>1.1026878015161957E-2</v>
      </c>
      <c r="G75" s="19">
        <f t="shared" si="7"/>
        <v>1.0963193271230499E-2</v>
      </c>
      <c r="H75" s="14">
        <f t="shared" ref="H75:H108" si="13">H74-I74</f>
        <v>92063.139020126269</v>
      </c>
      <c r="I75" s="14">
        <f t="shared" si="11"/>
        <v>1009.3059862338064</v>
      </c>
      <c r="J75" s="14">
        <f t="shared" si="8"/>
        <v>91531.436626578288</v>
      </c>
      <c r="K75" s="14">
        <f t="shared" si="9"/>
        <v>1855209.7951253105</v>
      </c>
      <c r="L75" s="21">
        <f t="shared" si="12"/>
        <v>20.151494016728414</v>
      </c>
    </row>
    <row r="76" spans="1:12" x14ac:dyDescent="0.2">
      <c r="A76" s="17">
        <v>67</v>
      </c>
      <c r="B76" s="50">
        <v>16</v>
      </c>
      <c r="C76" s="49">
        <v>1474</v>
      </c>
      <c r="D76" s="49">
        <v>1435</v>
      </c>
      <c r="E76" s="18">
        <v>0.42349999999999999</v>
      </c>
      <c r="F76" s="19">
        <f t="shared" si="10"/>
        <v>1.1000343760742524E-2</v>
      </c>
      <c r="G76" s="19">
        <f t="shared" si="7"/>
        <v>1.0931022515173628E-2</v>
      </c>
      <c r="H76" s="14">
        <f t="shared" si="13"/>
        <v>91053.833033892457</v>
      </c>
      <c r="I76" s="14">
        <f t="shared" si="11"/>
        <v>995.31149898633873</v>
      </c>
      <c r="J76" s="14">
        <f t="shared" si="8"/>
        <v>90480.035954726831</v>
      </c>
      <c r="K76" s="14">
        <f t="shared" si="9"/>
        <v>1763678.3584987323</v>
      </c>
      <c r="L76" s="21">
        <f t="shared" si="12"/>
        <v>19.369622340250611</v>
      </c>
    </row>
    <row r="77" spans="1:12" x14ac:dyDescent="0.2">
      <c r="A77" s="17">
        <v>68</v>
      </c>
      <c r="B77" s="50">
        <v>11</v>
      </c>
      <c r="C77" s="49">
        <v>1438</v>
      </c>
      <c r="D77" s="49">
        <v>1439</v>
      </c>
      <c r="E77" s="18">
        <v>0.53259999999999996</v>
      </c>
      <c r="F77" s="19">
        <f t="shared" si="10"/>
        <v>7.6468543621828295E-3</v>
      </c>
      <c r="G77" s="19">
        <f t="shared" si="7"/>
        <v>7.6196207728595209E-3</v>
      </c>
      <c r="H77" s="14">
        <f t="shared" si="13"/>
        <v>90058.521534906118</v>
      </c>
      <c r="I77" s="14">
        <f t="shared" si="11"/>
        <v>686.21178146038721</v>
      </c>
      <c r="J77" s="14">
        <f t="shared" si="8"/>
        <v>89737.786148251529</v>
      </c>
      <c r="K77" s="14">
        <f t="shared" si="9"/>
        <v>1673198.3225440055</v>
      </c>
      <c r="L77" s="21">
        <f t="shared" si="12"/>
        <v>18.579011669600686</v>
      </c>
    </row>
    <row r="78" spans="1:12" x14ac:dyDescent="0.2">
      <c r="A78" s="17">
        <v>69</v>
      </c>
      <c r="B78" s="50">
        <v>11</v>
      </c>
      <c r="C78" s="49">
        <v>1423</v>
      </c>
      <c r="D78" s="49">
        <v>1381</v>
      </c>
      <c r="E78" s="18">
        <v>0.50160000000000005</v>
      </c>
      <c r="F78" s="19">
        <f t="shared" si="10"/>
        <v>7.8459343794579171E-3</v>
      </c>
      <c r="G78" s="19">
        <f t="shared" si="7"/>
        <v>7.8153730377019271E-3</v>
      </c>
      <c r="H78" s="14">
        <f t="shared" si="13"/>
        <v>89372.309753445734</v>
      </c>
      <c r="I78" s="14">
        <f t="shared" si="11"/>
        <v>698.47793996422479</v>
      </c>
      <c r="J78" s="14">
        <f t="shared" si="8"/>
        <v>89024.188348167561</v>
      </c>
      <c r="K78" s="14">
        <f t="shared" si="9"/>
        <v>1583460.536395754</v>
      </c>
      <c r="L78" s="21">
        <f t="shared" si="12"/>
        <v>17.717574277358363</v>
      </c>
    </row>
    <row r="79" spans="1:12" x14ac:dyDescent="0.2">
      <c r="A79" s="17">
        <v>70</v>
      </c>
      <c r="B79" s="50">
        <v>17</v>
      </c>
      <c r="C79" s="49">
        <v>1372</v>
      </c>
      <c r="D79" s="49">
        <v>1375</v>
      </c>
      <c r="E79" s="18">
        <v>0.50700000000000001</v>
      </c>
      <c r="F79" s="19">
        <f t="shared" si="10"/>
        <v>1.2377138696760102E-2</v>
      </c>
      <c r="G79" s="19">
        <f t="shared" si="7"/>
        <v>1.2302072320264916E-2</v>
      </c>
      <c r="H79" s="14">
        <f t="shared" si="13"/>
        <v>88673.831813481505</v>
      </c>
      <c r="I79" s="14">
        <f t="shared" si="11"/>
        <v>1090.8718918844575</v>
      </c>
      <c r="J79" s="14">
        <f t="shared" si="8"/>
        <v>88136.031970782467</v>
      </c>
      <c r="K79" s="14">
        <f t="shared" si="9"/>
        <v>1494436.3480475864</v>
      </c>
      <c r="L79" s="21">
        <f t="shared" si="12"/>
        <v>16.853183374222699</v>
      </c>
    </row>
    <row r="80" spans="1:12" x14ac:dyDescent="0.2">
      <c r="A80" s="17">
        <v>71</v>
      </c>
      <c r="B80" s="50">
        <v>27</v>
      </c>
      <c r="C80" s="49">
        <v>1502</v>
      </c>
      <c r="D80" s="49">
        <v>1340</v>
      </c>
      <c r="E80" s="18">
        <v>0.49880000000000002</v>
      </c>
      <c r="F80" s="19">
        <f t="shared" si="10"/>
        <v>1.9000703729767768E-2</v>
      </c>
      <c r="G80" s="19">
        <f t="shared" si="7"/>
        <v>1.8821464053373767E-2</v>
      </c>
      <c r="H80" s="14">
        <f t="shared" si="13"/>
        <v>87582.959921597052</v>
      </c>
      <c r="I80" s="14">
        <f t="shared" si="11"/>
        <v>1648.4395318524141</v>
      </c>
      <c r="J80" s="14">
        <f t="shared" si="8"/>
        <v>86756.762028232624</v>
      </c>
      <c r="K80" s="14">
        <f t="shared" si="9"/>
        <v>1406300.316076804</v>
      </c>
      <c r="L80" s="21">
        <f t="shared" si="12"/>
        <v>16.056779964227093</v>
      </c>
    </row>
    <row r="81" spans="1:12" x14ac:dyDescent="0.2">
      <c r="A81" s="17">
        <v>72</v>
      </c>
      <c r="B81" s="50">
        <v>22</v>
      </c>
      <c r="C81" s="49">
        <v>1281</v>
      </c>
      <c r="D81" s="49">
        <v>1466</v>
      </c>
      <c r="E81" s="18">
        <v>0.4869</v>
      </c>
      <c r="F81" s="19">
        <f t="shared" si="10"/>
        <v>1.6017473607571896E-2</v>
      </c>
      <c r="G81" s="19">
        <f t="shared" si="7"/>
        <v>1.5886906026495604E-2</v>
      </c>
      <c r="H81" s="14">
        <f t="shared" si="13"/>
        <v>85934.520389744634</v>
      </c>
      <c r="I81" s="14">
        <f t="shared" si="11"/>
        <v>1365.2336498638433</v>
      </c>
      <c r="J81" s="14">
        <f t="shared" si="8"/>
        <v>85234.019003999492</v>
      </c>
      <c r="K81" s="14">
        <f t="shared" si="9"/>
        <v>1319543.5540485713</v>
      </c>
      <c r="L81" s="21">
        <f t="shared" si="12"/>
        <v>15.355221022517567</v>
      </c>
    </row>
    <row r="82" spans="1:12" x14ac:dyDescent="0.2">
      <c r="A82" s="17">
        <v>73</v>
      </c>
      <c r="B82" s="50">
        <v>16</v>
      </c>
      <c r="C82" s="49">
        <v>1185</v>
      </c>
      <c r="D82" s="49">
        <v>1239</v>
      </c>
      <c r="E82" s="18">
        <v>0.46750000000000003</v>
      </c>
      <c r="F82" s="19">
        <f t="shared" si="10"/>
        <v>1.3201320132013201E-2</v>
      </c>
      <c r="G82" s="19">
        <f t="shared" si="7"/>
        <v>1.3109166584734376E-2</v>
      </c>
      <c r="H82" s="14">
        <f t="shared" si="13"/>
        <v>84569.286739880787</v>
      </c>
      <c r="I82" s="14">
        <f t="shared" si="11"/>
        <v>1108.6328678252651</v>
      </c>
      <c r="J82" s="14">
        <f t="shared" si="8"/>
        <v>83978.939737763838</v>
      </c>
      <c r="K82" s="14">
        <f t="shared" si="9"/>
        <v>1234309.5350445719</v>
      </c>
      <c r="L82" s="21">
        <f t="shared" si="12"/>
        <v>14.595245893950551</v>
      </c>
    </row>
    <row r="83" spans="1:12" x14ac:dyDescent="0.2">
      <c r="A83" s="17">
        <v>74</v>
      </c>
      <c r="B83" s="50">
        <v>23</v>
      </c>
      <c r="C83" s="49">
        <v>1162</v>
      </c>
      <c r="D83" s="49">
        <v>1130</v>
      </c>
      <c r="E83" s="18">
        <v>0.4249</v>
      </c>
      <c r="F83" s="19">
        <f t="shared" si="10"/>
        <v>2.006980802792321E-2</v>
      </c>
      <c r="G83" s="19">
        <f t="shared" si="7"/>
        <v>1.9840802575991783E-2</v>
      </c>
      <c r="H83" s="14">
        <f t="shared" si="13"/>
        <v>83460.653872055525</v>
      </c>
      <c r="I83" s="14">
        <f t="shared" si="11"/>
        <v>1655.9263563386378</v>
      </c>
      <c r="J83" s="14">
        <f t="shared" si="8"/>
        <v>82508.330624525173</v>
      </c>
      <c r="K83" s="14">
        <f t="shared" si="9"/>
        <v>1150330.5953068079</v>
      </c>
      <c r="L83" s="21">
        <f t="shared" si="12"/>
        <v>13.782908974931528</v>
      </c>
    </row>
    <row r="84" spans="1:12" x14ac:dyDescent="0.2">
      <c r="A84" s="17">
        <v>75</v>
      </c>
      <c r="B84" s="50">
        <v>23</v>
      </c>
      <c r="C84" s="49">
        <v>1076</v>
      </c>
      <c r="D84" s="49">
        <v>1131</v>
      </c>
      <c r="E84" s="18">
        <v>0.52749999999999997</v>
      </c>
      <c r="F84" s="19">
        <f t="shared" si="10"/>
        <v>2.084277299501586E-2</v>
      </c>
      <c r="G84" s="19">
        <f t="shared" si="7"/>
        <v>2.0639510753858132E-2</v>
      </c>
      <c r="H84" s="14">
        <f t="shared" si="13"/>
        <v>81804.727515716892</v>
      </c>
      <c r="I84" s="14">
        <f t="shared" si="11"/>
        <v>1688.409553277073</v>
      </c>
      <c r="J84" s="14">
        <f t="shared" si="8"/>
        <v>81006.954001793478</v>
      </c>
      <c r="K84" s="14">
        <f t="shared" si="9"/>
        <v>1067822.2646822827</v>
      </c>
      <c r="L84" s="21">
        <f t="shared" si="12"/>
        <v>13.053307517919734</v>
      </c>
    </row>
    <row r="85" spans="1:12" x14ac:dyDescent="0.2">
      <c r="A85" s="17">
        <v>76</v>
      </c>
      <c r="B85" s="50">
        <v>22</v>
      </c>
      <c r="C85" s="49">
        <v>996</v>
      </c>
      <c r="D85" s="49">
        <v>1044</v>
      </c>
      <c r="E85" s="18">
        <v>0.49840000000000001</v>
      </c>
      <c r="F85" s="19">
        <f t="shared" si="10"/>
        <v>2.1568627450980392E-2</v>
      </c>
      <c r="G85" s="19">
        <f t="shared" si="7"/>
        <v>2.1337777798468956E-2</v>
      </c>
      <c r="H85" s="14">
        <f t="shared" si="13"/>
        <v>80116.317962439818</v>
      </c>
      <c r="I85" s="14">
        <f t="shared" si="11"/>
        <v>1709.504190714028</v>
      </c>
      <c r="J85" s="14">
        <f t="shared" si="8"/>
        <v>79258.830660377658</v>
      </c>
      <c r="K85" s="14">
        <f t="shared" si="9"/>
        <v>986815.31068048917</v>
      </c>
      <c r="L85" s="21">
        <f t="shared" si="12"/>
        <v>12.317282368657139</v>
      </c>
    </row>
    <row r="86" spans="1:12" x14ac:dyDescent="0.2">
      <c r="A86" s="17">
        <v>77</v>
      </c>
      <c r="B86" s="50">
        <v>16</v>
      </c>
      <c r="C86" s="49">
        <v>758</v>
      </c>
      <c r="D86" s="49">
        <v>962</v>
      </c>
      <c r="E86" s="18">
        <v>0.5212</v>
      </c>
      <c r="F86" s="19">
        <f t="shared" si="10"/>
        <v>1.8604651162790697E-2</v>
      </c>
      <c r="G86" s="19">
        <f t="shared" si="7"/>
        <v>1.8440385920396544E-2</v>
      </c>
      <c r="H86" s="14">
        <f t="shared" si="13"/>
        <v>78406.813771725792</v>
      </c>
      <c r="I86" s="14">
        <f t="shared" si="11"/>
        <v>1445.8519047392861</v>
      </c>
      <c r="J86" s="14">
        <f t="shared" si="8"/>
        <v>77714.539879736622</v>
      </c>
      <c r="K86" s="14">
        <f t="shared" si="9"/>
        <v>907556.48002011154</v>
      </c>
      <c r="L86" s="21">
        <f t="shared" si="12"/>
        <v>11.574969525765688</v>
      </c>
    </row>
    <row r="87" spans="1:12" x14ac:dyDescent="0.2">
      <c r="A87" s="17">
        <v>78</v>
      </c>
      <c r="B87" s="50">
        <v>24</v>
      </c>
      <c r="C87" s="49">
        <v>704</v>
      </c>
      <c r="D87" s="49">
        <v>711</v>
      </c>
      <c r="E87" s="18">
        <v>0.55230000000000001</v>
      </c>
      <c r="F87" s="19">
        <f t="shared" si="10"/>
        <v>3.3922261484098937E-2</v>
      </c>
      <c r="G87" s="19">
        <f t="shared" si="7"/>
        <v>3.3414791168693454E-2</v>
      </c>
      <c r="H87" s="14">
        <f t="shared" si="13"/>
        <v>76960.961866986501</v>
      </c>
      <c r="I87" s="14">
        <f t="shared" si="11"/>
        <v>2571.6344689271341</v>
      </c>
      <c r="J87" s="14">
        <f t="shared" si="8"/>
        <v>75809.641115247825</v>
      </c>
      <c r="K87" s="14">
        <f t="shared" si="9"/>
        <v>829841.94014037494</v>
      </c>
      <c r="L87" s="21">
        <f t="shared" si="12"/>
        <v>10.782634728170509</v>
      </c>
    </row>
    <row r="88" spans="1:12" x14ac:dyDescent="0.2">
      <c r="A88" s="17">
        <v>79</v>
      </c>
      <c r="B88" s="50">
        <v>17</v>
      </c>
      <c r="C88" s="49">
        <v>784</v>
      </c>
      <c r="D88" s="49">
        <v>664</v>
      </c>
      <c r="E88" s="18">
        <v>0.6431</v>
      </c>
      <c r="F88" s="19">
        <f t="shared" si="10"/>
        <v>2.3480662983425413E-2</v>
      </c>
      <c r="G88" s="19">
        <f t="shared" si="7"/>
        <v>2.3285524498905787E-2</v>
      </c>
      <c r="H88" s="14">
        <f t="shared" si="13"/>
        <v>74389.327398059366</v>
      </c>
      <c r="I88" s="14">
        <f t="shared" si="11"/>
        <v>1732.1945055846347</v>
      </c>
      <c r="J88" s="14">
        <f t="shared" si="8"/>
        <v>73771.10717901621</v>
      </c>
      <c r="K88" s="14">
        <f t="shared" si="9"/>
        <v>754032.29902512708</v>
      </c>
      <c r="L88" s="21">
        <f t="shared" si="12"/>
        <v>10.136296769969155</v>
      </c>
    </row>
    <row r="89" spans="1:12" x14ac:dyDescent="0.2">
      <c r="A89" s="17">
        <v>80</v>
      </c>
      <c r="B89" s="50">
        <v>17</v>
      </c>
      <c r="C89" s="49">
        <v>456</v>
      </c>
      <c r="D89" s="49">
        <v>728</v>
      </c>
      <c r="E89" s="18">
        <v>0.42299999999999999</v>
      </c>
      <c r="F89" s="19">
        <f t="shared" si="10"/>
        <v>2.8716216216216218E-2</v>
      </c>
      <c r="G89" s="19">
        <f t="shared" si="7"/>
        <v>2.8248165115510072E-2</v>
      </c>
      <c r="H89" s="14">
        <f t="shared" si="13"/>
        <v>72657.132892474736</v>
      </c>
      <c r="I89" s="14">
        <f t="shared" si="11"/>
        <v>2052.4306867661844</v>
      </c>
      <c r="J89" s="14">
        <f t="shared" si="8"/>
        <v>71472.880386210658</v>
      </c>
      <c r="K89" s="14">
        <f t="shared" si="9"/>
        <v>680261.19184611086</v>
      </c>
      <c r="L89" s="21">
        <f t="shared" si="12"/>
        <v>9.3626209122899073</v>
      </c>
    </row>
    <row r="90" spans="1:12" x14ac:dyDescent="0.2">
      <c r="A90" s="17">
        <v>81</v>
      </c>
      <c r="B90" s="50">
        <v>27</v>
      </c>
      <c r="C90" s="49">
        <v>521</v>
      </c>
      <c r="D90" s="49">
        <v>431</v>
      </c>
      <c r="E90" s="18">
        <v>0.52759999999999996</v>
      </c>
      <c r="F90" s="19">
        <f t="shared" si="10"/>
        <v>5.6722689075630252E-2</v>
      </c>
      <c r="G90" s="19">
        <f t="shared" si="7"/>
        <v>5.5242424217624056E-2</v>
      </c>
      <c r="H90" s="14">
        <f t="shared" si="13"/>
        <v>70604.702205708556</v>
      </c>
      <c r="I90" s="14">
        <f t="shared" si="11"/>
        <v>3900.3749110067688</v>
      </c>
      <c r="J90" s="14">
        <f t="shared" si="8"/>
        <v>68762.165097748948</v>
      </c>
      <c r="K90" s="14">
        <f t="shared" si="9"/>
        <v>608788.31145990023</v>
      </c>
      <c r="L90" s="21">
        <f t="shared" si="12"/>
        <v>8.6224896138812444</v>
      </c>
    </row>
    <row r="91" spans="1:12" x14ac:dyDescent="0.2">
      <c r="A91" s="17">
        <v>82</v>
      </c>
      <c r="B91" s="50">
        <v>27</v>
      </c>
      <c r="C91" s="49">
        <v>491</v>
      </c>
      <c r="D91" s="49">
        <v>492</v>
      </c>
      <c r="E91" s="18">
        <v>0.48420000000000002</v>
      </c>
      <c r="F91" s="19">
        <f t="shared" si="10"/>
        <v>5.4933875890132246E-2</v>
      </c>
      <c r="G91" s="19">
        <f t="shared" si="7"/>
        <v>5.3420219671857394E-2</v>
      </c>
      <c r="H91" s="14">
        <f t="shared" si="13"/>
        <v>66704.327294701783</v>
      </c>
      <c r="I91" s="14">
        <f t="shared" si="11"/>
        <v>3563.3598171464423</v>
      </c>
      <c r="J91" s="14">
        <f t="shared" si="8"/>
        <v>64866.346301017649</v>
      </c>
      <c r="K91" s="14">
        <f t="shared" si="9"/>
        <v>540026.14636215125</v>
      </c>
      <c r="L91" s="21">
        <f t="shared" si="12"/>
        <v>8.0958187911302826</v>
      </c>
    </row>
    <row r="92" spans="1:12" x14ac:dyDescent="0.2">
      <c r="A92" s="17">
        <v>83</v>
      </c>
      <c r="B92" s="50">
        <v>37</v>
      </c>
      <c r="C92" s="49">
        <v>437</v>
      </c>
      <c r="D92" s="49">
        <v>448</v>
      </c>
      <c r="E92" s="18">
        <v>0.4582</v>
      </c>
      <c r="F92" s="19">
        <f t="shared" si="10"/>
        <v>8.3615819209039544E-2</v>
      </c>
      <c r="G92" s="19">
        <f t="shared" si="7"/>
        <v>7.9991940271531559E-2</v>
      </c>
      <c r="H92" s="14">
        <f t="shared" si="13"/>
        <v>63140.967477555343</v>
      </c>
      <c r="I92" s="14">
        <f t="shared" si="11"/>
        <v>5050.7684991513233</v>
      </c>
      <c r="J92" s="14">
        <f t="shared" si="8"/>
        <v>60404.461104715156</v>
      </c>
      <c r="K92" s="14">
        <f t="shared" si="9"/>
        <v>475159.80006113357</v>
      </c>
      <c r="L92" s="21">
        <f t="shared" si="12"/>
        <v>7.5253804153387129</v>
      </c>
    </row>
    <row r="93" spans="1:12" x14ac:dyDescent="0.2">
      <c r="A93" s="17">
        <v>84</v>
      </c>
      <c r="B93" s="50">
        <v>44</v>
      </c>
      <c r="C93" s="49">
        <v>414</v>
      </c>
      <c r="D93" s="49">
        <v>401</v>
      </c>
      <c r="E93" s="18">
        <v>0.45369999999999999</v>
      </c>
      <c r="F93" s="19">
        <f t="shared" si="10"/>
        <v>0.10797546012269939</v>
      </c>
      <c r="G93" s="19">
        <f t="shared" si="7"/>
        <v>0.1019610823817738</v>
      </c>
      <c r="H93" s="14">
        <f t="shared" si="13"/>
        <v>58090.19897840402</v>
      </c>
      <c r="I93" s="14">
        <f t="shared" si="11"/>
        <v>5922.9395636106847</v>
      </c>
      <c r="J93" s="14">
        <f t="shared" si="8"/>
        <v>54854.497094803504</v>
      </c>
      <c r="K93" s="14">
        <f t="shared" si="9"/>
        <v>414755.33895641839</v>
      </c>
      <c r="L93" s="21">
        <f t="shared" si="12"/>
        <v>7.1398505470881668</v>
      </c>
    </row>
    <row r="94" spans="1:12" x14ac:dyDescent="0.2">
      <c r="A94" s="17">
        <v>85</v>
      </c>
      <c r="B94" s="50">
        <v>36</v>
      </c>
      <c r="C94" s="49">
        <v>382</v>
      </c>
      <c r="D94" s="49">
        <v>372</v>
      </c>
      <c r="E94" s="18">
        <v>0.5403</v>
      </c>
      <c r="F94" s="19">
        <f t="shared" si="10"/>
        <v>9.5490716180371346E-2</v>
      </c>
      <c r="G94" s="19">
        <f t="shared" si="7"/>
        <v>9.1475220887248659E-2</v>
      </c>
      <c r="H94" s="14">
        <f t="shared" si="13"/>
        <v>52167.259414793334</v>
      </c>
      <c r="I94" s="14">
        <f t="shared" si="11"/>
        <v>4772.0115780506221</v>
      </c>
      <c r="J94" s="14">
        <f t="shared" si="8"/>
        <v>49973.56569236346</v>
      </c>
      <c r="K94" s="14">
        <f t="shared" si="9"/>
        <v>359900.8418616149</v>
      </c>
      <c r="L94" s="21">
        <f t="shared" si="12"/>
        <v>6.8989792812377644</v>
      </c>
    </row>
    <row r="95" spans="1:12" x14ac:dyDescent="0.2">
      <c r="A95" s="17">
        <v>86</v>
      </c>
      <c r="B95" s="50">
        <v>26</v>
      </c>
      <c r="C95" s="49">
        <v>342</v>
      </c>
      <c r="D95" s="49">
        <v>335</v>
      </c>
      <c r="E95" s="18">
        <v>0.49009999999999998</v>
      </c>
      <c r="F95" s="19">
        <f t="shared" si="10"/>
        <v>7.6809453471196457E-2</v>
      </c>
      <c r="G95" s="19">
        <f t="shared" si="7"/>
        <v>7.3914578627201591E-2</v>
      </c>
      <c r="H95" s="14">
        <f t="shared" si="13"/>
        <v>47395.24783674271</v>
      </c>
      <c r="I95" s="14">
        <f t="shared" si="11"/>
        <v>3503.1997727846251</v>
      </c>
      <c r="J95" s="14">
        <f t="shared" si="8"/>
        <v>45608.966272599828</v>
      </c>
      <c r="K95" s="14">
        <f t="shared" si="9"/>
        <v>309927.27616925142</v>
      </c>
      <c r="L95" s="21">
        <f t="shared" si="12"/>
        <v>6.5392057287436165</v>
      </c>
    </row>
    <row r="96" spans="1:12" x14ac:dyDescent="0.2">
      <c r="A96" s="17">
        <v>87</v>
      </c>
      <c r="B96" s="50">
        <v>32</v>
      </c>
      <c r="C96" s="49">
        <v>318</v>
      </c>
      <c r="D96" s="49">
        <v>298</v>
      </c>
      <c r="E96" s="18">
        <v>0.50619999999999998</v>
      </c>
      <c r="F96" s="19">
        <f t="shared" si="10"/>
        <v>0.1038961038961039</v>
      </c>
      <c r="G96" s="19">
        <f t="shared" si="7"/>
        <v>9.8825947740838846E-2</v>
      </c>
      <c r="H96" s="14">
        <f t="shared" si="13"/>
        <v>43892.048063958086</v>
      </c>
      <c r="I96" s="14">
        <f t="shared" si="11"/>
        <v>4337.6732482071084</v>
      </c>
      <c r="J96" s="14">
        <f t="shared" si="8"/>
        <v>41750.105013993416</v>
      </c>
      <c r="K96" s="14">
        <f t="shared" si="9"/>
        <v>264318.3098966516</v>
      </c>
      <c r="L96" s="21">
        <f t="shared" si="12"/>
        <v>6.0220090325130293</v>
      </c>
    </row>
    <row r="97" spans="1:12" x14ac:dyDescent="0.2">
      <c r="A97" s="17">
        <v>88</v>
      </c>
      <c r="B97" s="50">
        <v>30</v>
      </c>
      <c r="C97" s="49">
        <v>255</v>
      </c>
      <c r="D97" s="49">
        <v>268</v>
      </c>
      <c r="E97" s="18">
        <v>0.5383</v>
      </c>
      <c r="F97" s="19">
        <f t="shared" si="10"/>
        <v>0.1147227533460803</v>
      </c>
      <c r="G97" s="19">
        <f t="shared" si="7"/>
        <v>0.10895184691539161</v>
      </c>
      <c r="H97" s="14">
        <f t="shared" si="13"/>
        <v>39554.374815750976</v>
      </c>
      <c r="I97" s="14">
        <f t="shared" si="11"/>
        <v>4309.5221897597221</v>
      </c>
      <c r="J97" s="14">
        <f t="shared" si="8"/>
        <v>37564.668420738912</v>
      </c>
      <c r="K97" s="14">
        <f t="shared" si="9"/>
        <v>222568.2048826582</v>
      </c>
      <c r="L97" s="21">
        <f t="shared" si="12"/>
        <v>5.6268922443954077</v>
      </c>
    </row>
    <row r="98" spans="1:12" x14ac:dyDescent="0.2">
      <c r="A98" s="17">
        <v>89</v>
      </c>
      <c r="B98" s="50">
        <v>26</v>
      </c>
      <c r="C98" s="49">
        <v>189</v>
      </c>
      <c r="D98" s="49">
        <v>216</v>
      </c>
      <c r="E98" s="18">
        <v>0.53139999999999998</v>
      </c>
      <c r="F98" s="19">
        <f t="shared" si="10"/>
        <v>0.12839506172839507</v>
      </c>
      <c r="G98" s="19">
        <f t="shared" si="7"/>
        <v>0.12110845914639032</v>
      </c>
      <c r="H98" s="14">
        <f t="shared" si="13"/>
        <v>35244.852625991254</v>
      </c>
      <c r="I98" s="14">
        <f t="shared" si="11"/>
        <v>4268.4497943754095</v>
      </c>
      <c r="J98" s="14">
        <f t="shared" si="8"/>
        <v>33244.657052346935</v>
      </c>
      <c r="K98" s="14">
        <f>K99+J98</f>
        <v>185003.53646191928</v>
      </c>
      <c r="L98" s="21">
        <f t="shared" si="12"/>
        <v>5.2490937733553968</v>
      </c>
    </row>
    <row r="99" spans="1:12" x14ac:dyDescent="0.2">
      <c r="A99" s="17">
        <v>90</v>
      </c>
      <c r="B99" s="50">
        <v>22</v>
      </c>
      <c r="C99" s="49">
        <v>176</v>
      </c>
      <c r="D99" s="49">
        <v>165</v>
      </c>
      <c r="E99" s="18">
        <v>0.47370000000000001</v>
      </c>
      <c r="F99" s="23">
        <f t="shared" si="10"/>
        <v>0.12903225806451613</v>
      </c>
      <c r="G99" s="23">
        <f t="shared" si="7"/>
        <v>0.12082693957444751</v>
      </c>
      <c r="H99" s="24">
        <f t="shared" si="13"/>
        <v>30976.402831615844</v>
      </c>
      <c r="I99" s="24">
        <f t="shared" si="11"/>
        <v>3742.7839531693921</v>
      </c>
      <c r="J99" s="24">
        <f t="shared" si="8"/>
        <v>29006.575637062793</v>
      </c>
      <c r="K99" s="24">
        <f t="shared" ref="K99:K108" si="14">K100+J99</f>
        <v>151758.87940957234</v>
      </c>
      <c r="L99" s="25">
        <f t="shared" si="12"/>
        <v>4.8991769714035591</v>
      </c>
    </row>
    <row r="100" spans="1:12" x14ac:dyDescent="0.2">
      <c r="A100" s="17">
        <v>91</v>
      </c>
      <c r="B100" s="50">
        <v>23</v>
      </c>
      <c r="C100" s="49">
        <v>150</v>
      </c>
      <c r="D100" s="49">
        <v>134</v>
      </c>
      <c r="E100" s="18">
        <v>0.48409999999999997</v>
      </c>
      <c r="F100" s="23">
        <f t="shared" si="10"/>
        <v>0.1619718309859155</v>
      </c>
      <c r="G100" s="23">
        <f t="shared" si="7"/>
        <v>0.14948100843787795</v>
      </c>
      <c r="H100" s="24">
        <f t="shared" si="13"/>
        <v>27233.61887844645</v>
      </c>
      <c r="I100" s="24">
        <f t="shared" si="11"/>
        <v>4070.9088133630062</v>
      </c>
      <c r="J100" s="24">
        <f t="shared" si="8"/>
        <v>25133.437021632475</v>
      </c>
      <c r="K100" s="24">
        <f t="shared" si="14"/>
        <v>122752.30377250953</v>
      </c>
      <c r="L100" s="25">
        <f t="shared" si="12"/>
        <v>4.5073812746075994</v>
      </c>
    </row>
    <row r="101" spans="1:12" x14ac:dyDescent="0.2">
      <c r="A101" s="17">
        <v>92</v>
      </c>
      <c r="B101" s="50">
        <v>21</v>
      </c>
      <c r="C101" s="49">
        <v>86</v>
      </c>
      <c r="D101" s="49">
        <v>106</v>
      </c>
      <c r="E101" s="18">
        <v>0.49109999999999998</v>
      </c>
      <c r="F101" s="23">
        <f t="shared" si="10"/>
        <v>0.21875</v>
      </c>
      <c r="G101" s="23">
        <f t="shared" si="7"/>
        <v>0.19683766235592187</v>
      </c>
      <c r="H101" s="24">
        <f t="shared" si="13"/>
        <v>23162.710065083444</v>
      </c>
      <c r="I101" s="24">
        <f t="shared" si="11"/>
        <v>4559.2937030390076</v>
      </c>
      <c r="J101" s="24">
        <f t="shared" si="8"/>
        <v>20842.485499606893</v>
      </c>
      <c r="K101" s="24">
        <f t="shared" si="14"/>
        <v>97618.86675087706</v>
      </c>
      <c r="L101" s="25">
        <f t="shared" si="12"/>
        <v>4.2144838180240543</v>
      </c>
    </row>
    <row r="102" spans="1:12" x14ac:dyDescent="0.2">
      <c r="A102" s="17">
        <v>93</v>
      </c>
      <c r="B102" s="50">
        <v>19</v>
      </c>
      <c r="C102" s="49">
        <v>95</v>
      </c>
      <c r="D102" s="49">
        <v>65</v>
      </c>
      <c r="E102" s="18">
        <v>0.53239999999999998</v>
      </c>
      <c r="F102" s="23">
        <f t="shared" si="10"/>
        <v>0.23749999999999999</v>
      </c>
      <c r="G102" s="23">
        <f t="shared" si="7"/>
        <v>0.21376079492014347</v>
      </c>
      <c r="H102" s="24">
        <f t="shared" si="13"/>
        <v>18603.416362044438</v>
      </c>
      <c r="I102" s="24">
        <f t="shared" si="11"/>
        <v>3976.6810697810224</v>
      </c>
      <c r="J102" s="24">
        <f t="shared" si="8"/>
        <v>16743.920293814834</v>
      </c>
      <c r="K102" s="24">
        <f t="shared" si="14"/>
        <v>76776.38125127017</v>
      </c>
      <c r="L102" s="25">
        <f t="shared" si="12"/>
        <v>4.1270044037670921</v>
      </c>
    </row>
    <row r="103" spans="1:12" x14ac:dyDescent="0.2">
      <c r="A103" s="17">
        <v>94</v>
      </c>
      <c r="B103" s="50">
        <v>15</v>
      </c>
      <c r="C103" s="49">
        <v>61</v>
      </c>
      <c r="D103" s="49">
        <v>67</v>
      </c>
      <c r="E103" s="18">
        <v>0.51280000000000003</v>
      </c>
      <c r="F103" s="23">
        <f t="shared" si="10"/>
        <v>0.234375</v>
      </c>
      <c r="G103" s="23">
        <f t="shared" si="7"/>
        <v>0.21035507937398332</v>
      </c>
      <c r="H103" s="24">
        <f t="shared" si="13"/>
        <v>14626.735292263416</v>
      </c>
      <c r="I103" s="24">
        <f t="shared" si="11"/>
        <v>3076.8080633863142</v>
      </c>
      <c r="J103" s="24">
        <f t="shared" si="8"/>
        <v>13127.714403781605</v>
      </c>
      <c r="K103" s="24">
        <f t="shared" si="14"/>
        <v>60032.460957455332</v>
      </c>
      <c r="L103" s="25">
        <f t="shared" si="12"/>
        <v>4.1042966703040404</v>
      </c>
    </row>
    <row r="104" spans="1:12" x14ac:dyDescent="0.2">
      <c r="A104" s="17">
        <v>95</v>
      </c>
      <c r="B104" s="50">
        <v>14</v>
      </c>
      <c r="C104" s="49">
        <v>63</v>
      </c>
      <c r="D104" s="49">
        <v>42</v>
      </c>
      <c r="E104" s="18">
        <v>0.39300000000000002</v>
      </c>
      <c r="F104" s="23">
        <f t="shared" si="10"/>
        <v>0.26666666666666666</v>
      </c>
      <c r="G104" s="23">
        <f t="shared" si="7"/>
        <v>0.22951572182694516</v>
      </c>
      <c r="H104" s="24">
        <f t="shared" si="13"/>
        <v>11549.927228877103</v>
      </c>
      <c r="I104" s="24">
        <f t="shared" si="11"/>
        <v>2650.8898849844168</v>
      </c>
      <c r="J104" s="24">
        <f t="shared" si="8"/>
        <v>9940.8370686915605</v>
      </c>
      <c r="K104" s="24">
        <f t="shared" si="14"/>
        <v>46904.746553673729</v>
      </c>
      <c r="L104" s="25">
        <f t="shared" si="12"/>
        <v>4.0610426043553405</v>
      </c>
    </row>
    <row r="105" spans="1:12" x14ac:dyDescent="0.2">
      <c r="A105" s="17">
        <v>96</v>
      </c>
      <c r="B105" s="50">
        <v>6</v>
      </c>
      <c r="C105" s="49">
        <v>41</v>
      </c>
      <c r="D105" s="49">
        <v>35</v>
      </c>
      <c r="E105" s="18">
        <v>0.47810000000000002</v>
      </c>
      <c r="F105" s="23">
        <f t="shared" si="10"/>
        <v>0.15789473684210525</v>
      </c>
      <c r="G105" s="23">
        <f t="shared" si="7"/>
        <v>0.14587395517779606</v>
      </c>
      <c r="H105" s="24">
        <f t="shared" si="13"/>
        <v>8899.0373438926854</v>
      </c>
      <c r="I105" s="24">
        <f t="shared" si="11"/>
        <v>1298.1377746285348</v>
      </c>
      <c r="J105" s="24">
        <f t="shared" si="8"/>
        <v>8221.5392393140537</v>
      </c>
      <c r="K105" s="24">
        <f t="shared" si="14"/>
        <v>36963.90948498217</v>
      </c>
      <c r="L105" s="25">
        <f t="shared" si="12"/>
        <v>4.1536975356497532</v>
      </c>
    </row>
    <row r="106" spans="1:12" x14ac:dyDescent="0.2">
      <c r="A106" s="17">
        <v>97</v>
      </c>
      <c r="B106" s="50">
        <v>8</v>
      </c>
      <c r="C106" s="49">
        <v>26</v>
      </c>
      <c r="D106" s="49">
        <v>23</v>
      </c>
      <c r="E106" s="18">
        <v>0.2964</v>
      </c>
      <c r="F106" s="23">
        <f t="shared" si="10"/>
        <v>0.32653061224489793</v>
      </c>
      <c r="G106" s="23">
        <f t="shared" si="7"/>
        <v>0.26552667215421788</v>
      </c>
      <c r="H106" s="24">
        <f t="shared" si="13"/>
        <v>7600.8995692641511</v>
      </c>
      <c r="I106" s="24">
        <f t="shared" si="11"/>
        <v>2018.2415680051381</v>
      </c>
      <c r="J106" s="24">
        <f t="shared" si="8"/>
        <v>6180.8648020157361</v>
      </c>
      <c r="K106" s="24">
        <f t="shared" si="14"/>
        <v>28742.37024566812</v>
      </c>
      <c r="L106" s="25">
        <f t="shared" si="12"/>
        <v>3.7814432336264496</v>
      </c>
    </row>
    <row r="107" spans="1:12" x14ac:dyDescent="0.2">
      <c r="A107" s="17">
        <v>98</v>
      </c>
      <c r="B107" s="50">
        <v>5</v>
      </c>
      <c r="C107" s="49">
        <v>20</v>
      </c>
      <c r="D107" s="49">
        <v>16</v>
      </c>
      <c r="E107" s="18">
        <v>0.3775</v>
      </c>
      <c r="F107" s="23">
        <f t="shared" si="10"/>
        <v>0.27777777777777779</v>
      </c>
      <c r="G107" s="23">
        <f t="shared" si="7"/>
        <v>0.23682652457075196</v>
      </c>
      <c r="H107" s="24">
        <f t="shared" si="13"/>
        <v>5582.658001259013</v>
      </c>
      <c r="I107" s="24">
        <f t="shared" si="11"/>
        <v>1322.1214923052726</v>
      </c>
      <c r="J107" s="24">
        <f t="shared" si="8"/>
        <v>4759.6373722989811</v>
      </c>
      <c r="K107" s="24">
        <f t="shared" si="14"/>
        <v>22561.505443652386</v>
      </c>
      <c r="L107" s="25">
        <f t="shared" si="12"/>
        <v>4.0413554687685087</v>
      </c>
    </row>
    <row r="108" spans="1:12" x14ac:dyDescent="0.2">
      <c r="A108" s="17">
        <v>99</v>
      </c>
      <c r="B108" s="50">
        <v>3</v>
      </c>
      <c r="C108" s="49">
        <v>4</v>
      </c>
      <c r="D108" s="49">
        <v>13</v>
      </c>
      <c r="E108" s="18">
        <v>7.9200000000000007E-2</v>
      </c>
      <c r="F108" s="23">
        <f t="shared" si="10"/>
        <v>0.35294117647058826</v>
      </c>
      <c r="G108" s="23">
        <f t="shared" si="7"/>
        <v>0.26637306435573238</v>
      </c>
      <c r="H108" s="24">
        <f t="shared" si="13"/>
        <v>4260.5365089537408</v>
      </c>
      <c r="I108" s="24">
        <f t="shared" si="11"/>
        <v>1134.8921656894822</v>
      </c>
      <c r="J108" s="24">
        <f t="shared" si="8"/>
        <v>3215.5278027868658</v>
      </c>
      <c r="K108" s="24">
        <f t="shared" si="14"/>
        <v>17801.868071353405</v>
      </c>
      <c r="L108" s="25">
        <f t="shared" si="12"/>
        <v>4.1783160486811566</v>
      </c>
    </row>
    <row r="109" spans="1:12" x14ac:dyDescent="0.2">
      <c r="A109" s="17" t="s">
        <v>23</v>
      </c>
      <c r="B109" s="50">
        <v>3</v>
      </c>
      <c r="C109" s="49">
        <v>15</v>
      </c>
      <c r="D109" s="49">
        <v>13</v>
      </c>
      <c r="E109" s="18"/>
      <c r="F109" s="23">
        <f>B109/((C109+D109)/2)</f>
        <v>0.21428571428571427</v>
      </c>
      <c r="G109" s="23">
        <v>1</v>
      </c>
      <c r="H109" s="24">
        <f>H108-I108</f>
        <v>3125.6443432642586</v>
      </c>
      <c r="I109" s="24">
        <f>H109*G109</f>
        <v>3125.6443432642586</v>
      </c>
      <c r="J109" s="24">
        <f>H109/F109</f>
        <v>14586.340268566541</v>
      </c>
      <c r="K109" s="24">
        <f>J109</f>
        <v>14586.340268566541</v>
      </c>
      <c r="L109" s="25">
        <f>K109/H109</f>
        <v>4.666666666666667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6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6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6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6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6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6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6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6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6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6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6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6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5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37" t="s">
        <v>0</v>
      </c>
      <c r="B6" s="38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39"/>
      <c r="B7" s="40"/>
      <c r="C7" s="41">
        <v>43466</v>
      </c>
      <c r="D7" s="42">
        <v>43831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0">
        <v>4</v>
      </c>
      <c r="C9" s="49">
        <v>1553</v>
      </c>
      <c r="D9" s="49">
        <v>1582</v>
      </c>
      <c r="E9" s="18">
        <v>0.5</v>
      </c>
      <c r="F9" s="19">
        <f>B9/((C9+D9)/2)</f>
        <v>2.5518341307814991E-3</v>
      </c>
      <c r="G9" s="19">
        <f t="shared" ref="G9:G72" si="0">F9/((1+(1-E9)*F9))</f>
        <v>2.5485823510672189E-3</v>
      </c>
      <c r="H9" s="14">
        <v>100000</v>
      </c>
      <c r="I9" s="14">
        <f>H9*G9</f>
        <v>254.85823510672188</v>
      </c>
      <c r="J9" s="14">
        <f t="shared" ref="J9:J72" si="1">H10+I9*E9</f>
        <v>99872.570882446642</v>
      </c>
      <c r="K9" s="14">
        <f t="shared" ref="K9:K72" si="2">K10+J9</f>
        <v>8328646.4972336227</v>
      </c>
      <c r="L9" s="20">
        <f>K9/H9</f>
        <v>83.286464972336233</v>
      </c>
    </row>
    <row r="10" spans="1:13" x14ac:dyDescent="0.2">
      <c r="A10" s="17">
        <v>1</v>
      </c>
      <c r="B10" s="50">
        <v>1</v>
      </c>
      <c r="C10" s="49">
        <v>1674</v>
      </c>
      <c r="D10" s="49">
        <v>1653</v>
      </c>
      <c r="E10" s="18">
        <v>0.5</v>
      </c>
      <c r="F10" s="19">
        <f t="shared" ref="F10:F73" si="3">B10/((C10+D10)/2)</f>
        <v>6.0114217012323412E-4</v>
      </c>
      <c r="G10" s="19">
        <f t="shared" si="0"/>
        <v>6.0096153846153839E-4</v>
      </c>
      <c r="H10" s="14">
        <f>H9-I9</f>
        <v>99745.141764893284</v>
      </c>
      <c r="I10" s="14">
        <f t="shared" ref="I10:I73" si="4">H10*G10</f>
        <v>59.942993849094513</v>
      </c>
      <c r="J10" s="14">
        <f t="shared" si="1"/>
        <v>99715.170267968744</v>
      </c>
      <c r="K10" s="14">
        <f t="shared" si="2"/>
        <v>8228773.9263511756</v>
      </c>
      <c r="L10" s="21">
        <f t="shared" ref="L10:L73" si="5">K10/H10</f>
        <v>82.497992190406706</v>
      </c>
    </row>
    <row r="11" spans="1:13" x14ac:dyDescent="0.2">
      <c r="A11" s="17">
        <v>2</v>
      </c>
      <c r="B11" s="50">
        <v>1</v>
      </c>
      <c r="C11" s="49">
        <v>1918</v>
      </c>
      <c r="D11" s="49">
        <v>1710</v>
      </c>
      <c r="E11" s="18">
        <v>0.5</v>
      </c>
      <c r="F11" s="19">
        <f t="shared" si="3"/>
        <v>5.5126791620727675E-4</v>
      </c>
      <c r="G11" s="19">
        <f t="shared" si="0"/>
        <v>5.5111600992008823E-4</v>
      </c>
      <c r="H11" s="14">
        <f t="shared" ref="H11:H74" si="6">H10-I10</f>
        <v>99685.19877104419</v>
      </c>
      <c r="I11" s="14">
        <f t="shared" si="4"/>
        <v>54.938108994788756</v>
      </c>
      <c r="J11" s="14">
        <f t="shared" si="1"/>
        <v>99657.729716546804</v>
      </c>
      <c r="K11" s="14">
        <f t="shared" si="2"/>
        <v>8129058.7560832072</v>
      </c>
      <c r="L11" s="21">
        <f t="shared" si="5"/>
        <v>81.547299461717841</v>
      </c>
    </row>
    <row r="12" spans="1:13" x14ac:dyDescent="0.2">
      <c r="A12" s="17">
        <v>3</v>
      </c>
      <c r="B12" s="50">
        <v>0</v>
      </c>
      <c r="C12" s="49">
        <v>2005</v>
      </c>
      <c r="D12" s="49">
        <v>1987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99630.260662049404</v>
      </c>
      <c r="I12" s="14">
        <f t="shared" si="4"/>
        <v>0</v>
      </c>
      <c r="J12" s="14">
        <f t="shared" si="1"/>
        <v>99630.260662049404</v>
      </c>
      <c r="K12" s="14">
        <f t="shared" si="2"/>
        <v>8029401.0263666604</v>
      </c>
      <c r="L12" s="21">
        <f t="shared" si="5"/>
        <v>80.591990555989526</v>
      </c>
    </row>
    <row r="13" spans="1:13" x14ac:dyDescent="0.2">
      <c r="A13" s="17">
        <v>4</v>
      </c>
      <c r="B13" s="50">
        <v>0</v>
      </c>
      <c r="C13" s="49">
        <v>2056</v>
      </c>
      <c r="D13" s="49">
        <v>2057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99630.260662049404</v>
      </c>
      <c r="I13" s="14">
        <f t="shared" si="4"/>
        <v>0</v>
      </c>
      <c r="J13" s="14">
        <f t="shared" si="1"/>
        <v>99630.260662049404</v>
      </c>
      <c r="K13" s="14">
        <f t="shared" si="2"/>
        <v>7929770.7657046113</v>
      </c>
      <c r="L13" s="21">
        <f t="shared" si="5"/>
        <v>79.591990555989526</v>
      </c>
    </row>
    <row r="14" spans="1:13" x14ac:dyDescent="0.2">
      <c r="A14" s="17">
        <v>5</v>
      </c>
      <c r="B14" s="50">
        <v>0</v>
      </c>
      <c r="C14" s="49">
        <v>2044</v>
      </c>
      <c r="D14" s="49">
        <v>2102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99630.260662049404</v>
      </c>
      <c r="I14" s="14">
        <f t="shared" si="4"/>
        <v>0</v>
      </c>
      <c r="J14" s="14">
        <f t="shared" si="1"/>
        <v>99630.260662049404</v>
      </c>
      <c r="K14" s="14">
        <f t="shared" si="2"/>
        <v>7830140.5050425623</v>
      </c>
      <c r="L14" s="21">
        <f t="shared" si="5"/>
        <v>78.59199055598954</v>
      </c>
    </row>
    <row r="15" spans="1:13" x14ac:dyDescent="0.2">
      <c r="A15" s="17">
        <v>6</v>
      </c>
      <c r="B15" s="50">
        <v>0</v>
      </c>
      <c r="C15" s="49">
        <v>2144</v>
      </c>
      <c r="D15" s="49">
        <v>2080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99630.260662049404</v>
      </c>
      <c r="I15" s="14">
        <f t="shared" si="4"/>
        <v>0</v>
      </c>
      <c r="J15" s="14">
        <f t="shared" si="1"/>
        <v>99630.260662049404</v>
      </c>
      <c r="K15" s="14">
        <f t="shared" si="2"/>
        <v>7730510.2443805132</v>
      </c>
      <c r="L15" s="21">
        <f t="shared" si="5"/>
        <v>77.59199055598954</v>
      </c>
    </row>
    <row r="16" spans="1:13" x14ac:dyDescent="0.2">
      <c r="A16" s="17">
        <v>7</v>
      </c>
      <c r="B16" s="50">
        <v>1</v>
      </c>
      <c r="C16" s="49">
        <v>2144</v>
      </c>
      <c r="D16" s="49">
        <v>2199</v>
      </c>
      <c r="E16" s="18">
        <v>0.5</v>
      </c>
      <c r="F16" s="19">
        <f t="shared" si="3"/>
        <v>4.6051116739580933E-4</v>
      </c>
      <c r="G16" s="19">
        <f t="shared" si="0"/>
        <v>4.6040515653775319E-4</v>
      </c>
      <c r="H16" s="14">
        <f t="shared" si="6"/>
        <v>99630.260662049404</v>
      </c>
      <c r="I16" s="14">
        <f t="shared" si="4"/>
        <v>45.870285756008009</v>
      </c>
      <c r="J16" s="14">
        <f t="shared" si="1"/>
        <v>99607.325519171398</v>
      </c>
      <c r="K16" s="14">
        <f t="shared" si="2"/>
        <v>7630879.9837184642</v>
      </c>
      <c r="L16" s="21">
        <f t="shared" si="5"/>
        <v>76.59199055598954</v>
      </c>
    </row>
    <row r="17" spans="1:12" x14ac:dyDescent="0.2">
      <c r="A17" s="17">
        <v>8</v>
      </c>
      <c r="B17" s="50">
        <v>0</v>
      </c>
      <c r="C17" s="49">
        <v>2206</v>
      </c>
      <c r="D17" s="49">
        <v>2182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99584.390376293391</v>
      </c>
      <c r="I17" s="14">
        <f t="shared" si="4"/>
        <v>0</v>
      </c>
      <c r="J17" s="14">
        <f t="shared" si="1"/>
        <v>99584.390376293391</v>
      </c>
      <c r="K17" s="14">
        <f t="shared" si="2"/>
        <v>7531272.6581992926</v>
      </c>
      <c r="L17" s="21">
        <f t="shared" si="5"/>
        <v>75.627039837682773</v>
      </c>
    </row>
    <row r="18" spans="1:12" x14ac:dyDescent="0.2">
      <c r="A18" s="17">
        <v>9</v>
      </c>
      <c r="B18" s="50">
        <v>0</v>
      </c>
      <c r="C18" s="49">
        <v>2222</v>
      </c>
      <c r="D18" s="49">
        <v>2227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99584.390376293391</v>
      </c>
      <c r="I18" s="14">
        <f t="shared" si="4"/>
        <v>0</v>
      </c>
      <c r="J18" s="14">
        <f t="shared" si="1"/>
        <v>99584.390376293391</v>
      </c>
      <c r="K18" s="14">
        <f t="shared" si="2"/>
        <v>7431688.2678229995</v>
      </c>
      <c r="L18" s="21">
        <f t="shared" si="5"/>
        <v>74.627039837682773</v>
      </c>
    </row>
    <row r="19" spans="1:12" x14ac:dyDescent="0.2">
      <c r="A19" s="17">
        <v>10</v>
      </c>
      <c r="B19" s="50">
        <v>0</v>
      </c>
      <c r="C19" s="49">
        <v>2126</v>
      </c>
      <c r="D19" s="49">
        <v>2248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99584.390376293391</v>
      </c>
      <c r="I19" s="14">
        <f t="shared" si="4"/>
        <v>0</v>
      </c>
      <c r="J19" s="14">
        <f t="shared" si="1"/>
        <v>99584.390376293391</v>
      </c>
      <c r="K19" s="14">
        <f t="shared" si="2"/>
        <v>7332103.8774467064</v>
      </c>
      <c r="L19" s="21">
        <f t="shared" si="5"/>
        <v>73.627039837682773</v>
      </c>
    </row>
    <row r="20" spans="1:12" x14ac:dyDescent="0.2">
      <c r="A20" s="17">
        <v>11</v>
      </c>
      <c r="B20" s="50">
        <v>0</v>
      </c>
      <c r="C20" s="49">
        <v>2168</v>
      </c>
      <c r="D20" s="49">
        <v>2153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99584.390376293391</v>
      </c>
      <c r="I20" s="14">
        <f t="shared" si="4"/>
        <v>0</v>
      </c>
      <c r="J20" s="14">
        <f t="shared" si="1"/>
        <v>99584.390376293391</v>
      </c>
      <c r="K20" s="14">
        <f t="shared" si="2"/>
        <v>7232519.4870704133</v>
      </c>
      <c r="L20" s="21">
        <f t="shared" si="5"/>
        <v>72.627039837682773</v>
      </c>
    </row>
    <row r="21" spans="1:12" x14ac:dyDescent="0.2">
      <c r="A21" s="17">
        <v>12</v>
      </c>
      <c r="B21" s="50">
        <v>1</v>
      </c>
      <c r="C21" s="49">
        <v>2151</v>
      </c>
      <c r="D21" s="49">
        <v>2221</v>
      </c>
      <c r="E21" s="18">
        <v>0.5</v>
      </c>
      <c r="F21" s="19">
        <f t="shared" si="3"/>
        <v>4.5745654162854531E-4</v>
      </c>
      <c r="G21" s="19">
        <f t="shared" si="0"/>
        <v>4.5735193231191408E-4</v>
      </c>
      <c r="H21" s="14">
        <f t="shared" si="6"/>
        <v>99584.390376293391</v>
      </c>
      <c r="I21" s="14">
        <f t="shared" si="4"/>
        <v>45.545113366701763</v>
      </c>
      <c r="J21" s="14">
        <f t="shared" si="1"/>
        <v>99561.617819610037</v>
      </c>
      <c r="K21" s="14">
        <f t="shared" si="2"/>
        <v>7132935.0966941202</v>
      </c>
      <c r="L21" s="21">
        <f t="shared" si="5"/>
        <v>71.627039837682773</v>
      </c>
    </row>
    <row r="22" spans="1:12" x14ac:dyDescent="0.2">
      <c r="A22" s="17">
        <v>13</v>
      </c>
      <c r="B22" s="50">
        <v>0</v>
      </c>
      <c r="C22" s="49">
        <v>2175</v>
      </c>
      <c r="D22" s="49">
        <v>2158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99538.845262926683</v>
      </c>
      <c r="I22" s="14">
        <f t="shared" si="4"/>
        <v>0</v>
      </c>
      <c r="J22" s="14">
        <f t="shared" si="1"/>
        <v>99538.845262926683</v>
      </c>
      <c r="K22" s="14">
        <f t="shared" si="2"/>
        <v>7033373.4788745102</v>
      </c>
      <c r="L22" s="21">
        <f t="shared" si="5"/>
        <v>70.659584811298743</v>
      </c>
    </row>
    <row r="23" spans="1:12" x14ac:dyDescent="0.2">
      <c r="A23" s="17">
        <v>14</v>
      </c>
      <c r="B23" s="50">
        <v>0</v>
      </c>
      <c r="C23" s="49">
        <v>2152</v>
      </c>
      <c r="D23" s="49">
        <v>2194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99538.845262926683</v>
      </c>
      <c r="I23" s="14">
        <f t="shared" si="4"/>
        <v>0</v>
      </c>
      <c r="J23" s="14">
        <f t="shared" si="1"/>
        <v>99538.845262926683</v>
      </c>
      <c r="K23" s="14">
        <f t="shared" si="2"/>
        <v>6933834.6336115832</v>
      </c>
      <c r="L23" s="21">
        <f t="shared" si="5"/>
        <v>69.659584811298743</v>
      </c>
    </row>
    <row r="24" spans="1:12" x14ac:dyDescent="0.2">
      <c r="A24" s="17">
        <v>15</v>
      </c>
      <c r="B24" s="50">
        <v>0</v>
      </c>
      <c r="C24" s="49">
        <v>2088</v>
      </c>
      <c r="D24" s="49">
        <v>2167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99538.845262926683</v>
      </c>
      <c r="I24" s="14">
        <f t="shared" si="4"/>
        <v>0</v>
      </c>
      <c r="J24" s="14">
        <f t="shared" si="1"/>
        <v>99538.845262926683</v>
      </c>
      <c r="K24" s="14">
        <f t="shared" si="2"/>
        <v>6834295.7883486561</v>
      </c>
      <c r="L24" s="21">
        <f t="shared" si="5"/>
        <v>68.659584811298743</v>
      </c>
    </row>
    <row r="25" spans="1:12" x14ac:dyDescent="0.2">
      <c r="A25" s="17">
        <v>16</v>
      </c>
      <c r="B25" s="50">
        <v>0</v>
      </c>
      <c r="C25" s="49">
        <v>2020</v>
      </c>
      <c r="D25" s="49">
        <v>2112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99538.845262926683</v>
      </c>
      <c r="I25" s="14">
        <f t="shared" si="4"/>
        <v>0</v>
      </c>
      <c r="J25" s="14">
        <f t="shared" si="1"/>
        <v>99538.845262926683</v>
      </c>
      <c r="K25" s="14">
        <f t="shared" si="2"/>
        <v>6734756.9430857291</v>
      </c>
      <c r="L25" s="21">
        <f t="shared" si="5"/>
        <v>67.659584811298728</v>
      </c>
    </row>
    <row r="26" spans="1:12" x14ac:dyDescent="0.2">
      <c r="A26" s="17">
        <v>17</v>
      </c>
      <c r="B26" s="50">
        <v>0</v>
      </c>
      <c r="C26" s="49">
        <v>1969</v>
      </c>
      <c r="D26" s="49">
        <v>2031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99538.845262926683</v>
      </c>
      <c r="I26" s="14">
        <f t="shared" si="4"/>
        <v>0</v>
      </c>
      <c r="J26" s="14">
        <f t="shared" si="1"/>
        <v>99538.845262926683</v>
      </c>
      <c r="K26" s="14">
        <f t="shared" si="2"/>
        <v>6635218.0978228021</v>
      </c>
      <c r="L26" s="21">
        <f t="shared" si="5"/>
        <v>66.659584811298728</v>
      </c>
    </row>
    <row r="27" spans="1:12" x14ac:dyDescent="0.2">
      <c r="A27" s="17">
        <v>18</v>
      </c>
      <c r="B27" s="50">
        <v>0</v>
      </c>
      <c r="C27" s="49">
        <v>2064</v>
      </c>
      <c r="D27" s="49">
        <v>1990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99538.845262926683</v>
      </c>
      <c r="I27" s="14">
        <f t="shared" si="4"/>
        <v>0</v>
      </c>
      <c r="J27" s="14">
        <f t="shared" si="1"/>
        <v>99538.845262926683</v>
      </c>
      <c r="K27" s="14">
        <f t="shared" si="2"/>
        <v>6535679.2525598751</v>
      </c>
      <c r="L27" s="21">
        <f t="shared" si="5"/>
        <v>65.659584811298728</v>
      </c>
    </row>
    <row r="28" spans="1:12" x14ac:dyDescent="0.2">
      <c r="A28" s="17">
        <v>19</v>
      </c>
      <c r="B28" s="50">
        <v>0</v>
      </c>
      <c r="C28" s="49">
        <v>1973</v>
      </c>
      <c r="D28" s="49">
        <v>2080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99538.845262926683</v>
      </c>
      <c r="I28" s="14">
        <f t="shared" si="4"/>
        <v>0</v>
      </c>
      <c r="J28" s="14">
        <f t="shared" si="1"/>
        <v>99538.845262926683</v>
      </c>
      <c r="K28" s="14">
        <f t="shared" si="2"/>
        <v>6436140.4072969481</v>
      </c>
      <c r="L28" s="21">
        <f t="shared" si="5"/>
        <v>64.659584811298728</v>
      </c>
    </row>
    <row r="29" spans="1:12" x14ac:dyDescent="0.2">
      <c r="A29" s="17">
        <v>20</v>
      </c>
      <c r="B29" s="50">
        <v>0</v>
      </c>
      <c r="C29" s="49">
        <v>1905</v>
      </c>
      <c r="D29" s="49">
        <v>2005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99538.845262926683</v>
      </c>
      <c r="I29" s="14">
        <f t="shared" si="4"/>
        <v>0</v>
      </c>
      <c r="J29" s="14">
        <f t="shared" si="1"/>
        <v>99538.845262926683</v>
      </c>
      <c r="K29" s="14">
        <f t="shared" si="2"/>
        <v>6336601.5620340211</v>
      </c>
      <c r="L29" s="21">
        <f t="shared" si="5"/>
        <v>63.659584811298721</v>
      </c>
    </row>
    <row r="30" spans="1:12" x14ac:dyDescent="0.2">
      <c r="A30" s="17">
        <v>21</v>
      </c>
      <c r="B30" s="50">
        <v>1</v>
      </c>
      <c r="C30" s="49">
        <v>1934</v>
      </c>
      <c r="D30" s="49">
        <v>1924</v>
      </c>
      <c r="E30" s="18">
        <v>0.5</v>
      </c>
      <c r="F30" s="19">
        <f t="shared" si="3"/>
        <v>5.184033177812338E-4</v>
      </c>
      <c r="G30" s="19">
        <f t="shared" si="0"/>
        <v>5.1826898160145106E-4</v>
      </c>
      <c r="H30" s="14">
        <f t="shared" si="6"/>
        <v>99538.845262926683</v>
      </c>
      <c r="I30" s="14">
        <f t="shared" si="4"/>
        <v>51.587895964201437</v>
      </c>
      <c r="J30" s="14">
        <f t="shared" si="1"/>
        <v>99513.051314944591</v>
      </c>
      <c r="K30" s="14">
        <f t="shared" si="2"/>
        <v>6237062.7167710941</v>
      </c>
      <c r="L30" s="21">
        <f t="shared" si="5"/>
        <v>62.659584811298721</v>
      </c>
    </row>
    <row r="31" spans="1:12" x14ac:dyDescent="0.2">
      <c r="A31" s="17">
        <v>22</v>
      </c>
      <c r="B31" s="50">
        <v>1</v>
      </c>
      <c r="C31" s="49">
        <v>1863</v>
      </c>
      <c r="D31" s="49">
        <v>1970</v>
      </c>
      <c r="E31" s="18">
        <v>0.5</v>
      </c>
      <c r="F31" s="19">
        <f t="shared" si="3"/>
        <v>5.2178450300026087E-4</v>
      </c>
      <c r="G31" s="19">
        <f t="shared" si="0"/>
        <v>5.2164840897235261E-4</v>
      </c>
      <c r="H31" s="14">
        <f t="shared" si="6"/>
        <v>99487.257366962484</v>
      </c>
      <c r="I31" s="14">
        <f t="shared" si="4"/>
        <v>51.897369518498948</v>
      </c>
      <c r="J31" s="14">
        <f t="shared" si="1"/>
        <v>99461.308682203235</v>
      </c>
      <c r="K31" s="14">
        <f t="shared" si="2"/>
        <v>6137549.6654561497</v>
      </c>
      <c r="L31" s="21">
        <f t="shared" si="5"/>
        <v>61.691816900907895</v>
      </c>
    </row>
    <row r="32" spans="1:12" x14ac:dyDescent="0.2">
      <c r="A32" s="17">
        <v>23</v>
      </c>
      <c r="B32" s="50">
        <v>0</v>
      </c>
      <c r="C32" s="49">
        <v>1929</v>
      </c>
      <c r="D32" s="49">
        <v>1908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99435.359997443986</v>
      </c>
      <c r="I32" s="14">
        <f t="shared" si="4"/>
        <v>0</v>
      </c>
      <c r="J32" s="14">
        <f t="shared" si="1"/>
        <v>99435.359997443986</v>
      </c>
      <c r="K32" s="14">
        <f t="shared" si="2"/>
        <v>6038088.3567739464</v>
      </c>
      <c r="L32" s="21">
        <f t="shared" si="5"/>
        <v>60.723754174864524</v>
      </c>
    </row>
    <row r="33" spans="1:12" x14ac:dyDescent="0.2">
      <c r="A33" s="17">
        <v>24</v>
      </c>
      <c r="B33" s="50">
        <v>0</v>
      </c>
      <c r="C33" s="49">
        <v>1867</v>
      </c>
      <c r="D33" s="49">
        <v>1983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99435.359997443986</v>
      </c>
      <c r="I33" s="14">
        <f t="shared" si="4"/>
        <v>0</v>
      </c>
      <c r="J33" s="14">
        <f t="shared" si="1"/>
        <v>99435.359997443986</v>
      </c>
      <c r="K33" s="14">
        <f t="shared" si="2"/>
        <v>5938652.9967765026</v>
      </c>
      <c r="L33" s="21">
        <f t="shared" si="5"/>
        <v>59.723754174864531</v>
      </c>
    </row>
    <row r="34" spans="1:12" x14ac:dyDescent="0.2">
      <c r="A34" s="17">
        <v>25</v>
      </c>
      <c r="B34" s="50">
        <v>0</v>
      </c>
      <c r="C34" s="49">
        <v>1923</v>
      </c>
      <c r="D34" s="49">
        <v>1928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99435.359997443986</v>
      </c>
      <c r="I34" s="14">
        <f t="shared" si="4"/>
        <v>0</v>
      </c>
      <c r="J34" s="14">
        <f t="shared" si="1"/>
        <v>99435.359997443986</v>
      </c>
      <c r="K34" s="14">
        <f t="shared" si="2"/>
        <v>5839217.6367790587</v>
      </c>
      <c r="L34" s="21">
        <f t="shared" si="5"/>
        <v>58.723754174864531</v>
      </c>
    </row>
    <row r="35" spans="1:12" x14ac:dyDescent="0.2">
      <c r="A35" s="17">
        <v>26</v>
      </c>
      <c r="B35" s="50">
        <v>0</v>
      </c>
      <c r="C35" s="49">
        <v>1885</v>
      </c>
      <c r="D35" s="49">
        <v>1974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99435.359997443986</v>
      </c>
      <c r="I35" s="14">
        <f t="shared" si="4"/>
        <v>0</v>
      </c>
      <c r="J35" s="14">
        <f t="shared" si="1"/>
        <v>99435.359997443986</v>
      </c>
      <c r="K35" s="14">
        <f t="shared" si="2"/>
        <v>5739782.2767816149</v>
      </c>
      <c r="L35" s="21">
        <f t="shared" si="5"/>
        <v>57.723754174864531</v>
      </c>
    </row>
    <row r="36" spans="1:12" x14ac:dyDescent="0.2">
      <c r="A36" s="17">
        <v>27</v>
      </c>
      <c r="B36" s="50">
        <v>0</v>
      </c>
      <c r="C36" s="49">
        <v>1939</v>
      </c>
      <c r="D36" s="49">
        <v>1935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99435.359997443986</v>
      </c>
      <c r="I36" s="14">
        <f t="shared" si="4"/>
        <v>0</v>
      </c>
      <c r="J36" s="14">
        <f t="shared" si="1"/>
        <v>99435.359997443986</v>
      </c>
      <c r="K36" s="14">
        <f t="shared" si="2"/>
        <v>5640346.916784171</v>
      </c>
      <c r="L36" s="21">
        <f t="shared" si="5"/>
        <v>56.723754174864531</v>
      </c>
    </row>
    <row r="37" spans="1:12" x14ac:dyDescent="0.2">
      <c r="A37" s="17">
        <v>28</v>
      </c>
      <c r="B37" s="50">
        <v>1</v>
      </c>
      <c r="C37" s="49">
        <v>1878</v>
      </c>
      <c r="D37" s="49">
        <v>1998</v>
      </c>
      <c r="E37" s="18">
        <v>0.5</v>
      </c>
      <c r="F37" s="19">
        <f t="shared" si="3"/>
        <v>5.1599587203302369E-4</v>
      </c>
      <c r="G37" s="19">
        <f t="shared" si="0"/>
        <v>5.1586278050038694E-4</v>
      </c>
      <c r="H37" s="14">
        <f t="shared" si="6"/>
        <v>99435.359997443986</v>
      </c>
      <c r="I37" s="14">
        <f t="shared" si="4"/>
        <v>51.295001288338405</v>
      </c>
      <c r="J37" s="14">
        <f t="shared" si="1"/>
        <v>99409.712496799824</v>
      </c>
      <c r="K37" s="14">
        <f t="shared" si="2"/>
        <v>5540911.5567867272</v>
      </c>
      <c r="L37" s="21">
        <f t="shared" si="5"/>
        <v>55.723754174864531</v>
      </c>
    </row>
    <row r="38" spans="1:12" x14ac:dyDescent="0.2">
      <c r="A38" s="17">
        <v>29</v>
      </c>
      <c r="B38" s="50">
        <v>0</v>
      </c>
      <c r="C38" s="49">
        <v>1942</v>
      </c>
      <c r="D38" s="49">
        <v>1920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99384.064996155648</v>
      </c>
      <c r="I38" s="14">
        <f t="shared" si="4"/>
        <v>0</v>
      </c>
      <c r="J38" s="14">
        <f t="shared" si="1"/>
        <v>99384.064996155648</v>
      </c>
      <c r="K38" s="14">
        <f t="shared" si="2"/>
        <v>5441501.8442899277</v>
      </c>
      <c r="L38" s="21">
        <f t="shared" si="5"/>
        <v>54.752256757664469</v>
      </c>
    </row>
    <row r="39" spans="1:12" x14ac:dyDescent="0.2">
      <c r="A39" s="17">
        <v>30</v>
      </c>
      <c r="B39" s="50">
        <v>0</v>
      </c>
      <c r="C39" s="49">
        <v>1973</v>
      </c>
      <c r="D39" s="49">
        <v>1996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99384.064996155648</v>
      </c>
      <c r="I39" s="14">
        <f t="shared" si="4"/>
        <v>0</v>
      </c>
      <c r="J39" s="14">
        <f t="shared" si="1"/>
        <v>99384.064996155648</v>
      </c>
      <c r="K39" s="14">
        <f t="shared" si="2"/>
        <v>5342117.7792937718</v>
      </c>
      <c r="L39" s="21">
        <f t="shared" si="5"/>
        <v>53.752256757664462</v>
      </c>
    </row>
    <row r="40" spans="1:12" x14ac:dyDescent="0.2">
      <c r="A40" s="17">
        <v>31</v>
      </c>
      <c r="B40" s="50">
        <v>2</v>
      </c>
      <c r="C40" s="49">
        <v>2015</v>
      </c>
      <c r="D40" s="49">
        <v>2016</v>
      </c>
      <c r="E40" s="18">
        <v>0.5</v>
      </c>
      <c r="F40" s="19">
        <f t="shared" si="3"/>
        <v>9.9230960059538574E-4</v>
      </c>
      <c r="G40" s="19">
        <f t="shared" si="0"/>
        <v>9.9181750557897331E-4</v>
      </c>
      <c r="H40" s="14">
        <f t="shared" si="6"/>
        <v>99384.064996155648</v>
      </c>
      <c r="I40" s="14">
        <f t="shared" si="4"/>
        <v>98.570855438785657</v>
      </c>
      <c r="J40" s="14">
        <f t="shared" si="1"/>
        <v>99334.779568436265</v>
      </c>
      <c r="K40" s="14">
        <f t="shared" si="2"/>
        <v>5242733.7142976159</v>
      </c>
      <c r="L40" s="21">
        <f t="shared" si="5"/>
        <v>52.752256757664462</v>
      </c>
    </row>
    <row r="41" spans="1:12" x14ac:dyDescent="0.2">
      <c r="A41" s="17">
        <v>32</v>
      </c>
      <c r="B41" s="50">
        <v>1</v>
      </c>
      <c r="C41" s="49">
        <v>2040</v>
      </c>
      <c r="D41" s="49">
        <v>2044</v>
      </c>
      <c r="E41" s="18">
        <v>0.5</v>
      </c>
      <c r="F41" s="19">
        <f t="shared" si="3"/>
        <v>4.8971596474045055E-4</v>
      </c>
      <c r="G41" s="19">
        <f t="shared" si="0"/>
        <v>4.8959608323133417E-4</v>
      </c>
      <c r="H41" s="14">
        <f t="shared" si="6"/>
        <v>99285.494140716866</v>
      </c>
      <c r="I41" s="14">
        <f t="shared" si="4"/>
        <v>48.609789052982556</v>
      </c>
      <c r="J41" s="14">
        <f t="shared" si="1"/>
        <v>99261.189246190377</v>
      </c>
      <c r="K41" s="14">
        <f t="shared" si="2"/>
        <v>5143398.9347291794</v>
      </c>
      <c r="L41" s="21">
        <f t="shared" si="5"/>
        <v>51.804132912301007</v>
      </c>
    </row>
    <row r="42" spans="1:12" x14ac:dyDescent="0.2">
      <c r="A42" s="17">
        <v>33</v>
      </c>
      <c r="B42" s="50">
        <v>0</v>
      </c>
      <c r="C42" s="49">
        <v>2229</v>
      </c>
      <c r="D42" s="49">
        <v>2104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99236.884351663888</v>
      </c>
      <c r="I42" s="14">
        <f t="shared" si="4"/>
        <v>0</v>
      </c>
      <c r="J42" s="14">
        <f t="shared" si="1"/>
        <v>99236.884351663888</v>
      </c>
      <c r="K42" s="14">
        <f t="shared" si="2"/>
        <v>5044137.7454829887</v>
      </c>
      <c r="L42" s="21">
        <f t="shared" si="5"/>
        <v>50.829263518674892</v>
      </c>
    </row>
    <row r="43" spans="1:12" x14ac:dyDescent="0.2">
      <c r="A43" s="17">
        <v>34</v>
      </c>
      <c r="B43" s="50">
        <v>0</v>
      </c>
      <c r="C43" s="49">
        <v>2399</v>
      </c>
      <c r="D43" s="49">
        <v>2290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99236.884351663888</v>
      </c>
      <c r="I43" s="14">
        <f t="shared" si="4"/>
        <v>0</v>
      </c>
      <c r="J43" s="14">
        <f t="shared" si="1"/>
        <v>99236.884351663888</v>
      </c>
      <c r="K43" s="14">
        <f t="shared" si="2"/>
        <v>4944900.8611313244</v>
      </c>
      <c r="L43" s="21">
        <f t="shared" si="5"/>
        <v>49.829263518674892</v>
      </c>
    </row>
    <row r="44" spans="1:12" x14ac:dyDescent="0.2">
      <c r="A44" s="17">
        <v>35</v>
      </c>
      <c r="B44" s="50">
        <v>0</v>
      </c>
      <c r="C44" s="49">
        <v>2347</v>
      </c>
      <c r="D44" s="49">
        <v>2460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99236.884351663888</v>
      </c>
      <c r="I44" s="14">
        <f t="shared" si="4"/>
        <v>0</v>
      </c>
      <c r="J44" s="14">
        <f t="shared" si="1"/>
        <v>99236.884351663888</v>
      </c>
      <c r="K44" s="14">
        <f t="shared" si="2"/>
        <v>4845663.9767796602</v>
      </c>
      <c r="L44" s="21">
        <f t="shared" si="5"/>
        <v>48.829263518674885</v>
      </c>
    </row>
    <row r="45" spans="1:12" x14ac:dyDescent="0.2">
      <c r="A45" s="17">
        <v>36</v>
      </c>
      <c r="B45" s="50">
        <v>1</v>
      </c>
      <c r="C45" s="49">
        <v>2513</v>
      </c>
      <c r="D45" s="49">
        <v>2409</v>
      </c>
      <c r="E45" s="18">
        <v>0.5</v>
      </c>
      <c r="F45" s="19">
        <f t="shared" si="3"/>
        <v>4.0633888663145062E-4</v>
      </c>
      <c r="G45" s="19">
        <f t="shared" si="0"/>
        <v>4.0625634775543363E-4</v>
      </c>
      <c r="H45" s="14">
        <f t="shared" si="6"/>
        <v>99236.884351663888</v>
      </c>
      <c r="I45" s="14">
        <f t="shared" si="4"/>
        <v>40.315614199335315</v>
      </c>
      <c r="J45" s="14">
        <f t="shared" si="1"/>
        <v>99216.726544564212</v>
      </c>
      <c r="K45" s="14">
        <f t="shared" si="2"/>
        <v>4746427.092427996</v>
      </c>
      <c r="L45" s="21">
        <f t="shared" si="5"/>
        <v>47.829263518674885</v>
      </c>
    </row>
    <row r="46" spans="1:12" x14ac:dyDescent="0.2">
      <c r="A46" s="17">
        <v>37</v>
      </c>
      <c r="B46" s="50">
        <v>3</v>
      </c>
      <c r="C46" s="49">
        <v>2745</v>
      </c>
      <c r="D46" s="49">
        <v>2568</v>
      </c>
      <c r="E46" s="18">
        <v>0.5</v>
      </c>
      <c r="F46" s="19">
        <f t="shared" si="3"/>
        <v>1.129305477131564E-3</v>
      </c>
      <c r="G46" s="19">
        <f t="shared" si="0"/>
        <v>1.128668171557562E-3</v>
      </c>
      <c r="H46" s="14">
        <f t="shared" si="6"/>
        <v>99196.568737464549</v>
      </c>
      <c r="I46" s="14">
        <f t="shared" si="4"/>
        <v>111.96000986169813</v>
      </c>
      <c r="J46" s="14">
        <f t="shared" si="1"/>
        <v>99140.58873253371</v>
      </c>
      <c r="K46" s="14">
        <f t="shared" si="2"/>
        <v>4647210.3658834314</v>
      </c>
      <c r="L46" s="21">
        <f t="shared" si="5"/>
        <v>46.848499147010045</v>
      </c>
    </row>
    <row r="47" spans="1:12" x14ac:dyDescent="0.2">
      <c r="A47" s="17">
        <v>38</v>
      </c>
      <c r="B47" s="50">
        <v>2</v>
      </c>
      <c r="C47" s="49">
        <v>2767</v>
      </c>
      <c r="D47" s="49">
        <v>2790</v>
      </c>
      <c r="E47" s="18">
        <v>0.5</v>
      </c>
      <c r="F47" s="19">
        <f t="shared" si="3"/>
        <v>7.1981284865934854E-4</v>
      </c>
      <c r="G47" s="19">
        <f t="shared" si="0"/>
        <v>7.1955387659651017E-4</v>
      </c>
      <c r="H47" s="14">
        <f t="shared" si="6"/>
        <v>99084.608727602856</v>
      </c>
      <c r="I47" s="14">
        <f t="shared" si="4"/>
        <v>71.296714320995036</v>
      </c>
      <c r="J47" s="14">
        <f t="shared" si="1"/>
        <v>99048.96037044235</v>
      </c>
      <c r="K47" s="14">
        <f t="shared" si="2"/>
        <v>4548069.7771508973</v>
      </c>
      <c r="L47" s="21">
        <f t="shared" si="5"/>
        <v>45.900870332486889</v>
      </c>
    </row>
    <row r="48" spans="1:12" x14ac:dyDescent="0.2">
      <c r="A48" s="17">
        <v>39</v>
      </c>
      <c r="B48" s="50">
        <v>3</v>
      </c>
      <c r="C48" s="49">
        <v>2871</v>
      </c>
      <c r="D48" s="49">
        <v>2794</v>
      </c>
      <c r="E48" s="18">
        <v>0.5</v>
      </c>
      <c r="F48" s="19">
        <f t="shared" si="3"/>
        <v>1.059135039717564E-3</v>
      </c>
      <c r="G48" s="19">
        <f t="shared" si="0"/>
        <v>1.0585744530698658E-3</v>
      </c>
      <c r="H48" s="14">
        <f t="shared" si="6"/>
        <v>99013.312013281859</v>
      </c>
      <c r="I48" s="14">
        <f t="shared" si="4"/>
        <v>104.81296261109581</v>
      </c>
      <c r="J48" s="14">
        <f t="shared" si="1"/>
        <v>98960.905531976314</v>
      </c>
      <c r="K48" s="14">
        <f t="shared" si="2"/>
        <v>4449020.8167804554</v>
      </c>
      <c r="L48" s="21">
        <f t="shared" si="5"/>
        <v>44.933562228315864</v>
      </c>
    </row>
    <row r="49" spans="1:12" x14ac:dyDescent="0.2">
      <c r="A49" s="17">
        <v>40</v>
      </c>
      <c r="B49" s="50">
        <v>0</v>
      </c>
      <c r="C49" s="49">
        <v>2997</v>
      </c>
      <c r="D49" s="49">
        <v>2910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98908.499050670769</v>
      </c>
      <c r="I49" s="14">
        <f t="shared" si="4"/>
        <v>0</v>
      </c>
      <c r="J49" s="14">
        <f t="shared" si="1"/>
        <v>98908.499050670769</v>
      </c>
      <c r="K49" s="14">
        <f t="shared" si="2"/>
        <v>4350059.911248479</v>
      </c>
      <c r="L49" s="21">
        <f t="shared" si="5"/>
        <v>43.980648306268868</v>
      </c>
    </row>
    <row r="50" spans="1:12" x14ac:dyDescent="0.2">
      <c r="A50" s="17">
        <v>41</v>
      </c>
      <c r="B50" s="50">
        <v>1</v>
      </c>
      <c r="C50" s="49">
        <v>3188</v>
      </c>
      <c r="D50" s="49">
        <v>3007</v>
      </c>
      <c r="E50" s="18">
        <v>0.5</v>
      </c>
      <c r="F50" s="19">
        <f t="shared" si="3"/>
        <v>3.2284100080710252E-4</v>
      </c>
      <c r="G50" s="19">
        <f t="shared" si="0"/>
        <v>3.227888960619755E-4</v>
      </c>
      <c r="H50" s="14">
        <f t="shared" si="6"/>
        <v>98908.499050670769</v>
      </c>
      <c r="I50" s="14">
        <f t="shared" si="4"/>
        <v>31.92656521971297</v>
      </c>
      <c r="J50" s="14">
        <f t="shared" si="1"/>
        <v>98892.535768060916</v>
      </c>
      <c r="K50" s="14">
        <f t="shared" si="2"/>
        <v>4251151.4121978087</v>
      </c>
      <c r="L50" s="21">
        <f t="shared" si="5"/>
        <v>42.980648306268868</v>
      </c>
    </row>
    <row r="51" spans="1:12" x14ac:dyDescent="0.2">
      <c r="A51" s="17">
        <v>42</v>
      </c>
      <c r="B51" s="50">
        <v>3</v>
      </c>
      <c r="C51" s="49">
        <v>3185</v>
      </c>
      <c r="D51" s="49">
        <v>3214</v>
      </c>
      <c r="E51" s="18">
        <v>0.5</v>
      </c>
      <c r="F51" s="19">
        <f t="shared" si="3"/>
        <v>9.3764650726676048E-4</v>
      </c>
      <c r="G51" s="19">
        <f t="shared" si="0"/>
        <v>9.372071227741331E-4</v>
      </c>
      <c r="H51" s="14">
        <f t="shared" si="6"/>
        <v>98876.572485451063</v>
      </c>
      <c r="I51" s="14">
        <f t="shared" si="4"/>
        <v>92.667828008857612</v>
      </c>
      <c r="J51" s="14">
        <f t="shared" si="1"/>
        <v>98830.238571446636</v>
      </c>
      <c r="K51" s="14">
        <f t="shared" si="2"/>
        <v>4152258.8764297483</v>
      </c>
      <c r="L51" s="21">
        <f t="shared" si="5"/>
        <v>41.994365015441062</v>
      </c>
    </row>
    <row r="52" spans="1:12" x14ac:dyDescent="0.2">
      <c r="A52" s="17">
        <v>43</v>
      </c>
      <c r="B52" s="50">
        <v>3</v>
      </c>
      <c r="C52" s="49">
        <v>3114</v>
      </c>
      <c r="D52" s="49">
        <v>3209</v>
      </c>
      <c r="E52" s="18">
        <v>0.5</v>
      </c>
      <c r="F52" s="19">
        <f t="shared" si="3"/>
        <v>9.489166534872687E-4</v>
      </c>
      <c r="G52" s="19">
        <f t="shared" si="0"/>
        <v>9.4846664558963017E-4</v>
      </c>
      <c r="H52" s="14">
        <f t="shared" si="6"/>
        <v>98783.90465744221</v>
      </c>
      <c r="I52" s="14">
        <f t="shared" si="4"/>
        <v>93.693238688690059</v>
      </c>
      <c r="J52" s="14">
        <f t="shared" si="1"/>
        <v>98737.058038097864</v>
      </c>
      <c r="K52" s="14">
        <f t="shared" si="2"/>
        <v>4053428.6378583014</v>
      </c>
      <c r="L52" s="21">
        <f t="shared" si="5"/>
        <v>41.033290310952729</v>
      </c>
    </row>
    <row r="53" spans="1:12" x14ac:dyDescent="0.2">
      <c r="A53" s="17">
        <v>44</v>
      </c>
      <c r="B53" s="50">
        <v>2</v>
      </c>
      <c r="C53" s="49">
        <v>3141</v>
      </c>
      <c r="D53" s="49">
        <v>3163</v>
      </c>
      <c r="E53" s="18">
        <v>0.5</v>
      </c>
      <c r="F53" s="19">
        <f t="shared" si="3"/>
        <v>6.3451776649746188E-4</v>
      </c>
      <c r="G53" s="19">
        <f t="shared" si="0"/>
        <v>6.3431652394544877E-4</v>
      </c>
      <c r="H53" s="14">
        <f t="shared" si="6"/>
        <v>98690.211418753519</v>
      </c>
      <c r="I53" s="14">
        <f t="shared" si="4"/>
        <v>62.600831854585167</v>
      </c>
      <c r="J53" s="14">
        <f t="shared" si="1"/>
        <v>98658.911002826237</v>
      </c>
      <c r="K53" s="14">
        <f t="shared" si="2"/>
        <v>3954691.5798202036</v>
      </c>
      <c r="L53" s="21">
        <f t="shared" si="5"/>
        <v>40.071771282766925</v>
      </c>
    </row>
    <row r="54" spans="1:12" x14ac:dyDescent="0.2">
      <c r="A54" s="17">
        <v>45</v>
      </c>
      <c r="B54" s="50">
        <v>2</v>
      </c>
      <c r="C54" s="49">
        <v>3115</v>
      </c>
      <c r="D54" s="49">
        <v>3164</v>
      </c>
      <c r="E54" s="18">
        <v>0.5</v>
      </c>
      <c r="F54" s="19">
        <f t="shared" si="3"/>
        <v>6.3704411530498487E-4</v>
      </c>
      <c r="G54" s="19">
        <f t="shared" si="0"/>
        <v>6.3684126731412198E-4</v>
      </c>
      <c r="H54" s="14">
        <f t="shared" si="6"/>
        <v>98627.61058689894</v>
      </c>
      <c r="I54" s="14">
        <f t="shared" si="4"/>
        <v>62.810132518324437</v>
      </c>
      <c r="J54" s="14">
        <f t="shared" si="1"/>
        <v>98596.205520639778</v>
      </c>
      <c r="K54" s="14">
        <f t="shared" si="2"/>
        <v>3856032.6688173772</v>
      </c>
      <c r="L54" s="21">
        <f t="shared" si="5"/>
        <v>39.096888243276453</v>
      </c>
    </row>
    <row r="55" spans="1:12" x14ac:dyDescent="0.2">
      <c r="A55" s="17">
        <v>46</v>
      </c>
      <c r="B55" s="50">
        <v>2</v>
      </c>
      <c r="C55" s="49">
        <v>3038</v>
      </c>
      <c r="D55" s="49">
        <v>3154</v>
      </c>
      <c r="E55" s="18">
        <v>0.5</v>
      </c>
      <c r="F55" s="19">
        <f t="shared" si="3"/>
        <v>6.459948320413437E-4</v>
      </c>
      <c r="G55" s="19">
        <f t="shared" si="0"/>
        <v>6.4578624475298684E-4</v>
      </c>
      <c r="H55" s="14">
        <f t="shared" si="6"/>
        <v>98564.800454380616</v>
      </c>
      <c r="I55" s="14">
        <f t="shared" si="4"/>
        <v>63.65179235026195</v>
      </c>
      <c r="J55" s="14">
        <f t="shared" si="1"/>
        <v>98532.974558205475</v>
      </c>
      <c r="K55" s="14">
        <f t="shared" si="2"/>
        <v>3757436.4632967375</v>
      </c>
      <c r="L55" s="21">
        <f t="shared" si="5"/>
        <v>38.12148399809135</v>
      </c>
    </row>
    <row r="56" spans="1:12" x14ac:dyDescent="0.2">
      <c r="A56" s="17">
        <v>47</v>
      </c>
      <c r="B56" s="50">
        <v>7</v>
      </c>
      <c r="C56" s="49">
        <v>2877</v>
      </c>
      <c r="D56" s="49">
        <v>3050</v>
      </c>
      <c r="E56" s="18">
        <v>0.5</v>
      </c>
      <c r="F56" s="19">
        <f t="shared" si="3"/>
        <v>2.3620718744727519E-3</v>
      </c>
      <c r="G56" s="19">
        <f t="shared" si="0"/>
        <v>2.3592854735422987E-3</v>
      </c>
      <c r="H56" s="14">
        <f t="shared" si="6"/>
        <v>98501.148662030348</v>
      </c>
      <c r="I56" s="14">
        <f t="shared" si="4"/>
        <v>232.39232916555864</v>
      </c>
      <c r="J56" s="14">
        <f t="shared" si="1"/>
        <v>98384.952497447579</v>
      </c>
      <c r="K56" s="14">
        <f t="shared" si="2"/>
        <v>3658903.4887385322</v>
      </c>
      <c r="L56" s="21">
        <f t="shared" si="5"/>
        <v>37.145795134762167</v>
      </c>
    </row>
    <row r="57" spans="1:12" x14ac:dyDescent="0.2">
      <c r="A57" s="17">
        <v>48</v>
      </c>
      <c r="B57" s="50">
        <v>2</v>
      </c>
      <c r="C57" s="49">
        <v>2720</v>
      </c>
      <c r="D57" s="49">
        <v>2882</v>
      </c>
      <c r="E57" s="18">
        <v>0.5</v>
      </c>
      <c r="F57" s="19">
        <f t="shared" si="3"/>
        <v>7.140307033202428E-4</v>
      </c>
      <c r="G57" s="19">
        <f t="shared" si="0"/>
        <v>7.1377587437544611E-4</v>
      </c>
      <c r="H57" s="14">
        <f t="shared" si="6"/>
        <v>98268.756332864796</v>
      </c>
      <c r="I57" s="14">
        <f t="shared" si="4"/>
        <v>70.141867475278232</v>
      </c>
      <c r="J57" s="14">
        <f t="shared" si="1"/>
        <v>98233.685399127149</v>
      </c>
      <c r="K57" s="14">
        <f t="shared" si="2"/>
        <v>3560518.5362410848</v>
      </c>
      <c r="L57" s="21">
        <f t="shared" si="5"/>
        <v>36.232457488121405</v>
      </c>
    </row>
    <row r="58" spans="1:12" x14ac:dyDescent="0.2">
      <c r="A58" s="17">
        <v>49</v>
      </c>
      <c r="B58" s="50">
        <v>2</v>
      </c>
      <c r="C58" s="49">
        <v>2770</v>
      </c>
      <c r="D58" s="49">
        <v>2720</v>
      </c>
      <c r="E58" s="18">
        <v>0.5</v>
      </c>
      <c r="F58" s="19">
        <f t="shared" si="3"/>
        <v>7.2859744990892532E-4</v>
      </c>
      <c r="G58" s="19">
        <f t="shared" si="0"/>
        <v>7.2833211944646763E-4</v>
      </c>
      <c r="H58" s="14">
        <f t="shared" si="6"/>
        <v>98198.614465389517</v>
      </c>
      <c r="I58" s="14">
        <f t="shared" si="4"/>
        <v>71.5212050002837</v>
      </c>
      <c r="J58" s="14">
        <f t="shared" si="1"/>
        <v>98162.853862889373</v>
      </c>
      <c r="K58" s="14">
        <f t="shared" si="2"/>
        <v>3462284.8508419576</v>
      </c>
      <c r="L58" s="21">
        <f t="shared" si="5"/>
        <v>35.257980672041491</v>
      </c>
    </row>
    <row r="59" spans="1:12" x14ac:dyDescent="0.2">
      <c r="A59" s="17">
        <v>50</v>
      </c>
      <c r="B59" s="50">
        <v>6</v>
      </c>
      <c r="C59" s="49">
        <v>2658</v>
      </c>
      <c r="D59" s="49">
        <v>2751</v>
      </c>
      <c r="E59" s="18">
        <v>0.5</v>
      </c>
      <c r="F59" s="19">
        <f t="shared" si="3"/>
        <v>2.2185246810870773E-3</v>
      </c>
      <c r="G59" s="19">
        <f t="shared" si="0"/>
        <v>2.21606648199446E-3</v>
      </c>
      <c r="H59" s="14">
        <f t="shared" si="6"/>
        <v>98127.093260389229</v>
      </c>
      <c r="I59" s="14">
        <f t="shared" si="4"/>
        <v>217.45616234989305</v>
      </c>
      <c r="J59" s="14">
        <f t="shared" si="1"/>
        <v>98018.365179214292</v>
      </c>
      <c r="K59" s="14">
        <f t="shared" si="2"/>
        <v>3364121.996979068</v>
      </c>
      <c r="L59" s="21">
        <f t="shared" si="5"/>
        <v>34.283314477196043</v>
      </c>
    </row>
    <row r="60" spans="1:12" x14ac:dyDescent="0.2">
      <c r="A60" s="17">
        <v>51</v>
      </c>
      <c r="B60" s="50">
        <v>1</v>
      </c>
      <c r="C60" s="49">
        <v>2599</v>
      </c>
      <c r="D60" s="49">
        <v>2624</v>
      </c>
      <c r="E60" s="18">
        <v>0.5</v>
      </c>
      <c r="F60" s="19">
        <f t="shared" si="3"/>
        <v>3.8292169251388092E-4</v>
      </c>
      <c r="G60" s="19">
        <f t="shared" si="0"/>
        <v>3.8284839203675346E-4</v>
      </c>
      <c r="H60" s="14">
        <f t="shared" si="6"/>
        <v>97909.63709803934</v>
      </c>
      <c r="I60" s="14">
        <f t="shared" si="4"/>
        <v>37.484547127886422</v>
      </c>
      <c r="J60" s="14">
        <f t="shared" si="1"/>
        <v>97890.894824475399</v>
      </c>
      <c r="K60" s="14">
        <f t="shared" si="2"/>
        <v>3266103.6317998539</v>
      </c>
      <c r="L60" s="21">
        <f t="shared" si="5"/>
        <v>33.35834682473007</v>
      </c>
    </row>
    <row r="61" spans="1:12" x14ac:dyDescent="0.2">
      <c r="A61" s="17">
        <v>52</v>
      </c>
      <c r="B61" s="50">
        <v>3</v>
      </c>
      <c r="C61" s="49">
        <v>2609</v>
      </c>
      <c r="D61" s="49">
        <v>2613</v>
      </c>
      <c r="E61" s="18">
        <v>0.5</v>
      </c>
      <c r="F61" s="19">
        <f t="shared" si="3"/>
        <v>1.1489850631941786E-3</v>
      </c>
      <c r="G61" s="19">
        <f t="shared" si="0"/>
        <v>1.1483253588516747E-3</v>
      </c>
      <c r="H61" s="14">
        <f t="shared" si="6"/>
        <v>97872.152550911458</v>
      </c>
      <c r="I61" s="14">
        <f t="shared" si="4"/>
        <v>112.38907469961124</v>
      </c>
      <c r="J61" s="14">
        <f t="shared" si="1"/>
        <v>97815.958013561642</v>
      </c>
      <c r="K61" s="14">
        <f t="shared" si="2"/>
        <v>3168212.7369753784</v>
      </c>
      <c r="L61" s="21">
        <f t="shared" si="5"/>
        <v>32.370931407964356</v>
      </c>
    </row>
    <row r="62" spans="1:12" x14ac:dyDescent="0.2">
      <c r="A62" s="17">
        <v>53</v>
      </c>
      <c r="B62" s="50">
        <v>8</v>
      </c>
      <c r="C62" s="49">
        <v>2491</v>
      </c>
      <c r="D62" s="49">
        <v>2596</v>
      </c>
      <c r="E62" s="18">
        <v>0.5</v>
      </c>
      <c r="F62" s="19">
        <f t="shared" si="3"/>
        <v>3.1452722626302341E-3</v>
      </c>
      <c r="G62" s="19">
        <f t="shared" si="0"/>
        <v>3.1403336604514231E-3</v>
      </c>
      <c r="H62" s="14">
        <f t="shared" si="6"/>
        <v>97759.76347621184</v>
      </c>
      <c r="I62" s="14">
        <f t="shared" si="4"/>
        <v>306.99827588211764</v>
      </c>
      <c r="J62" s="14">
        <f t="shared" si="1"/>
        <v>97606.26433827079</v>
      </c>
      <c r="K62" s="14">
        <f t="shared" si="2"/>
        <v>3070396.7789618168</v>
      </c>
      <c r="L62" s="21">
        <f t="shared" si="5"/>
        <v>31.407571681665793</v>
      </c>
    </row>
    <row r="63" spans="1:12" x14ac:dyDescent="0.2">
      <c r="A63" s="17">
        <v>54</v>
      </c>
      <c r="B63" s="50">
        <v>7</v>
      </c>
      <c r="C63" s="49">
        <v>2420</v>
      </c>
      <c r="D63" s="49">
        <v>2488</v>
      </c>
      <c r="E63" s="18">
        <v>0.5</v>
      </c>
      <c r="F63" s="19">
        <f t="shared" si="3"/>
        <v>2.8524857375713123E-3</v>
      </c>
      <c r="G63" s="19">
        <f t="shared" si="0"/>
        <v>2.8484231943031535E-3</v>
      </c>
      <c r="H63" s="14">
        <f t="shared" si="6"/>
        <v>97452.765200329726</v>
      </c>
      <c r="I63" s="14">
        <f t="shared" si="4"/>
        <v>277.58671674559838</v>
      </c>
      <c r="J63" s="14">
        <f t="shared" si="1"/>
        <v>97313.971841956925</v>
      </c>
      <c r="K63" s="14">
        <f t="shared" si="2"/>
        <v>2972790.514623546</v>
      </c>
      <c r="L63" s="21">
        <f t="shared" si="5"/>
        <v>30.504937530633434</v>
      </c>
    </row>
    <row r="64" spans="1:12" x14ac:dyDescent="0.2">
      <c r="A64" s="17">
        <v>55</v>
      </c>
      <c r="B64" s="50">
        <v>5</v>
      </c>
      <c r="C64" s="49">
        <v>2408</v>
      </c>
      <c r="D64" s="49">
        <v>2415</v>
      </c>
      <c r="E64" s="18">
        <v>0.5</v>
      </c>
      <c r="F64" s="19">
        <f t="shared" si="3"/>
        <v>2.0733982998133943E-3</v>
      </c>
      <c r="G64" s="19">
        <f t="shared" si="0"/>
        <v>2.0712510356255182E-3</v>
      </c>
      <c r="H64" s="14">
        <f t="shared" si="6"/>
        <v>97175.178483584124</v>
      </c>
      <c r="I64" s="14">
        <f t="shared" si="4"/>
        <v>201.27418907121819</v>
      </c>
      <c r="J64" s="14">
        <f t="shared" si="1"/>
        <v>97074.541389048507</v>
      </c>
      <c r="K64" s="14">
        <f t="shared" si="2"/>
        <v>2875476.5427815891</v>
      </c>
      <c r="L64" s="21">
        <f t="shared" si="5"/>
        <v>29.590648431557504</v>
      </c>
    </row>
    <row r="65" spans="1:12" x14ac:dyDescent="0.2">
      <c r="A65" s="17">
        <v>56</v>
      </c>
      <c r="B65" s="50">
        <v>12</v>
      </c>
      <c r="C65" s="49">
        <v>2344</v>
      </c>
      <c r="D65" s="49">
        <v>2393</v>
      </c>
      <c r="E65" s="18">
        <v>0.5</v>
      </c>
      <c r="F65" s="19">
        <f t="shared" si="3"/>
        <v>5.0664977834072198E-3</v>
      </c>
      <c r="G65" s="19">
        <f t="shared" si="0"/>
        <v>5.0536955148452311E-3</v>
      </c>
      <c r="H65" s="14">
        <f t="shared" si="6"/>
        <v>96973.904294512904</v>
      </c>
      <c r="I65" s="14">
        <f t="shared" si="4"/>
        <v>490.07658519021055</v>
      </c>
      <c r="J65" s="14">
        <f t="shared" si="1"/>
        <v>96728.866001917791</v>
      </c>
      <c r="K65" s="14">
        <f t="shared" si="2"/>
        <v>2778402.0013925405</v>
      </c>
      <c r="L65" s="21">
        <f t="shared" si="5"/>
        <v>28.651027527513413</v>
      </c>
    </row>
    <row r="66" spans="1:12" x14ac:dyDescent="0.2">
      <c r="A66" s="17">
        <v>57</v>
      </c>
      <c r="B66" s="50">
        <v>13</v>
      </c>
      <c r="C66" s="49">
        <v>2172</v>
      </c>
      <c r="D66" s="49">
        <v>2333</v>
      </c>
      <c r="E66" s="18">
        <v>0.5</v>
      </c>
      <c r="F66" s="19">
        <f t="shared" si="3"/>
        <v>5.7713651498335185E-3</v>
      </c>
      <c r="G66" s="19">
        <f t="shared" si="0"/>
        <v>5.7547587428065511E-3</v>
      </c>
      <c r="H66" s="14">
        <f t="shared" si="6"/>
        <v>96483.827709322693</v>
      </c>
      <c r="I66" s="14">
        <f t="shared" si="4"/>
        <v>555.24115104966575</v>
      </c>
      <c r="J66" s="14">
        <f t="shared" si="1"/>
        <v>96206.20713379787</v>
      </c>
      <c r="K66" s="14">
        <f t="shared" si="2"/>
        <v>2681673.1353906225</v>
      </c>
      <c r="L66" s="21">
        <f t="shared" si="5"/>
        <v>27.79401687368491</v>
      </c>
    </row>
    <row r="67" spans="1:12" x14ac:dyDescent="0.2">
      <c r="A67" s="17">
        <v>58</v>
      </c>
      <c r="B67" s="50">
        <v>7</v>
      </c>
      <c r="C67" s="49">
        <v>2053</v>
      </c>
      <c r="D67" s="49">
        <v>2158</v>
      </c>
      <c r="E67" s="18">
        <v>0.5</v>
      </c>
      <c r="F67" s="19">
        <f t="shared" si="3"/>
        <v>3.3246259795772976E-3</v>
      </c>
      <c r="G67" s="19">
        <f t="shared" si="0"/>
        <v>3.3191085822664771E-3</v>
      </c>
      <c r="H67" s="14">
        <f t="shared" si="6"/>
        <v>95928.586558273033</v>
      </c>
      <c r="I67" s="14">
        <f t="shared" si="4"/>
        <v>318.39739493025661</v>
      </c>
      <c r="J67" s="14">
        <f t="shared" si="1"/>
        <v>95769.387860807896</v>
      </c>
      <c r="K67" s="14">
        <f t="shared" si="2"/>
        <v>2585466.9282568246</v>
      </c>
      <c r="L67" s="21">
        <f t="shared" si="5"/>
        <v>26.951996490496086</v>
      </c>
    </row>
    <row r="68" spans="1:12" x14ac:dyDescent="0.2">
      <c r="A68" s="17">
        <v>59</v>
      </c>
      <c r="B68" s="50">
        <v>15</v>
      </c>
      <c r="C68" s="49">
        <v>2013</v>
      </c>
      <c r="D68" s="49">
        <v>2043</v>
      </c>
      <c r="E68" s="18">
        <v>0.5</v>
      </c>
      <c r="F68" s="19">
        <f t="shared" si="3"/>
        <v>7.3964497041420114E-3</v>
      </c>
      <c r="G68" s="19">
        <f t="shared" si="0"/>
        <v>7.3691967575534268E-3</v>
      </c>
      <c r="H68" s="14">
        <f t="shared" si="6"/>
        <v>95610.189163342773</v>
      </c>
      <c r="I68" s="14">
        <f t="shared" si="4"/>
        <v>704.57029597157532</v>
      </c>
      <c r="J68" s="14">
        <f t="shared" si="1"/>
        <v>95257.904015356995</v>
      </c>
      <c r="K68" s="14">
        <f t="shared" si="2"/>
        <v>2489697.5403960166</v>
      </c>
      <c r="L68" s="21">
        <f t="shared" si="5"/>
        <v>26.040085917438745</v>
      </c>
    </row>
    <row r="69" spans="1:12" x14ac:dyDescent="0.2">
      <c r="A69" s="17">
        <v>60</v>
      </c>
      <c r="B69" s="50">
        <v>8</v>
      </c>
      <c r="C69" s="49">
        <v>1964</v>
      </c>
      <c r="D69" s="49">
        <v>2002</v>
      </c>
      <c r="E69" s="18">
        <v>0.5</v>
      </c>
      <c r="F69" s="19">
        <f t="shared" si="3"/>
        <v>4.034291477559254E-3</v>
      </c>
      <c r="G69" s="19">
        <f t="shared" si="0"/>
        <v>4.0261701056869652E-3</v>
      </c>
      <c r="H69" s="14">
        <f t="shared" si="6"/>
        <v>94905.618867371202</v>
      </c>
      <c r="I69" s="14">
        <f t="shared" si="4"/>
        <v>382.10616554553076</v>
      </c>
      <c r="J69" s="14">
        <f t="shared" si="1"/>
        <v>94714.565784598439</v>
      </c>
      <c r="K69" s="14">
        <f t="shared" si="2"/>
        <v>2394439.6363806594</v>
      </c>
      <c r="L69" s="21">
        <f t="shared" si="5"/>
        <v>25.229693088318019</v>
      </c>
    </row>
    <row r="70" spans="1:12" x14ac:dyDescent="0.2">
      <c r="A70" s="17">
        <v>61</v>
      </c>
      <c r="B70" s="50">
        <v>6</v>
      </c>
      <c r="C70" s="49">
        <v>1748</v>
      </c>
      <c r="D70" s="49">
        <v>1957</v>
      </c>
      <c r="E70" s="18">
        <v>0.5</v>
      </c>
      <c r="F70" s="19">
        <f t="shared" si="3"/>
        <v>3.2388663967611335E-3</v>
      </c>
      <c r="G70" s="19">
        <f t="shared" si="0"/>
        <v>3.2336297493936943E-3</v>
      </c>
      <c r="H70" s="14">
        <f t="shared" si="6"/>
        <v>94523.512701825675</v>
      </c>
      <c r="I70" s="14">
        <f t="shared" si="4"/>
        <v>305.65404268981621</v>
      </c>
      <c r="J70" s="14">
        <f t="shared" si="1"/>
        <v>94370.685680480776</v>
      </c>
      <c r="K70" s="14">
        <f t="shared" si="2"/>
        <v>2299725.0705960612</v>
      </c>
      <c r="L70" s="21">
        <f t="shared" si="5"/>
        <v>24.329661529301621</v>
      </c>
    </row>
    <row r="71" spans="1:12" x14ac:dyDescent="0.2">
      <c r="A71" s="17">
        <v>62</v>
      </c>
      <c r="B71" s="50">
        <v>6</v>
      </c>
      <c r="C71" s="49">
        <v>1641</v>
      </c>
      <c r="D71" s="49">
        <v>1756</v>
      </c>
      <c r="E71" s="18">
        <v>0.5</v>
      </c>
      <c r="F71" s="19">
        <f t="shared" si="3"/>
        <v>3.5325287017957019E-3</v>
      </c>
      <c r="G71" s="19">
        <f t="shared" si="0"/>
        <v>3.5263003232441962E-3</v>
      </c>
      <c r="H71" s="14">
        <f t="shared" si="6"/>
        <v>94217.858659135862</v>
      </c>
      <c r="I71" s="14">
        <f t="shared" si="4"/>
        <v>332.24046544508678</v>
      </c>
      <c r="J71" s="14">
        <f t="shared" si="1"/>
        <v>94051.738426413329</v>
      </c>
      <c r="K71" s="14">
        <f t="shared" si="2"/>
        <v>2205354.3849155805</v>
      </c>
      <c r="L71" s="21">
        <f t="shared" si="5"/>
        <v>23.40696781163512</v>
      </c>
    </row>
    <row r="72" spans="1:12" x14ac:dyDescent="0.2">
      <c r="A72" s="17">
        <v>63</v>
      </c>
      <c r="B72" s="50">
        <v>9</v>
      </c>
      <c r="C72" s="49">
        <v>1610</v>
      </c>
      <c r="D72" s="49">
        <v>1642</v>
      </c>
      <c r="E72" s="18">
        <v>0.5</v>
      </c>
      <c r="F72" s="19">
        <f t="shared" si="3"/>
        <v>5.5350553505535052E-3</v>
      </c>
      <c r="G72" s="19">
        <f t="shared" si="0"/>
        <v>5.5197792088316463E-3</v>
      </c>
      <c r="H72" s="14">
        <f t="shared" si="6"/>
        <v>93885.618193690781</v>
      </c>
      <c r="I72" s="14">
        <f t="shared" si="4"/>
        <v>518.22788331384049</v>
      </c>
      <c r="J72" s="14">
        <f t="shared" si="1"/>
        <v>93626.504252033861</v>
      </c>
      <c r="K72" s="14">
        <f t="shared" si="2"/>
        <v>2111302.6464891671</v>
      </c>
      <c r="L72" s="21">
        <f t="shared" si="5"/>
        <v>22.488030511057008</v>
      </c>
    </row>
    <row r="73" spans="1:12" x14ac:dyDescent="0.2">
      <c r="A73" s="17">
        <v>64</v>
      </c>
      <c r="B73" s="50">
        <v>13</v>
      </c>
      <c r="C73" s="49">
        <v>1484</v>
      </c>
      <c r="D73" s="49">
        <v>1581</v>
      </c>
      <c r="E73" s="18">
        <v>0.5</v>
      </c>
      <c r="F73" s="19">
        <f t="shared" si="3"/>
        <v>8.4828711256117462E-3</v>
      </c>
      <c r="G73" s="19">
        <f t="shared" ref="G73:G108" si="7">F73/((1+(1-E73)*F73))</f>
        <v>8.4470435347628343E-3</v>
      </c>
      <c r="H73" s="14">
        <f t="shared" si="6"/>
        <v>93367.390310376941</v>
      </c>
      <c r="I73" s="14">
        <f t="shared" si="4"/>
        <v>788.67841067894767</v>
      </c>
      <c r="J73" s="14">
        <f t="shared" ref="J73:J108" si="8">H74+I73*E73</f>
        <v>92973.051105037477</v>
      </c>
      <c r="K73" s="14">
        <f t="shared" ref="K73:K97" si="9">K74+J73</f>
        <v>2017676.1422371331</v>
      </c>
      <c r="L73" s="21">
        <f t="shared" si="5"/>
        <v>21.610073233597561</v>
      </c>
    </row>
    <row r="74" spans="1:12" x14ac:dyDescent="0.2">
      <c r="A74" s="17">
        <v>65</v>
      </c>
      <c r="B74" s="50">
        <v>11</v>
      </c>
      <c r="C74" s="49">
        <v>1469</v>
      </c>
      <c r="D74" s="49">
        <v>1469</v>
      </c>
      <c r="E74" s="18">
        <v>0.5</v>
      </c>
      <c r="F74" s="19">
        <f t="shared" ref="F74:F108" si="10">B74/((C74+D74)/2)</f>
        <v>7.4880871341048332E-3</v>
      </c>
      <c r="G74" s="19">
        <f t="shared" si="7"/>
        <v>7.4601559850796884E-3</v>
      </c>
      <c r="H74" s="14">
        <f t="shared" si="6"/>
        <v>92578.711899697999</v>
      </c>
      <c r="I74" s="14">
        <f t="shared" ref="I74:I108" si="11">H74*G74</f>
        <v>690.65163166950015</v>
      </c>
      <c r="J74" s="14">
        <f t="shared" si="8"/>
        <v>92233.386083863239</v>
      </c>
      <c r="K74" s="14">
        <f t="shared" si="9"/>
        <v>1924703.0911320955</v>
      </c>
      <c r="L74" s="21">
        <f t="shared" ref="L74:L108" si="12">K74/H74</f>
        <v>20.789910030476175</v>
      </c>
    </row>
    <row r="75" spans="1:12" x14ac:dyDescent="0.2">
      <c r="A75" s="17">
        <v>66</v>
      </c>
      <c r="B75" s="50">
        <v>16</v>
      </c>
      <c r="C75" s="49">
        <v>1495</v>
      </c>
      <c r="D75" s="49">
        <v>1464</v>
      </c>
      <c r="E75" s="18">
        <v>0.5</v>
      </c>
      <c r="F75" s="19">
        <f t="shared" si="10"/>
        <v>1.0814464346062858E-2</v>
      </c>
      <c r="G75" s="19">
        <f t="shared" si="7"/>
        <v>1.0756302521008402E-2</v>
      </c>
      <c r="H75" s="14">
        <f t="shared" ref="H75:H108" si="13">H74-I74</f>
        <v>91888.060268028494</v>
      </c>
      <c r="I75" s="14">
        <f t="shared" si="11"/>
        <v>988.37577431156683</v>
      </c>
      <c r="J75" s="14">
        <f t="shared" si="8"/>
        <v>91393.872380872708</v>
      </c>
      <c r="K75" s="14">
        <f t="shared" si="9"/>
        <v>1832469.7050482323</v>
      </c>
      <c r="L75" s="21">
        <f t="shared" si="12"/>
        <v>19.942413624828919</v>
      </c>
    </row>
    <row r="76" spans="1:12" x14ac:dyDescent="0.2">
      <c r="A76" s="17">
        <v>67</v>
      </c>
      <c r="B76" s="50">
        <v>16</v>
      </c>
      <c r="C76" s="49">
        <v>1459</v>
      </c>
      <c r="D76" s="49">
        <v>1474</v>
      </c>
      <c r="E76" s="18">
        <v>0.5</v>
      </c>
      <c r="F76" s="19">
        <f t="shared" si="10"/>
        <v>1.0910330719399931E-2</v>
      </c>
      <c r="G76" s="19">
        <f t="shared" si="7"/>
        <v>1.0851135978297729E-2</v>
      </c>
      <c r="H76" s="14">
        <f t="shared" si="13"/>
        <v>90899.684493716923</v>
      </c>
      <c r="I76" s="14">
        <f t="shared" si="11"/>
        <v>986.36483682568382</v>
      </c>
      <c r="J76" s="14">
        <f t="shared" si="8"/>
        <v>90406.502075304088</v>
      </c>
      <c r="K76" s="14">
        <f t="shared" si="9"/>
        <v>1741075.8326673596</v>
      </c>
      <c r="L76" s="21">
        <f t="shared" si="12"/>
        <v>19.153816015584791</v>
      </c>
    </row>
    <row r="77" spans="1:12" x14ac:dyDescent="0.2">
      <c r="A77" s="17">
        <v>68</v>
      </c>
      <c r="B77" s="50">
        <v>11</v>
      </c>
      <c r="C77" s="49">
        <v>1444</v>
      </c>
      <c r="D77" s="49">
        <v>1438</v>
      </c>
      <c r="E77" s="18">
        <v>0.5</v>
      </c>
      <c r="F77" s="19">
        <f t="shared" si="10"/>
        <v>7.6335877862595417E-3</v>
      </c>
      <c r="G77" s="19">
        <f t="shared" si="7"/>
        <v>7.6045627376425855E-3</v>
      </c>
      <c r="H77" s="14">
        <f t="shared" si="13"/>
        <v>89913.319656891239</v>
      </c>
      <c r="I77" s="14">
        <f t="shared" si="11"/>
        <v>683.75148028054173</v>
      </c>
      <c r="J77" s="14">
        <f t="shared" si="8"/>
        <v>89571.44391675097</v>
      </c>
      <c r="K77" s="14">
        <f t="shared" si="9"/>
        <v>1650669.3305920556</v>
      </c>
      <c r="L77" s="21">
        <f t="shared" si="12"/>
        <v>18.358451638656</v>
      </c>
    </row>
    <row r="78" spans="1:12" x14ac:dyDescent="0.2">
      <c r="A78" s="17">
        <v>69</v>
      </c>
      <c r="B78" s="50">
        <v>11</v>
      </c>
      <c r="C78" s="49">
        <v>1385</v>
      </c>
      <c r="D78" s="49">
        <v>1423</v>
      </c>
      <c r="E78" s="18">
        <v>0.5</v>
      </c>
      <c r="F78" s="19">
        <f t="shared" si="10"/>
        <v>7.8347578347578353E-3</v>
      </c>
      <c r="G78" s="19">
        <f t="shared" si="7"/>
        <v>7.8041858815182689E-3</v>
      </c>
      <c r="H78" s="14">
        <f t="shared" si="13"/>
        <v>89229.568176610701</v>
      </c>
      <c r="I78" s="14">
        <f t="shared" si="11"/>
        <v>696.36413617787707</v>
      </c>
      <c r="J78" s="14">
        <f t="shared" si="8"/>
        <v>88881.386108521765</v>
      </c>
      <c r="K78" s="14">
        <f t="shared" si="9"/>
        <v>1561097.8866753045</v>
      </c>
      <c r="L78" s="21">
        <f t="shared" si="12"/>
        <v>17.495298011366003</v>
      </c>
    </row>
    <row r="79" spans="1:12" x14ac:dyDescent="0.2">
      <c r="A79" s="17">
        <v>70</v>
      </c>
      <c r="B79" s="50">
        <v>17</v>
      </c>
      <c r="C79" s="49">
        <v>1517</v>
      </c>
      <c r="D79" s="49">
        <v>1372</v>
      </c>
      <c r="E79" s="18">
        <v>0.5</v>
      </c>
      <c r="F79" s="19">
        <f t="shared" si="10"/>
        <v>1.176877812391831E-2</v>
      </c>
      <c r="G79" s="19">
        <f t="shared" si="7"/>
        <v>1.1699931176875429E-2</v>
      </c>
      <c r="H79" s="14">
        <f t="shared" si="13"/>
        <v>88533.204040432829</v>
      </c>
      <c r="I79" s="14">
        <f t="shared" si="11"/>
        <v>1035.8323941413339</v>
      </c>
      <c r="J79" s="14">
        <f t="shared" si="8"/>
        <v>88015.287843362152</v>
      </c>
      <c r="K79" s="14">
        <f t="shared" si="9"/>
        <v>1472216.5005667827</v>
      </c>
      <c r="L79" s="21">
        <f t="shared" si="12"/>
        <v>16.628975721859408</v>
      </c>
    </row>
    <row r="80" spans="1:12" x14ac:dyDescent="0.2">
      <c r="A80" s="17">
        <v>71</v>
      </c>
      <c r="B80" s="50">
        <v>27</v>
      </c>
      <c r="C80" s="49">
        <v>1304</v>
      </c>
      <c r="D80" s="49">
        <v>1502</v>
      </c>
      <c r="E80" s="18">
        <v>0.5</v>
      </c>
      <c r="F80" s="19">
        <f t="shared" si="10"/>
        <v>1.9244476122594441E-2</v>
      </c>
      <c r="G80" s="19">
        <f t="shared" si="7"/>
        <v>1.9061066007765623E-2</v>
      </c>
      <c r="H80" s="14">
        <f t="shared" si="13"/>
        <v>87497.371646291489</v>
      </c>
      <c r="I80" s="14">
        <f t="shared" si="11"/>
        <v>1667.7931764559623</v>
      </c>
      <c r="J80" s="14">
        <f t="shared" si="8"/>
        <v>86663.475058063515</v>
      </c>
      <c r="K80" s="14">
        <f t="shared" si="9"/>
        <v>1384201.2127234205</v>
      </c>
      <c r="L80" s="21">
        <f t="shared" si="12"/>
        <v>15.819917635001197</v>
      </c>
    </row>
    <row r="81" spans="1:12" x14ac:dyDescent="0.2">
      <c r="A81" s="17">
        <v>72</v>
      </c>
      <c r="B81" s="50">
        <v>22</v>
      </c>
      <c r="C81" s="49">
        <v>1215</v>
      </c>
      <c r="D81" s="49">
        <v>1281</v>
      </c>
      <c r="E81" s="18">
        <v>0.5</v>
      </c>
      <c r="F81" s="19">
        <f t="shared" si="10"/>
        <v>1.7628205128205128E-2</v>
      </c>
      <c r="G81" s="19">
        <f t="shared" si="7"/>
        <v>1.7474185861795073E-2</v>
      </c>
      <c r="H81" s="14">
        <f t="shared" si="13"/>
        <v>85829.578469835527</v>
      </c>
      <c r="I81" s="14">
        <f t="shared" si="11"/>
        <v>1499.8020066214308</v>
      </c>
      <c r="J81" s="14">
        <f t="shared" si="8"/>
        <v>85079.677466524809</v>
      </c>
      <c r="K81" s="14">
        <f t="shared" si="9"/>
        <v>1297537.7376653568</v>
      </c>
      <c r="L81" s="21">
        <f t="shared" si="12"/>
        <v>15.117605851010575</v>
      </c>
    </row>
    <row r="82" spans="1:12" x14ac:dyDescent="0.2">
      <c r="A82" s="17">
        <v>73</v>
      </c>
      <c r="B82" s="50">
        <v>16</v>
      </c>
      <c r="C82" s="49">
        <v>1174</v>
      </c>
      <c r="D82" s="49">
        <v>1185</v>
      </c>
      <c r="E82" s="18">
        <v>0.5</v>
      </c>
      <c r="F82" s="19">
        <f t="shared" si="10"/>
        <v>1.3565069944891903E-2</v>
      </c>
      <c r="G82" s="19">
        <f t="shared" si="7"/>
        <v>1.3473684210526315E-2</v>
      </c>
      <c r="H82" s="14">
        <f t="shared" si="13"/>
        <v>84329.77646321409</v>
      </c>
      <c r="I82" s="14">
        <f t="shared" si="11"/>
        <v>1136.2327776096213</v>
      </c>
      <c r="J82" s="14">
        <f t="shared" si="8"/>
        <v>83761.660074409287</v>
      </c>
      <c r="K82" s="14">
        <f t="shared" si="9"/>
        <v>1212458.0601988321</v>
      </c>
      <c r="L82" s="21">
        <f t="shared" si="12"/>
        <v>14.377579439306642</v>
      </c>
    </row>
    <row r="83" spans="1:12" x14ac:dyDescent="0.2">
      <c r="A83" s="17">
        <v>74</v>
      </c>
      <c r="B83" s="50">
        <v>23</v>
      </c>
      <c r="C83" s="49">
        <v>1089</v>
      </c>
      <c r="D83" s="49">
        <v>1162</v>
      </c>
      <c r="E83" s="18">
        <v>0.5</v>
      </c>
      <c r="F83" s="19">
        <f t="shared" si="10"/>
        <v>2.0435362061306087E-2</v>
      </c>
      <c r="G83" s="19">
        <f t="shared" si="7"/>
        <v>2.0228671943711522E-2</v>
      </c>
      <c r="H83" s="14">
        <f t="shared" si="13"/>
        <v>83193.543685604469</v>
      </c>
      <c r="I83" s="14">
        <f t="shared" si="11"/>
        <v>1682.8949030509259</v>
      </c>
      <c r="J83" s="14">
        <f t="shared" si="8"/>
        <v>82352.096234079014</v>
      </c>
      <c r="K83" s="14">
        <f t="shared" si="9"/>
        <v>1128696.4001244227</v>
      </c>
      <c r="L83" s="21">
        <f t="shared" si="12"/>
        <v>13.567115308729523</v>
      </c>
    </row>
    <row r="84" spans="1:12" x14ac:dyDescent="0.2">
      <c r="A84" s="17">
        <v>75</v>
      </c>
      <c r="B84" s="50">
        <v>23</v>
      </c>
      <c r="C84" s="49">
        <v>1030</v>
      </c>
      <c r="D84" s="49">
        <v>1076</v>
      </c>
      <c r="E84" s="18">
        <v>0.5</v>
      </c>
      <c r="F84" s="19">
        <f t="shared" si="10"/>
        <v>2.184235517568851E-2</v>
      </c>
      <c r="G84" s="19">
        <f t="shared" si="7"/>
        <v>2.1606387975575389E-2</v>
      </c>
      <c r="H84" s="14">
        <f t="shared" si="13"/>
        <v>81510.648782553544</v>
      </c>
      <c r="I84" s="14">
        <f t="shared" si="11"/>
        <v>1761.1507017367137</v>
      </c>
      <c r="J84" s="14">
        <f t="shared" si="8"/>
        <v>80630.073431685189</v>
      </c>
      <c r="K84" s="14">
        <f t="shared" si="9"/>
        <v>1046344.3038903438</v>
      </c>
      <c r="L84" s="21">
        <f t="shared" si="12"/>
        <v>12.836903147240097</v>
      </c>
    </row>
    <row r="85" spans="1:12" x14ac:dyDescent="0.2">
      <c r="A85" s="17">
        <v>76</v>
      </c>
      <c r="B85" s="50">
        <v>22</v>
      </c>
      <c r="C85" s="49">
        <v>777</v>
      </c>
      <c r="D85" s="49">
        <v>996</v>
      </c>
      <c r="E85" s="18">
        <v>0.5</v>
      </c>
      <c r="F85" s="19">
        <f t="shared" si="10"/>
        <v>2.4816694867456288E-2</v>
      </c>
      <c r="G85" s="19">
        <f t="shared" si="7"/>
        <v>2.45125348189415E-2</v>
      </c>
      <c r="H85" s="14">
        <f t="shared" si="13"/>
        <v>79749.498080816833</v>
      </c>
      <c r="I85" s="14">
        <f t="shared" si="11"/>
        <v>1954.862348499131</v>
      </c>
      <c r="J85" s="14">
        <f t="shared" si="8"/>
        <v>78772.06690656727</v>
      </c>
      <c r="K85" s="14">
        <f t="shared" si="9"/>
        <v>965714.23045865854</v>
      </c>
      <c r="L85" s="21">
        <f t="shared" si="12"/>
        <v>12.109345559517122</v>
      </c>
    </row>
    <row r="86" spans="1:12" x14ac:dyDescent="0.2">
      <c r="A86" s="17">
        <v>77</v>
      </c>
      <c r="B86" s="50">
        <v>16</v>
      </c>
      <c r="C86" s="49">
        <v>722</v>
      </c>
      <c r="D86" s="49">
        <v>758</v>
      </c>
      <c r="E86" s="18">
        <v>0.5</v>
      </c>
      <c r="F86" s="19">
        <f t="shared" si="10"/>
        <v>2.1621621621621623E-2</v>
      </c>
      <c r="G86" s="19">
        <f t="shared" si="7"/>
        <v>2.1390374331550804E-2</v>
      </c>
      <c r="H86" s="14">
        <f t="shared" si="13"/>
        <v>77794.635732317707</v>
      </c>
      <c r="I86" s="14">
        <f t="shared" si="11"/>
        <v>1664.0563793009137</v>
      </c>
      <c r="J86" s="14">
        <f t="shared" si="8"/>
        <v>76962.607542667247</v>
      </c>
      <c r="K86" s="14">
        <f t="shared" si="9"/>
        <v>886942.16355209122</v>
      </c>
      <c r="L86" s="21">
        <f t="shared" si="12"/>
        <v>11.401070976204016</v>
      </c>
    </row>
    <row r="87" spans="1:12" x14ac:dyDescent="0.2">
      <c r="A87" s="17">
        <v>78</v>
      </c>
      <c r="B87" s="50">
        <v>24</v>
      </c>
      <c r="C87" s="49">
        <v>806</v>
      </c>
      <c r="D87" s="49">
        <v>704</v>
      </c>
      <c r="E87" s="18">
        <v>0.5</v>
      </c>
      <c r="F87" s="19">
        <f t="shared" si="10"/>
        <v>3.1788079470198675E-2</v>
      </c>
      <c r="G87" s="19">
        <f t="shared" si="7"/>
        <v>3.1290743155149937E-2</v>
      </c>
      <c r="H87" s="14">
        <f t="shared" si="13"/>
        <v>76130.579353016787</v>
      </c>
      <c r="I87" s="14">
        <f t="shared" si="11"/>
        <v>2382.1824047880091</v>
      </c>
      <c r="J87" s="14">
        <f t="shared" si="8"/>
        <v>74939.488150622783</v>
      </c>
      <c r="K87" s="14">
        <f t="shared" si="9"/>
        <v>809979.55600942404</v>
      </c>
      <c r="L87" s="21">
        <f t="shared" si="12"/>
        <v>10.639345751640171</v>
      </c>
    </row>
    <row r="88" spans="1:12" x14ac:dyDescent="0.2">
      <c r="A88" s="17">
        <v>79</v>
      </c>
      <c r="B88" s="50">
        <v>17</v>
      </c>
      <c r="C88" s="49">
        <v>462</v>
      </c>
      <c r="D88" s="49">
        <v>784</v>
      </c>
      <c r="E88" s="18">
        <v>0.5</v>
      </c>
      <c r="F88" s="19">
        <f t="shared" si="10"/>
        <v>2.7287319422150885E-2</v>
      </c>
      <c r="G88" s="19">
        <f t="shared" si="7"/>
        <v>2.6920031670625497E-2</v>
      </c>
      <c r="H88" s="14">
        <f t="shared" si="13"/>
        <v>73748.396948228779</v>
      </c>
      <c r="I88" s="14">
        <f t="shared" si="11"/>
        <v>1985.3091815041794</v>
      </c>
      <c r="J88" s="14">
        <f t="shared" si="8"/>
        <v>72755.742357476687</v>
      </c>
      <c r="K88" s="14">
        <f t="shared" si="9"/>
        <v>735040.06785880122</v>
      </c>
      <c r="L88" s="21">
        <f t="shared" si="12"/>
        <v>9.9668616305625974</v>
      </c>
    </row>
    <row r="89" spans="1:12" x14ac:dyDescent="0.2">
      <c r="A89" s="17">
        <v>80</v>
      </c>
      <c r="B89" s="50">
        <v>17</v>
      </c>
      <c r="C89" s="49">
        <v>551</v>
      </c>
      <c r="D89" s="49">
        <v>456</v>
      </c>
      <c r="E89" s="18">
        <v>0.5</v>
      </c>
      <c r="F89" s="19">
        <f t="shared" si="10"/>
        <v>3.3763654419066536E-2</v>
      </c>
      <c r="G89" s="19">
        <f t="shared" si="7"/>
        <v>3.3203125E-2</v>
      </c>
      <c r="H89" s="14">
        <f t="shared" si="13"/>
        <v>71763.087766724595</v>
      </c>
      <c r="I89" s="14">
        <f t="shared" si="11"/>
        <v>2382.7587735045277</v>
      </c>
      <c r="J89" s="14">
        <f t="shared" si="8"/>
        <v>70571.708379972333</v>
      </c>
      <c r="K89" s="14">
        <f t="shared" si="9"/>
        <v>662284.32550132449</v>
      </c>
      <c r="L89" s="21">
        <f t="shared" si="12"/>
        <v>9.2287601622461857</v>
      </c>
    </row>
    <row r="90" spans="1:12" x14ac:dyDescent="0.2">
      <c r="A90" s="17">
        <v>81</v>
      </c>
      <c r="B90" s="50">
        <v>27</v>
      </c>
      <c r="C90" s="49">
        <v>501</v>
      </c>
      <c r="D90" s="49">
        <v>521</v>
      </c>
      <c r="E90" s="18">
        <v>0.5</v>
      </c>
      <c r="F90" s="19">
        <f t="shared" si="10"/>
        <v>5.2837573385518588E-2</v>
      </c>
      <c r="G90" s="19">
        <f t="shared" si="7"/>
        <v>5.1477597712106769E-2</v>
      </c>
      <c r="H90" s="14">
        <f t="shared" si="13"/>
        <v>69380.328993220071</v>
      </c>
      <c r="I90" s="14">
        <f t="shared" si="11"/>
        <v>3571.5326650466004</v>
      </c>
      <c r="J90" s="14">
        <f t="shared" si="8"/>
        <v>67594.562660696771</v>
      </c>
      <c r="K90" s="14">
        <f t="shared" si="9"/>
        <v>591712.61712135212</v>
      </c>
      <c r="L90" s="21">
        <f t="shared" si="12"/>
        <v>8.5285357637778709</v>
      </c>
    </row>
    <row r="91" spans="1:12" x14ac:dyDescent="0.2">
      <c r="A91" s="17">
        <v>82</v>
      </c>
      <c r="B91" s="50">
        <v>27</v>
      </c>
      <c r="C91" s="49">
        <v>468</v>
      </c>
      <c r="D91" s="49">
        <v>491</v>
      </c>
      <c r="E91" s="18">
        <v>0.5</v>
      </c>
      <c r="F91" s="19">
        <f t="shared" si="10"/>
        <v>5.6308654848800835E-2</v>
      </c>
      <c r="G91" s="19">
        <f t="shared" si="7"/>
        <v>5.4766734279918863E-2</v>
      </c>
      <c r="H91" s="14">
        <f t="shared" si="13"/>
        <v>65808.79632817347</v>
      </c>
      <c r="I91" s="14">
        <f t="shared" si="11"/>
        <v>3604.1328617863765</v>
      </c>
      <c r="J91" s="14">
        <f t="shared" si="8"/>
        <v>64006.729897280282</v>
      </c>
      <c r="K91" s="14">
        <f t="shared" si="9"/>
        <v>524118.05446065537</v>
      </c>
      <c r="L91" s="21">
        <f t="shared" si="12"/>
        <v>7.9642552926663193</v>
      </c>
    </row>
    <row r="92" spans="1:12" x14ac:dyDescent="0.2">
      <c r="A92" s="17">
        <v>83</v>
      </c>
      <c r="B92" s="50">
        <v>37</v>
      </c>
      <c r="C92" s="49">
        <v>456</v>
      </c>
      <c r="D92" s="49">
        <v>437</v>
      </c>
      <c r="E92" s="18">
        <v>0.5</v>
      </c>
      <c r="F92" s="19">
        <f t="shared" si="10"/>
        <v>8.2866741321388576E-2</v>
      </c>
      <c r="G92" s="19">
        <f t="shared" si="7"/>
        <v>7.9569892473118284E-2</v>
      </c>
      <c r="H92" s="14">
        <f t="shared" si="13"/>
        <v>62204.663466387094</v>
      </c>
      <c r="I92" s="14">
        <f t="shared" si="11"/>
        <v>4949.6183833469304</v>
      </c>
      <c r="J92" s="14">
        <f t="shared" si="8"/>
        <v>59729.854274713623</v>
      </c>
      <c r="K92" s="14">
        <f t="shared" si="9"/>
        <v>460111.32456337509</v>
      </c>
      <c r="L92" s="21">
        <f t="shared" si="12"/>
        <v>7.3967336036147966</v>
      </c>
    </row>
    <row r="93" spans="1:12" x14ac:dyDescent="0.2">
      <c r="A93" s="17">
        <v>84</v>
      </c>
      <c r="B93" s="50">
        <v>44</v>
      </c>
      <c r="C93" s="49">
        <v>413</v>
      </c>
      <c r="D93" s="49">
        <v>414</v>
      </c>
      <c r="E93" s="18">
        <v>0.5</v>
      </c>
      <c r="F93" s="19">
        <f t="shared" si="10"/>
        <v>0.10640870616686819</v>
      </c>
      <c r="G93" s="19">
        <f t="shared" si="7"/>
        <v>0.1010332950631458</v>
      </c>
      <c r="H93" s="14">
        <f t="shared" si="13"/>
        <v>57255.045083040161</v>
      </c>
      <c r="I93" s="14">
        <f t="shared" si="11"/>
        <v>5784.6658637285118</v>
      </c>
      <c r="J93" s="14">
        <f t="shared" si="8"/>
        <v>54362.712151175903</v>
      </c>
      <c r="K93" s="14">
        <f t="shared" si="9"/>
        <v>400381.47028866148</v>
      </c>
      <c r="L93" s="21">
        <f t="shared" si="12"/>
        <v>6.9929465553291603</v>
      </c>
    </row>
    <row r="94" spans="1:12" x14ac:dyDescent="0.2">
      <c r="A94" s="17">
        <v>85</v>
      </c>
      <c r="B94" s="50">
        <v>36</v>
      </c>
      <c r="C94" s="49">
        <v>381</v>
      </c>
      <c r="D94" s="49">
        <v>382</v>
      </c>
      <c r="E94" s="18">
        <v>0.5</v>
      </c>
      <c r="F94" s="19">
        <f t="shared" si="10"/>
        <v>9.4364351245085187E-2</v>
      </c>
      <c r="G94" s="19">
        <f t="shared" si="7"/>
        <v>9.0112640801001245E-2</v>
      </c>
      <c r="H94" s="14">
        <f t="shared" si="13"/>
        <v>51470.379219311646</v>
      </c>
      <c r="I94" s="14">
        <f t="shared" si="11"/>
        <v>4638.131794481149</v>
      </c>
      <c r="J94" s="14">
        <f t="shared" si="8"/>
        <v>49151.313322071066</v>
      </c>
      <c r="K94" s="14">
        <f t="shared" si="9"/>
        <v>346018.75813748559</v>
      </c>
      <c r="L94" s="21">
        <f t="shared" si="12"/>
        <v>6.7226774580992332</v>
      </c>
    </row>
    <row r="95" spans="1:12" x14ac:dyDescent="0.2">
      <c r="A95" s="17">
        <v>86</v>
      </c>
      <c r="B95" s="50">
        <v>26</v>
      </c>
      <c r="C95" s="49">
        <v>338</v>
      </c>
      <c r="D95" s="49">
        <v>342</v>
      </c>
      <c r="E95" s="18">
        <v>0.5</v>
      </c>
      <c r="F95" s="19">
        <f t="shared" si="10"/>
        <v>7.6470588235294124E-2</v>
      </c>
      <c r="G95" s="19">
        <f t="shared" si="7"/>
        <v>7.3654390934844188E-2</v>
      </c>
      <c r="H95" s="14">
        <f t="shared" si="13"/>
        <v>46832.247424830493</v>
      </c>
      <c r="I95" s="14">
        <f t="shared" si="11"/>
        <v>3449.400660185815</v>
      </c>
      <c r="J95" s="14">
        <f t="shared" si="8"/>
        <v>45107.547094737587</v>
      </c>
      <c r="K95" s="14">
        <f t="shared" si="9"/>
        <v>296867.44481541455</v>
      </c>
      <c r="L95" s="21">
        <f t="shared" si="12"/>
        <v>6.3389536300155269</v>
      </c>
    </row>
    <row r="96" spans="1:12" x14ac:dyDescent="0.2">
      <c r="A96" s="17">
        <v>87</v>
      </c>
      <c r="B96" s="50">
        <v>32</v>
      </c>
      <c r="C96" s="49">
        <v>276</v>
      </c>
      <c r="D96" s="49">
        <v>318</v>
      </c>
      <c r="E96" s="18">
        <v>0.5</v>
      </c>
      <c r="F96" s="19">
        <f t="shared" si="10"/>
        <v>0.10774410774410774</v>
      </c>
      <c r="G96" s="19">
        <f t="shared" si="7"/>
        <v>0.10223642172523961</v>
      </c>
      <c r="H96" s="14">
        <f t="shared" si="13"/>
        <v>43382.846764644681</v>
      </c>
      <c r="I96" s="14">
        <f t="shared" si="11"/>
        <v>4435.3070174716604</v>
      </c>
      <c r="J96" s="14">
        <f t="shared" si="8"/>
        <v>41165.193255908845</v>
      </c>
      <c r="K96" s="14">
        <f t="shared" si="9"/>
        <v>251759.89772067696</v>
      </c>
      <c r="L96" s="21">
        <f t="shared" si="12"/>
        <v>5.8032129400473416</v>
      </c>
    </row>
    <row r="97" spans="1:12" x14ac:dyDescent="0.2">
      <c r="A97" s="17">
        <v>88</v>
      </c>
      <c r="B97" s="50">
        <v>30</v>
      </c>
      <c r="C97" s="49">
        <v>220</v>
      </c>
      <c r="D97" s="49">
        <v>255</v>
      </c>
      <c r="E97" s="18">
        <v>0.5</v>
      </c>
      <c r="F97" s="19">
        <f t="shared" si="10"/>
        <v>0.12631578947368421</v>
      </c>
      <c r="G97" s="19">
        <f t="shared" si="7"/>
        <v>0.11881188118811882</v>
      </c>
      <c r="H97" s="14">
        <f t="shared" si="13"/>
        <v>38947.539747173018</v>
      </c>
      <c r="I97" s="14">
        <f t="shared" si="11"/>
        <v>4627.430465010656</v>
      </c>
      <c r="J97" s="14">
        <f t="shared" si="8"/>
        <v>36633.824514667685</v>
      </c>
      <c r="K97" s="14">
        <f t="shared" si="9"/>
        <v>210594.70446476812</v>
      </c>
      <c r="L97" s="21">
        <f t="shared" si="12"/>
        <v>5.4071375453196371</v>
      </c>
    </row>
    <row r="98" spans="1:12" x14ac:dyDescent="0.2">
      <c r="A98" s="17">
        <v>89</v>
      </c>
      <c r="B98" s="50">
        <v>26</v>
      </c>
      <c r="C98" s="49">
        <v>192</v>
      </c>
      <c r="D98" s="49">
        <v>189</v>
      </c>
      <c r="E98" s="18">
        <v>0.5</v>
      </c>
      <c r="F98" s="19">
        <f t="shared" si="10"/>
        <v>0.13648293963254593</v>
      </c>
      <c r="G98" s="19">
        <f t="shared" si="7"/>
        <v>0.12776412776412777</v>
      </c>
      <c r="H98" s="14">
        <f t="shared" si="13"/>
        <v>34320.109282162361</v>
      </c>
      <c r="I98" s="14">
        <f t="shared" si="11"/>
        <v>4384.8788272050188</v>
      </c>
      <c r="J98" s="14">
        <f t="shared" si="8"/>
        <v>32127.669868559853</v>
      </c>
      <c r="K98" s="14">
        <f>K99+J98</f>
        <v>173960.87995010044</v>
      </c>
      <c r="L98" s="21">
        <f t="shared" si="12"/>
        <v>5.0687740682840836</v>
      </c>
    </row>
    <row r="99" spans="1:12" x14ac:dyDescent="0.2">
      <c r="A99" s="17">
        <v>90</v>
      </c>
      <c r="B99" s="50">
        <v>22</v>
      </c>
      <c r="C99" s="49">
        <v>166</v>
      </c>
      <c r="D99" s="49">
        <v>176</v>
      </c>
      <c r="E99" s="18">
        <v>0.5</v>
      </c>
      <c r="F99" s="23">
        <f t="shared" si="10"/>
        <v>0.12865497076023391</v>
      </c>
      <c r="G99" s="23">
        <f t="shared" si="7"/>
        <v>0.12087912087912087</v>
      </c>
      <c r="H99" s="24">
        <f t="shared" si="13"/>
        <v>29935.230454957342</v>
      </c>
      <c r="I99" s="24">
        <f t="shared" si="11"/>
        <v>3618.5443407091288</v>
      </c>
      <c r="J99" s="24">
        <f t="shared" si="8"/>
        <v>28125.958284602777</v>
      </c>
      <c r="K99" s="24">
        <f t="shared" ref="K99:K108" si="14">K100+J99</f>
        <v>141833.21008154057</v>
      </c>
      <c r="L99" s="25">
        <f t="shared" si="12"/>
        <v>4.7380029458918917</v>
      </c>
    </row>
    <row r="100" spans="1:12" x14ac:dyDescent="0.2">
      <c r="A100" s="17">
        <v>91</v>
      </c>
      <c r="B100" s="50">
        <v>23</v>
      </c>
      <c r="C100" s="49">
        <v>108</v>
      </c>
      <c r="D100" s="49">
        <v>150</v>
      </c>
      <c r="E100" s="18">
        <v>0.5</v>
      </c>
      <c r="F100" s="23">
        <f t="shared" si="10"/>
        <v>0.17829457364341086</v>
      </c>
      <c r="G100" s="23">
        <f t="shared" si="7"/>
        <v>0.16370106761565839</v>
      </c>
      <c r="H100" s="24">
        <f t="shared" si="13"/>
        <v>26316.686114248212</v>
      </c>
      <c r="I100" s="24">
        <f t="shared" si="11"/>
        <v>4308.0696130086053</v>
      </c>
      <c r="J100" s="24">
        <f t="shared" si="8"/>
        <v>24162.651307743912</v>
      </c>
      <c r="K100" s="24">
        <f t="shared" si="14"/>
        <v>113707.25179693778</v>
      </c>
      <c r="L100" s="25">
        <f t="shared" si="12"/>
        <v>4.3207283509520265</v>
      </c>
    </row>
    <row r="101" spans="1:12" x14ac:dyDescent="0.2">
      <c r="A101" s="17">
        <v>92</v>
      </c>
      <c r="B101" s="50">
        <v>21</v>
      </c>
      <c r="C101" s="49">
        <v>114</v>
      </c>
      <c r="D101" s="49">
        <v>86</v>
      </c>
      <c r="E101" s="18">
        <v>0.5</v>
      </c>
      <c r="F101" s="23">
        <f t="shared" si="10"/>
        <v>0.21</v>
      </c>
      <c r="G101" s="23">
        <f t="shared" si="7"/>
        <v>0.19004524886877827</v>
      </c>
      <c r="H101" s="24">
        <f t="shared" si="13"/>
        <v>22008.616501239609</v>
      </c>
      <c r="I101" s="24">
        <f t="shared" si="11"/>
        <v>4182.6330002355817</v>
      </c>
      <c r="J101" s="24">
        <f t="shared" si="8"/>
        <v>19917.300001121817</v>
      </c>
      <c r="K101" s="24">
        <f t="shared" si="14"/>
        <v>89544.600489193865</v>
      </c>
      <c r="L101" s="25">
        <f t="shared" si="12"/>
        <v>4.0686156026277427</v>
      </c>
    </row>
    <row r="102" spans="1:12" x14ac:dyDescent="0.2">
      <c r="A102" s="17">
        <v>93</v>
      </c>
      <c r="B102" s="50">
        <v>19</v>
      </c>
      <c r="C102" s="49">
        <v>71</v>
      </c>
      <c r="D102" s="49">
        <v>95</v>
      </c>
      <c r="E102" s="18">
        <v>0.5</v>
      </c>
      <c r="F102" s="23">
        <f t="shared" si="10"/>
        <v>0.2289156626506024</v>
      </c>
      <c r="G102" s="23">
        <f t="shared" si="7"/>
        <v>0.20540540540540539</v>
      </c>
      <c r="H102" s="24">
        <f t="shared" si="13"/>
        <v>17825.983501004026</v>
      </c>
      <c r="I102" s="24">
        <f t="shared" si="11"/>
        <v>3661.5533677737994</v>
      </c>
      <c r="J102" s="24">
        <f t="shared" si="8"/>
        <v>15995.206817117127</v>
      </c>
      <c r="K102" s="24">
        <f t="shared" si="14"/>
        <v>69627.30048807204</v>
      </c>
      <c r="L102" s="25">
        <f t="shared" si="12"/>
        <v>3.9059444032443076</v>
      </c>
    </row>
    <row r="103" spans="1:12" x14ac:dyDescent="0.2">
      <c r="A103" s="17">
        <v>94</v>
      </c>
      <c r="B103" s="50">
        <v>15</v>
      </c>
      <c r="C103" s="49">
        <v>78</v>
      </c>
      <c r="D103" s="49">
        <v>61</v>
      </c>
      <c r="E103" s="18">
        <v>0.5</v>
      </c>
      <c r="F103" s="23">
        <f t="shared" si="10"/>
        <v>0.21582733812949639</v>
      </c>
      <c r="G103" s="23">
        <f t="shared" si="7"/>
        <v>0.19480519480519479</v>
      </c>
      <c r="H103" s="24">
        <f t="shared" si="13"/>
        <v>14164.430133230228</v>
      </c>
      <c r="I103" s="24">
        <f t="shared" si="11"/>
        <v>2759.3045714084856</v>
      </c>
      <c r="J103" s="24">
        <f t="shared" si="8"/>
        <v>12784.777847525984</v>
      </c>
      <c r="K103" s="24">
        <f t="shared" si="14"/>
        <v>53632.093670954906</v>
      </c>
      <c r="L103" s="25">
        <f t="shared" si="12"/>
        <v>3.7863926163278689</v>
      </c>
    </row>
    <row r="104" spans="1:12" x14ac:dyDescent="0.2">
      <c r="A104" s="17">
        <v>95</v>
      </c>
      <c r="B104" s="50">
        <v>14</v>
      </c>
      <c r="C104" s="49">
        <v>45</v>
      </c>
      <c r="D104" s="49">
        <v>63</v>
      </c>
      <c r="E104" s="18">
        <v>0.5</v>
      </c>
      <c r="F104" s="23">
        <f t="shared" si="10"/>
        <v>0.25925925925925924</v>
      </c>
      <c r="G104" s="23">
        <f t="shared" si="7"/>
        <v>0.22950819672131148</v>
      </c>
      <c r="H104" s="24">
        <f t="shared" si="13"/>
        <v>11405.125561821742</v>
      </c>
      <c r="I104" s="24">
        <f t="shared" si="11"/>
        <v>2617.5698010738424</v>
      </c>
      <c r="J104" s="24">
        <f t="shared" si="8"/>
        <v>10096.340661284819</v>
      </c>
      <c r="K104" s="24">
        <f t="shared" si="14"/>
        <v>40847.315823428922</v>
      </c>
      <c r="L104" s="25">
        <f t="shared" si="12"/>
        <v>3.5814876041491277</v>
      </c>
    </row>
    <row r="105" spans="1:12" x14ac:dyDescent="0.2">
      <c r="A105" s="17">
        <v>96</v>
      </c>
      <c r="B105" s="50">
        <v>6</v>
      </c>
      <c r="C105" s="49">
        <v>34</v>
      </c>
      <c r="D105" s="49">
        <v>41</v>
      </c>
      <c r="E105" s="18">
        <v>0.5</v>
      </c>
      <c r="F105" s="23">
        <f t="shared" si="10"/>
        <v>0.16</v>
      </c>
      <c r="G105" s="23">
        <f t="shared" si="7"/>
        <v>0.14814814814814814</v>
      </c>
      <c r="H105" s="24">
        <f t="shared" si="13"/>
        <v>8787.5557607478986</v>
      </c>
      <c r="I105" s="24">
        <f t="shared" si="11"/>
        <v>1301.8601127033924</v>
      </c>
      <c r="J105" s="24">
        <f t="shared" si="8"/>
        <v>8136.6257043962023</v>
      </c>
      <c r="K105" s="24">
        <f t="shared" si="14"/>
        <v>30750.975162144103</v>
      </c>
      <c r="L105" s="25">
        <f t="shared" si="12"/>
        <v>3.4993775287892936</v>
      </c>
    </row>
    <row r="106" spans="1:12" x14ac:dyDescent="0.2">
      <c r="A106" s="17">
        <v>97</v>
      </c>
      <c r="B106" s="50">
        <v>8</v>
      </c>
      <c r="C106" s="49">
        <v>22</v>
      </c>
      <c r="D106" s="49">
        <v>26</v>
      </c>
      <c r="E106" s="18">
        <v>0.5</v>
      </c>
      <c r="F106" s="23">
        <f t="shared" si="10"/>
        <v>0.33333333333333331</v>
      </c>
      <c r="G106" s="23">
        <f t="shared" si="7"/>
        <v>0.2857142857142857</v>
      </c>
      <c r="H106" s="24">
        <f t="shared" si="13"/>
        <v>7485.695648044506</v>
      </c>
      <c r="I106" s="24">
        <f t="shared" si="11"/>
        <v>2138.770185155573</v>
      </c>
      <c r="J106" s="24">
        <f t="shared" si="8"/>
        <v>6416.31055546672</v>
      </c>
      <c r="K106" s="24">
        <f t="shared" si="14"/>
        <v>22614.3494577479</v>
      </c>
      <c r="L106" s="25">
        <f t="shared" si="12"/>
        <v>3.0210084033613449</v>
      </c>
    </row>
    <row r="107" spans="1:12" x14ac:dyDescent="0.2">
      <c r="A107" s="17">
        <v>98</v>
      </c>
      <c r="B107" s="50">
        <v>5</v>
      </c>
      <c r="C107" s="49">
        <v>9</v>
      </c>
      <c r="D107" s="49">
        <v>20</v>
      </c>
      <c r="E107" s="18">
        <v>0.5</v>
      </c>
      <c r="F107" s="23">
        <f t="shared" si="10"/>
        <v>0.34482758620689657</v>
      </c>
      <c r="G107" s="23">
        <f t="shared" si="7"/>
        <v>0.29411764705882354</v>
      </c>
      <c r="H107" s="24">
        <f t="shared" si="13"/>
        <v>5346.925462888933</v>
      </c>
      <c r="I107" s="24">
        <f t="shared" si="11"/>
        <v>1572.625136143804</v>
      </c>
      <c r="J107" s="24">
        <f t="shared" si="8"/>
        <v>4560.6128948170308</v>
      </c>
      <c r="K107" s="24">
        <f t="shared" si="14"/>
        <v>16198.03890228118</v>
      </c>
      <c r="L107" s="25">
        <f t="shared" si="12"/>
        <v>3.0294117647058822</v>
      </c>
    </row>
    <row r="108" spans="1:12" x14ac:dyDescent="0.2">
      <c r="A108" s="17">
        <v>99</v>
      </c>
      <c r="B108" s="50">
        <v>3</v>
      </c>
      <c r="C108" s="49">
        <v>5</v>
      </c>
      <c r="D108" s="49">
        <v>4</v>
      </c>
      <c r="E108" s="18">
        <v>0.5</v>
      </c>
      <c r="F108" s="23">
        <f t="shared" si="10"/>
        <v>0.66666666666666663</v>
      </c>
      <c r="G108" s="23">
        <f t="shared" si="7"/>
        <v>0.5</v>
      </c>
      <c r="H108" s="24">
        <f t="shared" si="13"/>
        <v>3774.300326745129</v>
      </c>
      <c r="I108" s="24">
        <f t="shared" si="11"/>
        <v>1887.1501633725645</v>
      </c>
      <c r="J108" s="24">
        <f t="shared" si="8"/>
        <v>2830.7252450588467</v>
      </c>
      <c r="K108" s="24">
        <f t="shared" si="14"/>
        <v>11637.42600746415</v>
      </c>
      <c r="L108" s="25">
        <f t="shared" si="12"/>
        <v>3.0833333333333339</v>
      </c>
    </row>
    <row r="109" spans="1:12" x14ac:dyDescent="0.2">
      <c r="A109" s="17" t="s">
        <v>23</v>
      </c>
      <c r="B109" s="50">
        <v>3</v>
      </c>
      <c r="C109" s="49">
        <v>13</v>
      </c>
      <c r="D109" s="49">
        <v>15</v>
      </c>
      <c r="E109" s="18"/>
      <c r="F109" s="23">
        <f>B109/((C109+D109)/2)</f>
        <v>0.21428571428571427</v>
      </c>
      <c r="G109" s="23">
        <v>1</v>
      </c>
      <c r="H109" s="24">
        <f>H108-I108</f>
        <v>1887.1501633725645</v>
      </c>
      <c r="I109" s="24">
        <f>H109*G109</f>
        <v>1887.1501633725645</v>
      </c>
      <c r="J109" s="24">
        <f>H109/F109</f>
        <v>8806.7007624053022</v>
      </c>
      <c r="K109" s="24">
        <f>J109</f>
        <v>8806.7007624053022</v>
      </c>
      <c r="L109" s="25">
        <f>K109/H109</f>
        <v>4.666666666666667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6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6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6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6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6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6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6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6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6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6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6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6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5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37" t="s">
        <v>0</v>
      </c>
      <c r="B6" s="38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39"/>
      <c r="B7" s="40"/>
      <c r="C7" s="41">
        <v>43101</v>
      </c>
      <c r="D7" s="42">
        <v>43466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0">
        <v>4</v>
      </c>
      <c r="C9" s="49">
        <v>1578</v>
      </c>
      <c r="D9" s="49">
        <v>1553</v>
      </c>
      <c r="E9" s="18">
        <v>0.5</v>
      </c>
      <c r="F9" s="19">
        <f>B9/((C9+D9)/2)</f>
        <v>2.5550942190993293E-3</v>
      </c>
      <c r="G9" s="19">
        <f t="shared" ref="G9:G72" si="0">F9/((1+(1-E9)*F9))</f>
        <v>2.5518341307814991E-3</v>
      </c>
      <c r="H9" s="14">
        <v>100000</v>
      </c>
      <c r="I9" s="14">
        <f>H9*G9</f>
        <v>255.18341307814993</v>
      </c>
      <c r="J9" s="14">
        <f t="shared" ref="J9:J72" si="1">H10+I9*E9</f>
        <v>99872.408293460932</v>
      </c>
      <c r="K9" s="14">
        <f t="shared" ref="K9:K72" si="2">K10+J9</f>
        <v>8245621.4784169011</v>
      </c>
      <c r="L9" s="20">
        <f>K9/H9</f>
        <v>82.456214784169006</v>
      </c>
    </row>
    <row r="10" spans="1:13" x14ac:dyDescent="0.2">
      <c r="A10" s="17">
        <v>1</v>
      </c>
      <c r="B10" s="50">
        <v>1</v>
      </c>
      <c r="C10" s="49">
        <v>1874</v>
      </c>
      <c r="D10" s="49">
        <v>1674</v>
      </c>
      <c r="E10" s="18">
        <v>0.5</v>
      </c>
      <c r="F10" s="19">
        <f t="shared" ref="F10:F73" si="3">B10/((C10+D10)/2)</f>
        <v>5.6369785794813977E-4</v>
      </c>
      <c r="G10" s="19">
        <f t="shared" si="0"/>
        <v>5.6353902507748669E-4</v>
      </c>
      <c r="H10" s="14">
        <f>H9-I9</f>
        <v>99744.81658692185</v>
      </c>
      <c r="I10" s="14">
        <f t="shared" ref="I10:I73" si="4">H10*G10</f>
        <v>56.210096695926666</v>
      </c>
      <c r="J10" s="14">
        <f t="shared" si="1"/>
        <v>99716.711538573887</v>
      </c>
      <c r="K10" s="14">
        <f t="shared" si="2"/>
        <v>8145749.0701234406</v>
      </c>
      <c r="L10" s="21">
        <f t="shared" ref="L10:L73" si="5">K10/H10</f>
        <v>81.665888502836538</v>
      </c>
    </row>
    <row r="11" spans="1:13" x14ac:dyDescent="0.2">
      <c r="A11" s="17">
        <v>2</v>
      </c>
      <c r="B11" s="50">
        <v>0</v>
      </c>
      <c r="C11" s="49">
        <v>1970</v>
      </c>
      <c r="D11" s="49">
        <v>1918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99688.606490225924</v>
      </c>
      <c r="I11" s="14">
        <f t="shared" si="4"/>
        <v>0</v>
      </c>
      <c r="J11" s="14">
        <f t="shared" si="1"/>
        <v>99688.606490225924</v>
      </c>
      <c r="K11" s="14">
        <f t="shared" si="2"/>
        <v>8046032.3585848669</v>
      </c>
      <c r="L11" s="21">
        <f t="shared" si="5"/>
        <v>80.711654439404256</v>
      </c>
    </row>
    <row r="12" spans="1:13" x14ac:dyDescent="0.2">
      <c r="A12" s="17">
        <v>3</v>
      </c>
      <c r="B12" s="50">
        <v>0</v>
      </c>
      <c r="C12" s="49">
        <v>1998</v>
      </c>
      <c r="D12" s="49">
        <v>2005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99688.606490225924</v>
      </c>
      <c r="I12" s="14">
        <f t="shared" si="4"/>
        <v>0</v>
      </c>
      <c r="J12" s="14">
        <f t="shared" si="1"/>
        <v>99688.606490225924</v>
      </c>
      <c r="K12" s="14">
        <f t="shared" si="2"/>
        <v>7946343.7520946413</v>
      </c>
      <c r="L12" s="21">
        <f t="shared" si="5"/>
        <v>79.711654439404256</v>
      </c>
    </row>
    <row r="13" spans="1:13" x14ac:dyDescent="0.2">
      <c r="A13" s="17">
        <v>4</v>
      </c>
      <c r="B13" s="50">
        <v>1</v>
      </c>
      <c r="C13" s="49">
        <v>1982</v>
      </c>
      <c r="D13" s="49">
        <v>2056</v>
      </c>
      <c r="E13" s="18">
        <v>0.5</v>
      </c>
      <c r="F13" s="19">
        <f t="shared" si="3"/>
        <v>4.9529470034670627E-4</v>
      </c>
      <c r="G13" s="19">
        <f t="shared" si="0"/>
        <v>4.9517207229512257E-4</v>
      </c>
      <c r="H13" s="14">
        <f t="shared" si="6"/>
        <v>99688.606490225924</v>
      </c>
      <c r="I13" s="14">
        <f t="shared" si="4"/>
        <v>49.363013859978174</v>
      </c>
      <c r="J13" s="14">
        <f t="shared" si="1"/>
        <v>99663.924983295932</v>
      </c>
      <c r="K13" s="14">
        <f t="shared" si="2"/>
        <v>7846655.1456044158</v>
      </c>
      <c r="L13" s="21">
        <f t="shared" si="5"/>
        <v>78.711654439404256</v>
      </c>
    </row>
    <row r="14" spans="1:13" x14ac:dyDescent="0.2">
      <c r="A14" s="17">
        <v>5</v>
      </c>
      <c r="B14" s="50">
        <v>0</v>
      </c>
      <c r="C14" s="49">
        <v>2095</v>
      </c>
      <c r="D14" s="49">
        <v>2044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99639.24347636594</v>
      </c>
      <c r="I14" s="14">
        <f t="shared" si="4"/>
        <v>0</v>
      </c>
      <c r="J14" s="14">
        <f t="shared" si="1"/>
        <v>99639.24347636594</v>
      </c>
      <c r="K14" s="14">
        <f t="shared" si="2"/>
        <v>7746991.2206211202</v>
      </c>
      <c r="L14" s="21">
        <f t="shared" si="5"/>
        <v>77.750401853047762</v>
      </c>
    </row>
    <row r="15" spans="1:13" x14ac:dyDescent="0.2">
      <c r="A15" s="17">
        <v>6</v>
      </c>
      <c r="B15" s="50">
        <v>0</v>
      </c>
      <c r="C15" s="49">
        <v>2104</v>
      </c>
      <c r="D15" s="49">
        <v>2144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99639.24347636594</v>
      </c>
      <c r="I15" s="14">
        <f t="shared" si="4"/>
        <v>0</v>
      </c>
      <c r="J15" s="14">
        <f t="shared" si="1"/>
        <v>99639.24347636594</v>
      </c>
      <c r="K15" s="14">
        <f t="shared" si="2"/>
        <v>7647351.9771447545</v>
      </c>
      <c r="L15" s="21">
        <f t="shared" si="5"/>
        <v>76.750401853047777</v>
      </c>
    </row>
    <row r="16" spans="1:13" x14ac:dyDescent="0.2">
      <c r="A16" s="17">
        <v>7</v>
      </c>
      <c r="B16" s="50">
        <v>0</v>
      </c>
      <c r="C16" s="49">
        <v>2172</v>
      </c>
      <c r="D16" s="49">
        <v>2144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99639.24347636594</v>
      </c>
      <c r="I16" s="14">
        <f t="shared" si="4"/>
        <v>0</v>
      </c>
      <c r="J16" s="14">
        <f t="shared" si="1"/>
        <v>99639.24347636594</v>
      </c>
      <c r="K16" s="14">
        <f t="shared" si="2"/>
        <v>7547712.7336683888</v>
      </c>
      <c r="L16" s="21">
        <f t="shared" si="5"/>
        <v>75.750401853047777</v>
      </c>
    </row>
    <row r="17" spans="1:12" x14ac:dyDescent="0.2">
      <c r="A17" s="17">
        <v>8</v>
      </c>
      <c r="B17" s="50">
        <v>0</v>
      </c>
      <c r="C17" s="49">
        <v>2182</v>
      </c>
      <c r="D17" s="49">
        <v>2206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99639.24347636594</v>
      </c>
      <c r="I17" s="14">
        <f t="shared" si="4"/>
        <v>0</v>
      </c>
      <c r="J17" s="14">
        <f t="shared" si="1"/>
        <v>99639.24347636594</v>
      </c>
      <c r="K17" s="14">
        <f t="shared" si="2"/>
        <v>7448073.4901920231</v>
      </c>
      <c r="L17" s="21">
        <f t="shared" si="5"/>
        <v>74.750401853047777</v>
      </c>
    </row>
    <row r="18" spans="1:12" x14ac:dyDescent="0.2">
      <c r="A18" s="17">
        <v>9</v>
      </c>
      <c r="B18" s="50">
        <v>0</v>
      </c>
      <c r="C18" s="49">
        <v>2084</v>
      </c>
      <c r="D18" s="49">
        <v>2222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99639.24347636594</v>
      </c>
      <c r="I18" s="14">
        <f t="shared" si="4"/>
        <v>0</v>
      </c>
      <c r="J18" s="14">
        <f t="shared" si="1"/>
        <v>99639.24347636594</v>
      </c>
      <c r="K18" s="14">
        <f t="shared" si="2"/>
        <v>7348434.2467156574</v>
      </c>
      <c r="L18" s="21">
        <f t="shared" si="5"/>
        <v>73.750401853047777</v>
      </c>
    </row>
    <row r="19" spans="1:12" x14ac:dyDescent="0.2">
      <c r="A19" s="17">
        <v>10</v>
      </c>
      <c r="B19" s="50">
        <v>0</v>
      </c>
      <c r="C19" s="49">
        <v>2151</v>
      </c>
      <c r="D19" s="49">
        <v>2126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99639.24347636594</v>
      </c>
      <c r="I19" s="14">
        <f t="shared" si="4"/>
        <v>0</v>
      </c>
      <c r="J19" s="14">
        <f t="shared" si="1"/>
        <v>99639.24347636594</v>
      </c>
      <c r="K19" s="14">
        <f t="shared" si="2"/>
        <v>7248795.0032392917</v>
      </c>
      <c r="L19" s="21">
        <f t="shared" si="5"/>
        <v>72.750401853047777</v>
      </c>
    </row>
    <row r="20" spans="1:12" x14ac:dyDescent="0.2">
      <c r="A20" s="17">
        <v>11</v>
      </c>
      <c r="B20" s="50">
        <v>0</v>
      </c>
      <c r="C20" s="49">
        <v>2142</v>
      </c>
      <c r="D20" s="49">
        <v>2168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99639.24347636594</v>
      </c>
      <c r="I20" s="14">
        <f t="shared" si="4"/>
        <v>0</v>
      </c>
      <c r="J20" s="14">
        <f t="shared" si="1"/>
        <v>99639.24347636594</v>
      </c>
      <c r="K20" s="14">
        <f t="shared" si="2"/>
        <v>7149155.759762926</v>
      </c>
      <c r="L20" s="21">
        <f t="shared" si="5"/>
        <v>71.750401853047777</v>
      </c>
    </row>
    <row r="21" spans="1:12" x14ac:dyDescent="0.2">
      <c r="A21" s="17">
        <v>12</v>
      </c>
      <c r="B21" s="50">
        <v>0</v>
      </c>
      <c r="C21" s="49">
        <v>2143</v>
      </c>
      <c r="D21" s="49">
        <v>2151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99639.24347636594</v>
      </c>
      <c r="I21" s="14">
        <f t="shared" si="4"/>
        <v>0</v>
      </c>
      <c r="J21" s="14">
        <f t="shared" si="1"/>
        <v>99639.24347636594</v>
      </c>
      <c r="K21" s="14">
        <f t="shared" si="2"/>
        <v>7049516.5162865603</v>
      </c>
      <c r="L21" s="21">
        <f t="shared" si="5"/>
        <v>70.750401853047791</v>
      </c>
    </row>
    <row r="22" spans="1:12" x14ac:dyDescent="0.2">
      <c r="A22" s="17">
        <v>13</v>
      </c>
      <c r="B22" s="50">
        <v>0</v>
      </c>
      <c r="C22" s="49">
        <v>2175</v>
      </c>
      <c r="D22" s="49">
        <v>2175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99639.24347636594</v>
      </c>
      <c r="I22" s="14">
        <f t="shared" si="4"/>
        <v>0</v>
      </c>
      <c r="J22" s="14">
        <f t="shared" si="1"/>
        <v>99639.24347636594</v>
      </c>
      <c r="K22" s="14">
        <f t="shared" si="2"/>
        <v>6949877.2728101946</v>
      </c>
      <c r="L22" s="21">
        <f t="shared" si="5"/>
        <v>69.750401853047791</v>
      </c>
    </row>
    <row r="23" spans="1:12" x14ac:dyDescent="0.2">
      <c r="A23" s="17">
        <v>14</v>
      </c>
      <c r="B23" s="50">
        <v>0</v>
      </c>
      <c r="C23" s="49">
        <v>2080</v>
      </c>
      <c r="D23" s="49">
        <v>2152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99639.24347636594</v>
      </c>
      <c r="I23" s="14">
        <f t="shared" si="4"/>
        <v>0</v>
      </c>
      <c r="J23" s="14">
        <f t="shared" si="1"/>
        <v>99639.24347636594</v>
      </c>
      <c r="K23" s="14">
        <f t="shared" si="2"/>
        <v>6850238.0293338289</v>
      </c>
      <c r="L23" s="21">
        <f t="shared" si="5"/>
        <v>68.750401853047791</v>
      </c>
    </row>
    <row r="24" spans="1:12" x14ac:dyDescent="0.2">
      <c r="A24" s="17">
        <v>15</v>
      </c>
      <c r="B24" s="50">
        <v>0</v>
      </c>
      <c r="C24" s="49">
        <v>2031</v>
      </c>
      <c r="D24" s="49">
        <v>2088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99639.24347636594</v>
      </c>
      <c r="I24" s="14">
        <f t="shared" si="4"/>
        <v>0</v>
      </c>
      <c r="J24" s="14">
        <f t="shared" si="1"/>
        <v>99639.24347636594</v>
      </c>
      <c r="K24" s="14">
        <f t="shared" si="2"/>
        <v>6750598.7858574633</v>
      </c>
      <c r="L24" s="21">
        <f t="shared" si="5"/>
        <v>67.750401853047791</v>
      </c>
    </row>
    <row r="25" spans="1:12" x14ac:dyDescent="0.2">
      <c r="A25" s="17">
        <v>16</v>
      </c>
      <c r="B25" s="50">
        <v>0</v>
      </c>
      <c r="C25" s="49">
        <v>1964</v>
      </c>
      <c r="D25" s="49">
        <v>2020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99639.24347636594</v>
      </c>
      <c r="I25" s="14">
        <f t="shared" si="4"/>
        <v>0</v>
      </c>
      <c r="J25" s="14">
        <f t="shared" si="1"/>
        <v>99639.24347636594</v>
      </c>
      <c r="K25" s="14">
        <f t="shared" si="2"/>
        <v>6650959.5423810976</v>
      </c>
      <c r="L25" s="21">
        <f t="shared" si="5"/>
        <v>66.750401853047791</v>
      </c>
    </row>
    <row r="26" spans="1:12" x14ac:dyDescent="0.2">
      <c r="A26" s="17">
        <v>17</v>
      </c>
      <c r="B26" s="50">
        <v>0</v>
      </c>
      <c r="C26" s="49">
        <v>2056</v>
      </c>
      <c r="D26" s="49">
        <v>1969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99639.24347636594</v>
      </c>
      <c r="I26" s="14">
        <f t="shared" si="4"/>
        <v>0</v>
      </c>
      <c r="J26" s="14">
        <f t="shared" si="1"/>
        <v>99639.24347636594</v>
      </c>
      <c r="K26" s="14">
        <f t="shared" si="2"/>
        <v>6551320.2989047319</v>
      </c>
      <c r="L26" s="21">
        <f t="shared" si="5"/>
        <v>65.750401853047805</v>
      </c>
    </row>
    <row r="27" spans="1:12" x14ac:dyDescent="0.2">
      <c r="A27" s="17">
        <v>18</v>
      </c>
      <c r="B27" s="50">
        <v>0</v>
      </c>
      <c r="C27" s="49">
        <v>1948</v>
      </c>
      <c r="D27" s="49">
        <v>2064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99639.24347636594</v>
      </c>
      <c r="I27" s="14">
        <f t="shared" si="4"/>
        <v>0</v>
      </c>
      <c r="J27" s="14">
        <f t="shared" si="1"/>
        <v>99639.24347636594</v>
      </c>
      <c r="K27" s="14">
        <f t="shared" si="2"/>
        <v>6451681.0554283662</v>
      </c>
      <c r="L27" s="21">
        <f t="shared" si="5"/>
        <v>64.750401853047805</v>
      </c>
    </row>
    <row r="28" spans="1:12" x14ac:dyDescent="0.2">
      <c r="A28" s="17">
        <v>19</v>
      </c>
      <c r="B28" s="50">
        <v>0</v>
      </c>
      <c r="C28" s="49">
        <v>1856</v>
      </c>
      <c r="D28" s="49">
        <v>1973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99639.24347636594</v>
      </c>
      <c r="I28" s="14">
        <f t="shared" si="4"/>
        <v>0</v>
      </c>
      <c r="J28" s="14">
        <f t="shared" si="1"/>
        <v>99639.24347636594</v>
      </c>
      <c r="K28" s="14">
        <f t="shared" si="2"/>
        <v>6352041.8119520005</v>
      </c>
      <c r="L28" s="21">
        <f t="shared" si="5"/>
        <v>63.750401853047805</v>
      </c>
    </row>
    <row r="29" spans="1:12" x14ac:dyDescent="0.2">
      <c r="A29" s="17">
        <v>20</v>
      </c>
      <c r="B29" s="50">
        <v>0</v>
      </c>
      <c r="C29" s="49">
        <v>1915</v>
      </c>
      <c r="D29" s="49">
        <v>1905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99639.24347636594</v>
      </c>
      <c r="I29" s="14">
        <f t="shared" si="4"/>
        <v>0</v>
      </c>
      <c r="J29" s="14">
        <f t="shared" si="1"/>
        <v>99639.24347636594</v>
      </c>
      <c r="K29" s="14">
        <f t="shared" si="2"/>
        <v>6252402.5684756348</v>
      </c>
      <c r="L29" s="21">
        <f t="shared" si="5"/>
        <v>62.750401853047805</v>
      </c>
    </row>
    <row r="30" spans="1:12" x14ac:dyDescent="0.2">
      <c r="A30" s="17">
        <v>21</v>
      </c>
      <c r="B30" s="50">
        <v>1</v>
      </c>
      <c r="C30" s="49">
        <v>1823</v>
      </c>
      <c r="D30" s="49">
        <v>1934</v>
      </c>
      <c r="E30" s="18">
        <v>0.5</v>
      </c>
      <c r="F30" s="19">
        <f t="shared" si="3"/>
        <v>5.3233963268565349E-4</v>
      </c>
      <c r="G30" s="19">
        <f t="shared" si="0"/>
        <v>5.3219797764768491E-4</v>
      </c>
      <c r="H30" s="14">
        <f t="shared" si="6"/>
        <v>99639.24347636594</v>
      </c>
      <c r="I30" s="14">
        <f t="shared" si="4"/>
        <v>53.027803872467238</v>
      </c>
      <c r="J30" s="14">
        <f t="shared" si="1"/>
        <v>99612.729574429715</v>
      </c>
      <c r="K30" s="14">
        <f t="shared" si="2"/>
        <v>6152763.3249992691</v>
      </c>
      <c r="L30" s="21">
        <f t="shared" si="5"/>
        <v>61.750401853047805</v>
      </c>
    </row>
    <row r="31" spans="1:12" x14ac:dyDescent="0.2">
      <c r="A31" s="17">
        <v>22</v>
      </c>
      <c r="B31" s="50">
        <v>1</v>
      </c>
      <c r="C31" s="49">
        <v>1906</v>
      </c>
      <c r="D31" s="49">
        <v>1863</v>
      </c>
      <c r="E31" s="18">
        <v>0.5</v>
      </c>
      <c r="F31" s="19">
        <f t="shared" si="3"/>
        <v>5.3064473335102144E-4</v>
      </c>
      <c r="G31" s="19">
        <f t="shared" si="0"/>
        <v>5.305039787798408E-4</v>
      </c>
      <c r="H31" s="14">
        <f t="shared" si="6"/>
        <v>99586.215672493476</v>
      </c>
      <c r="I31" s="14">
        <f t="shared" si="4"/>
        <v>52.83088364588513</v>
      </c>
      <c r="J31" s="14">
        <f t="shared" si="1"/>
        <v>99559.800230670531</v>
      </c>
      <c r="K31" s="14">
        <f t="shared" si="2"/>
        <v>6053150.5954248393</v>
      </c>
      <c r="L31" s="21">
        <f t="shared" si="5"/>
        <v>60.783016550520145</v>
      </c>
    </row>
    <row r="32" spans="1:12" x14ac:dyDescent="0.2">
      <c r="A32" s="17">
        <v>23</v>
      </c>
      <c r="B32" s="50">
        <v>0</v>
      </c>
      <c r="C32" s="49">
        <v>1817</v>
      </c>
      <c r="D32" s="49">
        <v>1929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99533.384788847587</v>
      </c>
      <c r="I32" s="14">
        <f t="shared" si="4"/>
        <v>0</v>
      </c>
      <c r="J32" s="14">
        <f t="shared" si="1"/>
        <v>99533.384788847587</v>
      </c>
      <c r="K32" s="14">
        <f t="shared" si="2"/>
        <v>5953590.7951941686</v>
      </c>
      <c r="L32" s="21">
        <f t="shared" si="5"/>
        <v>59.815013905377107</v>
      </c>
    </row>
    <row r="33" spans="1:12" x14ac:dyDescent="0.2">
      <c r="A33" s="17">
        <v>24</v>
      </c>
      <c r="B33" s="50">
        <v>0</v>
      </c>
      <c r="C33" s="49">
        <v>1897</v>
      </c>
      <c r="D33" s="49">
        <v>1867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99533.384788847587</v>
      </c>
      <c r="I33" s="14">
        <f t="shared" si="4"/>
        <v>0</v>
      </c>
      <c r="J33" s="14">
        <f t="shared" si="1"/>
        <v>99533.384788847587</v>
      </c>
      <c r="K33" s="14">
        <f t="shared" si="2"/>
        <v>5854057.410405321</v>
      </c>
      <c r="L33" s="21">
        <f t="shared" si="5"/>
        <v>58.815013905377107</v>
      </c>
    </row>
    <row r="34" spans="1:12" x14ac:dyDescent="0.2">
      <c r="A34" s="17">
        <v>25</v>
      </c>
      <c r="B34" s="50">
        <v>0</v>
      </c>
      <c r="C34" s="49">
        <v>1852</v>
      </c>
      <c r="D34" s="49">
        <v>1923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99533.384788847587</v>
      </c>
      <c r="I34" s="14">
        <f t="shared" si="4"/>
        <v>0</v>
      </c>
      <c r="J34" s="14">
        <f t="shared" si="1"/>
        <v>99533.384788847587</v>
      </c>
      <c r="K34" s="14">
        <f t="shared" si="2"/>
        <v>5754524.0256164735</v>
      </c>
      <c r="L34" s="21">
        <f t="shared" si="5"/>
        <v>57.815013905377107</v>
      </c>
    </row>
    <row r="35" spans="1:12" x14ac:dyDescent="0.2">
      <c r="A35" s="17">
        <v>26</v>
      </c>
      <c r="B35" s="50">
        <v>3</v>
      </c>
      <c r="C35" s="49">
        <v>1906</v>
      </c>
      <c r="D35" s="49">
        <v>1885</v>
      </c>
      <c r="E35" s="18">
        <v>0.5</v>
      </c>
      <c r="F35" s="19">
        <f t="shared" si="3"/>
        <v>1.5826958586125032E-3</v>
      </c>
      <c r="G35" s="19">
        <f t="shared" si="0"/>
        <v>1.5814443858724301E-3</v>
      </c>
      <c r="H35" s="14">
        <f t="shared" si="6"/>
        <v>99533.384788847587</v>
      </c>
      <c r="I35" s="14">
        <f t="shared" si="4"/>
        <v>157.40651258120334</v>
      </c>
      <c r="J35" s="14">
        <f t="shared" si="1"/>
        <v>99454.681532556977</v>
      </c>
      <c r="K35" s="14">
        <f t="shared" si="2"/>
        <v>5654990.640827626</v>
      </c>
      <c r="L35" s="21">
        <f t="shared" si="5"/>
        <v>56.815013905377107</v>
      </c>
    </row>
    <row r="36" spans="1:12" x14ac:dyDescent="0.2">
      <c r="A36" s="17">
        <v>27</v>
      </c>
      <c r="B36" s="50">
        <v>0</v>
      </c>
      <c r="C36" s="49">
        <v>1855</v>
      </c>
      <c r="D36" s="49">
        <v>1939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99375.978276266382</v>
      </c>
      <c r="I36" s="14">
        <f t="shared" si="4"/>
        <v>0</v>
      </c>
      <c r="J36" s="14">
        <f t="shared" si="1"/>
        <v>99375.978276266382</v>
      </c>
      <c r="K36" s="14">
        <f t="shared" si="2"/>
        <v>5555535.9592950689</v>
      </c>
      <c r="L36" s="21">
        <f t="shared" si="5"/>
        <v>55.904214032999143</v>
      </c>
    </row>
    <row r="37" spans="1:12" x14ac:dyDescent="0.2">
      <c r="A37" s="17">
        <v>28</v>
      </c>
      <c r="B37" s="50">
        <v>0</v>
      </c>
      <c r="C37" s="49">
        <v>1878</v>
      </c>
      <c r="D37" s="49">
        <v>1878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99375.978276266382</v>
      </c>
      <c r="I37" s="14">
        <f t="shared" si="4"/>
        <v>0</v>
      </c>
      <c r="J37" s="14">
        <f t="shared" si="1"/>
        <v>99375.978276266382</v>
      </c>
      <c r="K37" s="14">
        <f t="shared" si="2"/>
        <v>5456159.9810188022</v>
      </c>
      <c r="L37" s="21">
        <f t="shared" si="5"/>
        <v>54.904214032999135</v>
      </c>
    </row>
    <row r="38" spans="1:12" x14ac:dyDescent="0.2">
      <c r="A38" s="17">
        <v>29</v>
      </c>
      <c r="B38" s="50">
        <v>0</v>
      </c>
      <c r="C38" s="49">
        <v>1945</v>
      </c>
      <c r="D38" s="49">
        <v>1942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99375.978276266382</v>
      </c>
      <c r="I38" s="14">
        <f t="shared" si="4"/>
        <v>0</v>
      </c>
      <c r="J38" s="14">
        <f t="shared" si="1"/>
        <v>99375.978276266382</v>
      </c>
      <c r="K38" s="14">
        <f t="shared" si="2"/>
        <v>5356784.0027425354</v>
      </c>
      <c r="L38" s="21">
        <f t="shared" si="5"/>
        <v>53.904214032999135</v>
      </c>
    </row>
    <row r="39" spans="1:12" x14ac:dyDescent="0.2">
      <c r="A39" s="17">
        <v>30</v>
      </c>
      <c r="B39" s="50">
        <v>0</v>
      </c>
      <c r="C39" s="49">
        <v>1982</v>
      </c>
      <c r="D39" s="49">
        <v>1973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99375.978276266382</v>
      </c>
      <c r="I39" s="14">
        <f t="shared" si="4"/>
        <v>0</v>
      </c>
      <c r="J39" s="14">
        <f t="shared" si="1"/>
        <v>99375.978276266382</v>
      </c>
      <c r="K39" s="14">
        <f t="shared" si="2"/>
        <v>5257408.0244662687</v>
      </c>
      <c r="L39" s="21">
        <f t="shared" si="5"/>
        <v>52.904214032999128</v>
      </c>
    </row>
    <row r="40" spans="1:12" x14ac:dyDescent="0.2">
      <c r="A40" s="17">
        <v>31</v>
      </c>
      <c r="B40" s="50">
        <v>1</v>
      </c>
      <c r="C40" s="49">
        <v>2013</v>
      </c>
      <c r="D40" s="49">
        <v>2015</v>
      </c>
      <c r="E40" s="18">
        <v>0.5</v>
      </c>
      <c r="F40" s="19">
        <f t="shared" si="3"/>
        <v>4.965243296921549E-4</v>
      </c>
      <c r="G40" s="19">
        <f t="shared" si="0"/>
        <v>4.9640109208240251E-4</v>
      </c>
      <c r="H40" s="14">
        <f t="shared" si="6"/>
        <v>99375.978276266382</v>
      </c>
      <c r="I40" s="14">
        <f t="shared" si="4"/>
        <v>49.330344143095743</v>
      </c>
      <c r="J40" s="14">
        <f t="shared" si="1"/>
        <v>99351.313104194836</v>
      </c>
      <c r="K40" s="14">
        <f t="shared" si="2"/>
        <v>5158032.046190002</v>
      </c>
      <c r="L40" s="21">
        <f t="shared" si="5"/>
        <v>51.904214032999128</v>
      </c>
    </row>
    <row r="41" spans="1:12" x14ac:dyDescent="0.2">
      <c r="A41" s="17">
        <v>32</v>
      </c>
      <c r="B41" s="50">
        <v>0</v>
      </c>
      <c r="C41" s="49">
        <v>2204</v>
      </c>
      <c r="D41" s="49">
        <v>2040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99326.647932123291</v>
      </c>
      <c r="I41" s="14">
        <f t="shared" si="4"/>
        <v>0</v>
      </c>
      <c r="J41" s="14">
        <f t="shared" si="1"/>
        <v>99326.647932123291</v>
      </c>
      <c r="K41" s="14">
        <f t="shared" si="2"/>
        <v>5058680.7330858074</v>
      </c>
      <c r="L41" s="21">
        <f t="shared" si="5"/>
        <v>50.929743813993909</v>
      </c>
    </row>
    <row r="42" spans="1:12" x14ac:dyDescent="0.2">
      <c r="A42" s="17">
        <v>33</v>
      </c>
      <c r="B42" s="50">
        <v>2</v>
      </c>
      <c r="C42" s="49">
        <v>2356</v>
      </c>
      <c r="D42" s="49">
        <v>2229</v>
      </c>
      <c r="E42" s="18">
        <v>0.5</v>
      </c>
      <c r="F42" s="19">
        <f t="shared" si="3"/>
        <v>8.724100327153762E-4</v>
      </c>
      <c r="G42" s="19">
        <f t="shared" si="0"/>
        <v>8.7202964900806622E-4</v>
      </c>
      <c r="H42" s="14">
        <f t="shared" si="6"/>
        <v>99326.647932123291</v>
      </c>
      <c r="I42" s="14">
        <f t="shared" si="4"/>
        <v>86.615781933397244</v>
      </c>
      <c r="J42" s="14">
        <f t="shared" si="1"/>
        <v>99283.340041156582</v>
      </c>
      <c r="K42" s="14">
        <f t="shared" si="2"/>
        <v>4959354.085153684</v>
      </c>
      <c r="L42" s="21">
        <f t="shared" si="5"/>
        <v>49.929743813993909</v>
      </c>
    </row>
    <row r="43" spans="1:12" x14ac:dyDescent="0.2">
      <c r="A43" s="17">
        <v>34</v>
      </c>
      <c r="B43" s="50">
        <v>0</v>
      </c>
      <c r="C43" s="49">
        <v>2288</v>
      </c>
      <c r="D43" s="49">
        <v>2399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99240.032150189887</v>
      </c>
      <c r="I43" s="14">
        <f t="shared" si="4"/>
        <v>0</v>
      </c>
      <c r="J43" s="14">
        <f t="shared" si="1"/>
        <v>99240.032150189887</v>
      </c>
      <c r="K43" s="14">
        <f t="shared" si="2"/>
        <v>4860070.7451125272</v>
      </c>
      <c r="L43" s="21">
        <f t="shared" si="5"/>
        <v>48.972885637091444</v>
      </c>
    </row>
    <row r="44" spans="1:12" x14ac:dyDescent="0.2">
      <c r="A44" s="17">
        <v>35</v>
      </c>
      <c r="B44" s="50">
        <v>1</v>
      </c>
      <c r="C44" s="49">
        <v>2477</v>
      </c>
      <c r="D44" s="49">
        <v>2347</v>
      </c>
      <c r="E44" s="18">
        <v>0.5</v>
      </c>
      <c r="F44" s="19">
        <f t="shared" si="3"/>
        <v>4.1459369817578774E-4</v>
      </c>
      <c r="G44" s="19">
        <f t="shared" si="0"/>
        <v>4.1450777202072545E-4</v>
      </c>
      <c r="H44" s="14">
        <f t="shared" si="6"/>
        <v>99240.032150189887</v>
      </c>
      <c r="I44" s="14">
        <f t="shared" si="4"/>
        <v>41.135764621840373</v>
      </c>
      <c r="J44" s="14">
        <f t="shared" si="1"/>
        <v>99219.464267878968</v>
      </c>
      <c r="K44" s="14">
        <f t="shared" si="2"/>
        <v>4760830.7129623368</v>
      </c>
      <c r="L44" s="21">
        <f t="shared" si="5"/>
        <v>47.972885637091437</v>
      </c>
    </row>
    <row r="45" spans="1:12" x14ac:dyDescent="0.2">
      <c r="A45" s="17">
        <v>36</v>
      </c>
      <c r="B45" s="50">
        <v>1</v>
      </c>
      <c r="C45" s="49">
        <v>2682</v>
      </c>
      <c r="D45" s="49">
        <v>2513</v>
      </c>
      <c r="E45" s="18">
        <v>0.5</v>
      </c>
      <c r="F45" s="19">
        <f t="shared" si="3"/>
        <v>3.8498556304138594E-4</v>
      </c>
      <c r="G45" s="19">
        <f t="shared" si="0"/>
        <v>3.8491147036181676E-4</v>
      </c>
      <c r="H45" s="14">
        <f t="shared" si="6"/>
        <v>99198.896385568049</v>
      </c>
      <c r="I45" s="14">
        <f t="shared" si="4"/>
        <v>38.182793066038506</v>
      </c>
      <c r="J45" s="14">
        <f t="shared" si="1"/>
        <v>99179.804989035038</v>
      </c>
      <c r="K45" s="14">
        <f t="shared" si="2"/>
        <v>4661611.248694458</v>
      </c>
      <c r="L45" s="21">
        <f t="shared" si="5"/>
        <v>46.992571677164875</v>
      </c>
    </row>
    <row r="46" spans="1:12" x14ac:dyDescent="0.2">
      <c r="A46" s="17">
        <v>37</v>
      </c>
      <c r="B46" s="50">
        <v>3</v>
      </c>
      <c r="C46" s="49">
        <v>2743</v>
      </c>
      <c r="D46" s="49">
        <v>2745</v>
      </c>
      <c r="E46" s="18">
        <v>0.5</v>
      </c>
      <c r="F46" s="19">
        <f t="shared" si="3"/>
        <v>1.0932944606413995E-3</v>
      </c>
      <c r="G46" s="19">
        <f t="shared" si="0"/>
        <v>1.0926971407758152E-3</v>
      </c>
      <c r="H46" s="14">
        <f t="shared" si="6"/>
        <v>99160.713592502012</v>
      </c>
      <c r="I46" s="14">
        <f t="shared" si="4"/>
        <v>108.35262821981645</v>
      </c>
      <c r="J46" s="14">
        <f t="shared" si="1"/>
        <v>99106.537278392105</v>
      </c>
      <c r="K46" s="14">
        <f t="shared" si="2"/>
        <v>4562431.4437054228</v>
      </c>
      <c r="L46" s="21">
        <f t="shared" si="5"/>
        <v>46.010474092134899</v>
      </c>
    </row>
    <row r="47" spans="1:12" x14ac:dyDescent="0.2">
      <c r="A47" s="17">
        <v>38</v>
      </c>
      <c r="B47" s="50">
        <v>0</v>
      </c>
      <c r="C47" s="49">
        <v>2848</v>
      </c>
      <c r="D47" s="49">
        <v>2767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99052.360964282198</v>
      </c>
      <c r="I47" s="14">
        <f t="shared" si="4"/>
        <v>0</v>
      </c>
      <c r="J47" s="14">
        <f t="shared" si="1"/>
        <v>99052.360964282198</v>
      </c>
      <c r="K47" s="14">
        <f t="shared" si="2"/>
        <v>4463324.9064270305</v>
      </c>
      <c r="L47" s="21">
        <f t="shared" si="5"/>
        <v>45.060257655407973</v>
      </c>
    </row>
    <row r="48" spans="1:12" x14ac:dyDescent="0.2">
      <c r="A48" s="17">
        <v>39</v>
      </c>
      <c r="B48" s="50">
        <v>1</v>
      </c>
      <c r="C48" s="49">
        <v>2948</v>
      </c>
      <c r="D48" s="49">
        <v>2871</v>
      </c>
      <c r="E48" s="18">
        <v>0.5</v>
      </c>
      <c r="F48" s="19">
        <f t="shared" si="3"/>
        <v>3.4370166695308474E-4</v>
      </c>
      <c r="G48" s="19">
        <f t="shared" si="0"/>
        <v>3.4364261168384882E-4</v>
      </c>
      <c r="H48" s="14">
        <f t="shared" si="6"/>
        <v>99052.360964282198</v>
      </c>
      <c r="I48" s="14">
        <f t="shared" si="4"/>
        <v>34.038612015217254</v>
      </c>
      <c r="J48" s="14">
        <f t="shared" si="1"/>
        <v>99035.341658274599</v>
      </c>
      <c r="K48" s="14">
        <f t="shared" si="2"/>
        <v>4364272.545462748</v>
      </c>
      <c r="L48" s="21">
        <f t="shared" si="5"/>
        <v>44.060257655407966</v>
      </c>
    </row>
    <row r="49" spans="1:12" x14ac:dyDescent="0.2">
      <c r="A49" s="17">
        <v>40</v>
      </c>
      <c r="B49" s="50">
        <v>1</v>
      </c>
      <c r="C49" s="49">
        <v>3116</v>
      </c>
      <c r="D49" s="49">
        <v>2997</v>
      </c>
      <c r="E49" s="18">
        <v>0.5</v>
      </c>
      <c r="F49" s="19">
        <f t="shared" si="3"/>
        <v>3.2717160150498939E-4</v>
      </c>
      <c r="G49" s="19">
        <f t="shared" si="0"/>
        <v>3.2711808963035657E-4</v>
      </c>
      <c r="H49" s="14">
        <f t="shared" si="6"/>
        <v>99018.322352266987</v>
      </c>
      <c r="I49" s="14">
        <f t="shared" si="4"/>
        <v>32.39068444627641</v>
      </c>
      <c r="J49" s="14">
        <f t="shared" si="1"/>
        <v>99002.127010043856</v>
      </c>
      <c r="K49" s="14">
        <f t="shared" si="2"/>
        <v>4265237.2038044734</v>
      </c>
      <c r="L49" s="21">
        <f t="shared" si="5"/>
        <v>43.075231961924089</v>
      </c>
    </row>
    <row r="50" spans="1:12" x14ac:dyDescent="0.2">
      <c r="A50" s="17">
        <v>41</v>
      </c>
      <c r="B50" s="50">
        <v>0</v>
      </c>
      <c r="C50" s="49">
        <v>3156</v>
      </c>
      <c r="D50" s="49">
        <v>3188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98985.931667820711</v>
      </c>
      <c r="I50" s="14">
        <f t="shared" si="4"/>
        <v>0</v>
      </c>
      <c r="J50" s="14">
        <f t="shared" si="1"/>
        <v>98985.931667820711</v>
      </c>
      <c r="K50" s="14">
        <f t="shared" si="2"/>
        <v>4166235.0767944297</v>
      </c>
      <c r="L50" s="21">
        <f t="shared" si="5"/>
        <v>42.089163647775507</v>
      </c>
    </row>
    <row r="51" spans="1:12" x14ac:dyDescent="0.2">
      <c r="A51" s="17">
        <v>42</v>
      </c>
      <c r="B51" s="50">
        <v>2</v>
      </c>
      <c r="C51" s="49">
        <v>3071</v>
      </c>
      <c r="D51" s="49">
        <v>3185</v>
      </c>
      <c r="E51" s="18">
        <v>0.5</v>
      </c>
      <c r="F51" s="19">
        <f t="shared" si="3"/>
        <v>6.3938618925831207E-4</v>
      </c>
      <c r="G51" s="19">
        <f t="shared" si="0"/>
        <v>6.3918184723553851E-4</v>
      </c>
      <c r="H51" s="14">
        <f t="shared" si="6"/>
        <v>98985.931667820711</v>
      </c>
      <c r="I51" s="14">
        <f t="shared" si="4"/>
        <v>63.270010653768431</v>
      </c>
      <c r="J51" s="14">
        <f t="shared" si="1"/>
        <v>98954.296662493827</v>
      </c>
      <c r="K51" s="14">
        <f t="shared" si="2"/>
        <v>4067249.1451266091</v>
      </c>
      <c r="L51" s="21">
        <f t="shared" si="5"/>
        <v>41.089163647775507</v>
      </c>
    </row>
    <row r="52" spans="1:12" x14ac:dyDescent="0.2">
      <c r="A52" s="17">
        <v>43</v>
      </c>
      <c r="B52" s="50">
        <v>2</v>
      </c>
      <c r="C52" s="49">
        <v>3112</v>
      </c>
      <c r="D52" s="49">
        <v>3114</v>
      </c>
      <c r="E52" s="18">
        <v>0.5</v>
      </c>
      <c r="F52" s="19">
        <f t="shared" si="3"/>
        <v>6.4246707356247997E-4</v>
      </c>
      <c r="G52" s="19">
        <f t="shared" si="0"/>
        <v>6.4226075786769435E-4</v>
      </c>
      <c r="H52" s="14">
        <f t="shared" si="6"/>
        <v>98922.661657166944</v>
      </c>
      <c r="I52" s="14">
        <f t="shared" si="4"/>
        <v>63.534143646221551</v>
      </c>
      <c r="J52" s="14">
        <f t="shared" si="1"/>
        <v>98890.894585343834</v>
      </c>
      <c r="K52" s="14">
        <f t="shared" si="2"/>
        <v>3968294.8484641155</v>
      </c>
      <c r="L52" s="21">
        <f t="shared" si="5"/>
        <v>40.115124097822054</v>
      </c>
    </row>
    <row r="53" spans="1:12" x14ac:dyDescent="0.2">
      <c r="A53" s="17">
        <v>44</v>
      </c>
      <c r="B53" s="50">
        <v>2</v>
      </c>
      <c r="C53" s="49">
        <v>3095</v>
      </c>
      <c r="D53" s="49">
        <v>3141</v>
      </c>
      <c r="E53" s="18">
        <v>0.5</v>
      </c>
      <c r="F53" s="19">
        <f t="shared" si="3"/>
        <v>6.4143681847338033E-4</v>
      </c>
      <c r="G53" s="19">
        <f t="shared" si="0"/>
        <v>6.4123116383456237E-4</v>
      </c>
      <c r="H53" s="14">
        <f t="shared" si="6"/>
        <v>98859.127513520725</v>
      </c>
      <c r="I53" s="14">
        <f t="shared" si="4"/>
        <v>63.391553391164301</v>
      </c>
      <c r="J53" s="14">
        <f t="shared" si="1"/>
        <v>98827.43173682515</v>
      </c>
      <c r="K53" s="14">
        <f t="shared" si="2"/>
        <v>3869403.9538787715</v>
      </c>
      <c r="L53" s="21">
        <f t="shared" si="5"/>
        <v>39.140583689144563</v>
      </c>
    </row>
    <row r="54" spans="1:12" x14ac:dyDescent="0.2">
      <c r="A54" s="17">
        <v>45</v>
      </c>
      <c r="B54" s="50">
        <v>2</v>
      </c>
      <c r="C54" s="49">
        <v>2998</v>
      </c>
      <c r="D54" s="49">
        <v>3115</v>
      </c>
      <c r="E54" s="18">
        <v>0.5</v>
      </c>
      <c r="F54" s="19">
        <f t="shared" si="3"/>
        <v>6.5434320300997877E-4</v>
      </c>
      <c r="G54" s="19">
        <f t="shared" si="0"/>
        <v>6.5412919051512682E-4</v>
      </c>
      <c r="H54" s="14">
        <f t="shared" si="6"/>
        <v>98795.735960129561</v>
      </c>
      <c r="I54" s="14">
        <f t="shared" si="4"/>
        <v>64.62517478994576</v>
      </c>
      <c r="J54" s="14">
        <f t="shared" si="1"/>
        <v>98763.423372734585</v>
      </c>
      <c r="K54" s="14">
        <f t="shared" si="2"/>
        <v>3770576.5221419465</v>
      </c>
      <c r="L54" s="21">
        <f t="shared" si="5"/>
        <v>38.165377133924252</v>
      </c>
    </row>
    <row r="55" spans="1:12" x14ac:dyDescent="0.2">
      <c r="A55" s="17">
        <v>46</v>
      </c>
      <c r="B55" s="50">
        <v>1</v>
      </c>
      <c r="C55" s="49">
        <v>2859</v>
      </c>
      <c r="D55" s="49">
        <v>3038</v>
      </c>
      <c r="E55" s="18">
        <v>0.5</v>
      </c>
      <c r="F55" s="19">
        <f t="shared" si="3"/>
        <v>3.3915550279803292E-4</v>
      </c>
      <c r="G55" s="19">
        <f t="shared" si="0"/>
        <v>3.3909799932180403E-4</v>
      </c>
      <c r="H55" s="14">
        <f t="shared" si="6"/>
        <v>98731.11078533961</v>
      </c>
      <c r="I55" s="14">
        <f t="shared" si="4"/>
        <v>33.479522138128047</v>
      </c>
      <c r="J55" s="14">
        <f t="shared" si="1"/>
        <v>98714.371024270557</v>
      </c>
      <c r="K55" s="14">
        <f t="shared" si="2"/>
        <v>3671813.0987692117</v>
      </c>
      <c r="L55" s="21">
        <f t="shared" si="5"/>
        <v>37.190031283578264</v>
      </c>
    </row>
    <row r="56" spans="1:12" x14ac:dyDescent="0.2">
      <c r="A56" s="17">
        <v>47</v>
      </c>
      <c r="B56" s="50">
        <v>6</v>
      </c>
      <c r="C56" s="49">
        <v>2718</v>
      </c>
      <c r="D56" s="49">
        <v>2877</v>
      </c>
      <c r="E56" s="18">
        <v>0.5</v>
      </c>
      <c r="F56" s="19">
        <f t="shared" si="3"/>
        <v>2.1447721179624667E-3</v>
      </c>
      <c r="G56" s="19">
        <f t="shared" si="0"/>
        <v>2.1424745581146228E-3</v>
      </c>
      <c r="H56" s="14">
        <f t="shared" si="6"/>
        <v>98697.631263201489</v>
      </c>
      <c r="I56" s="14">
        <f t="shared" si="4"/>
        <v>211.4571639275876</v>
      </c>
      <c r="J56" s="14">
        <f t="shared" si="1"/>
        <v>98591.902681237698</v>
      </c>
      <c r="K56" s="14">
        <f t="shared" si="2"/>
        <v>3573098.7277449411</v>
      </c>
      <c r="L56" s="21">
        <f t="shared" si="5"/>
        <v>36.202477020105938</v>
      </c>
    </row>
    <row r="57" spans="1:12" x14ac:dyDescent="0.2">
      <c r="A57" s="17">
        <v>48</v>
      </c>
      <c r="B57" s="50">
        <v>3</v>
      </c>
      <c r="C57" s="49">
        <v>2741</v>
      </c>
      <c r="D57" s="49">
        <v>2720</v>
      </c>
      <c r="E57" s="18">
        <v>0.5</v>
      </c>
      <c r="F57" s="19">
        <f t="shared" si="3"/>
        <v>1.0986998718183483E-3</v>
      </c>
      <c r="G57" s="19">
        <f t="shared" si="0"/>
        <v>1.0980966325036601E-3</v>
      </c>
      <c r="H57" s="14">
        <f t="shared" si="6"/>
        <v>98486.174099273907</v>
      </c>
      <c r="I57" s="14">
        <f t="shared" si="4"/>
        <v>108.14733612658188</v>
      </c>
      <c r="J57" s="14">
        <f t="shared" si="1"/>
        <v>98432.100431210623</v>
      </c>
      <c r="K57" s="14">
        <f t="shared" si="2"/>
        <v>3474506.8250637036</v>
      </c>
      <c r="L57" s="21">
        <f t="shared" si="5"/>
        <v>35.279132902059999</v>
      </c>
    </row>
    <row r="58" spans="1:12" x14ac:dyDescent="0.2">
      <c r="A58" s="17">
        <v>49</v>
      </c>
      <c r="B58" s="50">
        <v>1</v>
      </c>
      <c r="C58" s="49">
        <v>2650</v>
      </c>
      <c r="D58" s="49">
        <v>2770</v>
      </c>
      <c r="E58" s="18">
        <v>0.5</v>
      </c>
      <c r="F58" s="19">
        <f t="shared" si="3"/>
        <v>3.6900369003690036E-4</v>
      </c>
      <c r="G58" s="19">
        <f t="shared" si="0"/>
        <v>3.6893562073418191E-4</v>
      </c>
      <c r="H58" s="14">
        <f t="shared" si="6"/>
        <v>98378.026763147325</v>
      </c>
      <c r="I58" s="14">
        <f t="shared" si="4"/>
        <v>36.295158370465721</v>
      </c>
      <c r="J58" s="14">
        <f t="shared" si="1"/>
        <v>98359.879183962083</v>
      </c>
      <c r="K58" s="14">
        <f t="shared" si="2"/>
        <v>3376074.7246324928</v>
      </c>
      <c r="L58" s="21">
        <f t="shared" si="5"/>
        <v>34.317365734125289</v>
      </c>
    </row>
    <row r="59" spans="1:12" x14ac:dyDescent="0.2">
      <c r="A59" s="17">
        <v>50</v>
      </c>
      <c r="B59" s="50">
        <v>8</v>
      </c>
      <c r="C59" s="49">
        <v>2606</v>
      </c>
      <c r="D59" s="49">
        <v>2658</v>
      </c>
      <c r="E59" s="18">
        <v>0.5</v>
      </c>
      <c r="F59" s="19">
        <f t="shared" si="3"/>
        <v>3.0395136778115501E-3</v>
      </c>
      <c r="G59" s="19">
        <f t="shared" si="0"/>
        <v>3.0349013657056142E-3</v>
      </c>
      <c r="H59" s="14">
        <f t="shared" si="6"/>
        <v>98341.731604776855</v>
      </c>
      <c r="I59" s="14">
        <f t="shared" si="4"/>
        <v>298.45745555319223</v>
      </c>
      <c r="J59" s="14">
        <f t="shared" si="1"/>
        <v>98192.502877000268</v>
      </c>
      <c r="K59" s="14">
        <f t="shared" si="2"/>
        <v>3277714.8454485307</v>
      </c>
      <c r="L59" s="21">
        <f t="shared" si="5"/>
        <v>33.329846769642593</v>
      </c>
    </row>
    <row r="60" spans="1:12" x14ac:dyDescent="0.2">
      <c r="A60" s="17">
        <v>51</v>
      </c>
      <c r="B60" s="50">
        <v>5</v>
      </c>
      <c r="C60" s="49">
        <v>2635</v>
      </c>
      <c r="D60" s="49">
        <v>2599</v>
      </c>
      <c r="E60" s="18">
        <v>0.5</v>
      </c>
      <c r="F60" s="19">
        <f t="shared" si="3"/>
        <v>1.9105846388995033E-3</v>
      </c>
      <c r="G60" s="19">
        <f t="shared" si="0"/>
        <v>1.908761213972132E-3</v>
      </c>
      <c r="H60" s="14">
        <f t="shared" si="6"/>
        <v>98043.274149223667</v>
      </c>
      <c r="I60" s="14">
        <f t="shared" si="4"/>
        <v>187.14119898687471</v>
      </c>
      <c r="J60" s="14">
        <f t="shared" si="1"/>
        <v>97949.703549730228</v>
      </c>
      <c r="K60" s="14">
        <f t="shared" si="2"/>
        <v>3179522.3425715305</v>
      </c>
      <c r="L60" s="21">
        <f t="shared" si="5"/>
        <v>32.429785420387319</v>
      </c>
    </row>
    <row r="61" spans="1:12" x14ac:dyDescent="0.2">
      <c r="A61" s="17">
        <v>52</v>
      </c>
      <c r="B61" s="50">
        <v>7</v>
      </c>
      <c r="C61" s="49">
        <v>2523</v>
      </c>
      <c r="D61" s="49">
        <v>2609</v>
      </c>
      <c r="E61" s="18">
        <v>0.5</v>
      </c>
      <c r="F61" s="19">
        <f t="shared" si="3"/>
        <v>2.7279812938425566E-3</v>
      </c>
      <c r="G61" s="19">
        <f t="shared" si="0"/>
        <v>2.7242654212881879E-3</v>
      </c>
      <c r="H61" s="14">
        <f t="shared" si="6"/>
        <v>97856.132950236788</v>
      </c>
      <c r="I61" s="14">
        <f t="shared" si="4"/>
        <v>266.58607925730973</v>
      </c>
      <c r="J61" s="14">
        <f t="shared" si="1"/>
        <v>97722.839910608134</v>
      </c>
      <c r="K61" s="14">
        <f t="shared" si="2"/>
        <v>3081572.6390218004</v>
      </c>
      <c r="L61" s="21">
        <f t="shared" si="5"/>
        <v>31.490848310845127</v>
      </c>
    </row>
    <row r="62" spans="1:12" x14ac:dyDescent="0.2">
      <c r="A62" s="17">
        <v>53</v>
      </c>
      <c r="B62" s="50">
        <v>7</v>
      </c>
      <c r="C62" s="49">
        <v>2469</v>
      </c>
      <c r="D62" s="49">
        <v>2491</v>
      </c>
      <c r="E62" s="18">
        <v>0.5</v>
      </c>
      <c r="F62" s="19">
        <f t="shared" si="3"/>
        <v>2.8225806451612902E-3</v>
      </c>
      <c r="G62" s="19">
        <f t="shared" si="0"/>
        <v>2.8186027783370241E-3</v>
      </c>
      <c r="H62" s="14">
        <f t="shared" si="6"/>
        <v>97589.54687097948</v>
      </c>
      <c r="I62" s="14">
        <f t="shared" si="4"/>
        <v>275.066167947194</v>
      </c>
      <c r="J62" s="14">
        <f t="shared" si="1"/>
        <v>97452.013787005882</v>
      </c>
      <c r="K62" s="14">
        <f t="shared" si="2"/>
        <v>2983849.7991111921</v>
      </c>
      <c r="L62" s="21">
        <f t="shared" si="5"/>
        <v>30.575506237938164</v>
      </c>
    </row>
    <row r="63" spans="1:12" x14ac:dyDescent="0.2">
      <c r="A63" s="17">
        <v>54</v>
      </c>
      <c r="B63" s="50">
        <v>11</v>
      </c>
      <c r="C63" s="49">
        <v>2415</v>
      </c>
      <c r="D63" s="49">
        <v>2420</v>
      </c>
      <c r="E63" s="18">
        <v>0.5</v>
      </c>
      <c r="F63" s="19">
        <f t="shared" si="3"/>
        <v>4.5501551189245084E-3</v>
      </c>
      <c r="G63" s="19">
        <f t="shared" si="0"/>
        <v>4.5398266611638462E-3</v>
      </c>
      <c r="H63" s="14">
        <f t="shared" si="6"/>
        <v>97314.480703032285</v>
      </c>
      <c r="I63" s="14">
        <f t="shared" si="4"/>
        <v>441.79087401294061</v>
      </c>
      <c r="J63" s="14">
        <f t="shared" si="1"/>
        <v>97093.585266025824</v>
      </c>
      <c r="K63" s="14">
        <f t="shared" si="2"/>
        <v>2886397.7853241861</v>
      </c>
      <c r="L63" s="21">
        <f t="shared" si="5"/>
        <v>29.660516754257795</v>
      </c>
    </row>
    <row r="64" spans="1:12" x14ac:dyDescent="0.2">
      <c r="A64" s="17">
        <v>55</v>
      </c>
      <c r="B64" s="50">
        <v>10</v>
      </c>
      <c r="C64" s="49">
        <v>2363</v>
      </c>
      <c r="D64" s="49">
        <v>2408</v>
      </c>
      <c r="E64" s="18">
        <v>0.5</v>
      </c>
      <c r="F64" s="19">
        <f t="shared" si="3"/>
        <v>4.1919932928107312E-3</v>
      </c>
      <c r="G64" s="19">
        <f t="shared" si="0"/>
        <v>4.1832252666806104E-3</v>
      </c>
      <c r="H64" s="14">
        <f t="shared" si="6"/>
        <v>96872.689829019349</v>
      </c>
      <c r="I64" s="14">
        <f t="shared" si="4"/>
        <v>405.24028374406754</v>
      </c>
      <c r="J64" s="14">
        <f t="shared" si="1"/>
        <v>96670.069687147319</v>
      </c>
      <c r="K64" s="14">
        <f t="shared" si="2"/>
        <v>2789304.2000581603</v>
      </c>
      <c r="L64" s="21">
        <f t="shared" si="5"/>
        <v>28.793504185558309</v>
      </c>
    </row>
    <row r="65" spans="1:12" x14ac:dyDescent="0.2">
      <c r="A65" s="17">
        <v>56</v>
      </c>
      <c r="B65" s="50">
        <v>9</v>
      </c>
      <c r="C65" s="49">
        <v>2184</v>
      </c>
      <c r="D65" s="49">
        <v>2344</v>
      </c>
      <c r="E65" s="18">
        <v>0.5</v>
      </c>
      <c r="F65" s="19">
        <f t="shared" si="3"/>
        <v>3.9752650176678441E-3</v>
      </c>
      <c r="G65" s="19">
        <f t="shared" si="0"/>
        <v>3.9673793255455142E-3</v>
      </c>
      <c r="H65" s="14">
        <f t="shared" si="6"/>
        <v>96467.449545275289</v>
      </c>
      <c r="I65" s="14">
        <f t="shared" si="4"/>
        <v>382.72296491403017</v>
      </c>
      <c r="J65" s="14">
        <f t="shared" si="1"/>
        <v>96276.088062818264</v>
      </c>
      <c r="K65" s="14">
        <f t="shared" si="2"/>
        <v>2692634.1303710132</v>
      </c>
      <c r="L65" s="21">
        <f t="shared" si="5"/>
        <v>27.912359485644668</v>
      </c>
    </row>
    <row r="66" spans="1:12" x14ac:dyDescent="0.2">
      <c r="A66" s="17">
        <v>57</v>
      </c>
      <c r="B66" s="50">
        <v>6</v>
      </c>
      <c r="C66" s="49">
        <v>2088</v>
      </c>
      <c r="D66" s="49">
        <v>2172</v>
      </c>
      <c r="E66" s="18">
        <v>0.5</v>
      </c>
      <c r="F66" s="19">
        <f t="shared" si="3"/>
        <v>2.8169014084507044E-3</v>
      </c>
      <c r="G66" s="19">
        <f t="shared" si="0"/>
        <v>2.8129395218002813E-3</v>
      </c>
      <c r="H66" s="14">
        <f t="shared" si="6"/>
        <v>96084.726580361254</v>
      </c>
      <c r="I66" s="14">
        <f t="shared" si="4"/>
        <v>270.28052483927218</v>
      </c>
      <c r="J66" s="14">
        <f t="shared" si="1"/>
        <v>95949.586317941619</v>
      </c>
      <c r="K66" s="14">
        <f t="shared" si="2"/>
        <v>2596358.042308195</v>
      </c>
      <c r="L66" s="21">
        <f t="shared" si="5"/>
        <v>27.021547905813204</v>
      </c>
    </row>
    <row r="67" spans="1:12" x14ac:dyDescent="0.2">
      <c r="A67" s="17">
        <v>58</v>
      </c>
      <c r="B67" s="50">
        <v>9</v>
      </c>
      <c r="C67" s="49">
        <v>2023</v>
      </c>
      <c r="D67" s="49">
        <v>2053</v>
      </c>
      <c r="E67" s="18">
        <v>0.5</v>
      </c>
      <c r="F67" s="19">
        <f t="shared" si="3"/>
        <v>4.416094210009814E-3</v>
      </c>
      <c r="G67" s="19">
        <f t="shared" si="0"/>
        <v>4.4063647490820076E-3</v>
      </c>
      <c r="H67" s="14">
        <f t="shared" si="6"/>
        <v>95814.446055521985</v>
      </c>
      <c r="I67" s="14">
        <f t="shared" si="4"/>
        <v>422.19339755187167</v>
      </c>
      <c r="J67" s="14">
        <f t="shared" si="1"/>
        <v>95603.349356746039</v>
      </c>
      <c r="K67" s="14">
        <f t="shared" si="2"/>
        <v>2500408.4559902535</v>
      </c>
      <c r="L67" s="21">
        <f t="shared" si="5"/>
        <v>26.096361863234399</v>
      </c>
    </row>
    <row r="68" spans="1:12" x14ac:dyDescent="0.2">
      <c r="A68" s="17">
        <v>59</v>
      </c>
      <c r="B68" s="50">
        <v>9</v>
      </c>
      <c r="C68" s="49">
        <v>1974</v>
      </c>
      <c r="D68" s="49">
        <v>2013</v>
      </c>
      <c r="E68" s="18">
        <v>0.5</v>
      </c>
      <c r="F68" s="19">
        <f t="shared" si="3"/>
        <v>4.5146726862302479E-3</v>
      </c>
      <c r="G68" s="19">
        <f t="shared" si="0"/>
        <v>4.5045045045045045E-3</v>
      </c>
      <c r="H68" s="14">
        <f t="shared" si="6"/>
        <v>95392.252657970108</v>
      </c>
      <c r="I68" s="14">
        <f t="shared" si="4"/>
        <v>429.69483179265814</v>
      </c>
      <c r="J68" s="14">
        <f t="shared" si="1"/>
        <v>95177.405242073786</v>
      </c>
      <c r="K68" s="14">
        <f t="shared" si="2"/>
        <v>2404805.1066335076</v>
      </c>
      <c r="L68" s="21">
        <f t="shared" si="5"/>
        <v>25.20964794967114</v>
      </c>
    </row>
    <row r="69" spans="1:12" x14ac:dyDescent="0.2">
      <c r="A69" s="17">
        <v>60</v>
      </c>
      <c r="B69" s="50">
        <v>7</v>
      </c>
      <c r="C69" s="49">
        <v>1775</v>
      </c>
      <c r="D69" s="49">
        <v>1964</v>
      </c>
      <c r="E69" s="18">
        <v>0.5</v>
      </c>
      <c r="F69" s="19">
        <f t="shared" si="3"/>
        <v>3.744316662209147E-3</v>
      </c>
      <c r="G69" s="19">
        <f t="shared" si="0"/>
        <v>3.7373198077949817E-3</v>
      </c>
      <c r="H69" s="14">
        <f t="shared" si="6"/>
        <v>94962.55782617745</v>
      </c>
      <c r="I69" s="14">
        <f t="shared" si="4"/>
        <v>354.90544836264934</v>
      </c>
      <c r="J69" s="14">
        <f t="shared" si="1"/>
        <v>94785.105101996116</v>
      </c>
      <c r="K69" s="14">
        <f t="shared" si="2"/>
        <v>2309627.7013914338</v>
      </c>
      <c r="L69" s="21">
        <f t="shared" si="5"/>
        <v>24.32145631143436</v>
      </c>
    </row>
    <row r="70" spans="1:12" x14ac:dyDescent="0.2">
      <c r="A70" s="17">
        <v>61</v>
      </c>
      <c r="B70" s="50">
        <v>13</v>
      </c>
      <c r="C70" s="49">
        <v>1679</v>
      </c>
      <c r="D70" s="49">
        <v>1748</v>
      </c>
      <c r="E70" s="18">
        <v>0.5</v>
      </c>
      <c r="F70" s="19">
        <f t="shared" si="3"/>
        <v>7.5868106215348698E-3</v>
      </c>
      <c r="G70" s="19">
        <f t="shared" si="0"/>
        <v>7.5581395348837217E-3</v>
      </c>
      <c r="H70" s="14">
        <f t="shared" si="6"/>
        <v>94607.652377814797</v>
      </c>
      <c r="I70" s="14">
        <f t="shared" si="4"/>
        <v>715.05783773929795</v>
      </c>
      <c r="J70" s="14">
        <f t="shared" si="1"/>
        <v>94250.123458945149</v>
      </c>
      <c r="K70" s="14">
        <f t="shared" si="2"/>
        <v>2214842.5962894377</v>
      </c>
      <c r="L70" s="21">
        <f t="shared" si="5"/>
        <v>23.410818687736633</v>
      </c>
    </row>
    <row r="71" spans="1:12" x14ac:dyDescent="0.2">
      <c r="A71" s="17">
        <v>62</v>
      </c>
      <c r="B71" s="50">
        <v>17</v>
      </c>
      <c r="C71" s="49">
        <v>1617</v>
      </c>
      <c r="D71" s="49">
        <v>1641</v>
      </c>
      <c r="E71" s="18">
        <v>0.5</v>
      </c>
      <c r="F71" s="19">
        <f t="shared" si="3"/>
        <v>1.0435850214855739E-2</v>
      </c>
      <c r="G71" s="19">
        <f t="shared" si="0"/>
        <v>1.0381679389312977E-2</v>
      </c>
      <c r="H71" s="14">
        <f t="shared" si="6"/>
        <v>93892.594540075501</v>
      </c>
      <c r="I71" s="14">
        <f t="shared" si="4"/>
        <v>974.76281354582204</v>
      </c>
      <c r="J71" s="14">
        <f t="shared" si="1"/>
        <v>93405.21313330259</v>
      </c>
      <c r="K71" s="14">
        <f t="shared" si="2"/>
        <v>2120592.4728304925</v>
      </c>
      <c r="L71" s="21">
        <f t="shared" si="5"/>
        <v>22.585300610958996</v>
      </c>
    </row>
    <row r="72" spans="1:12" x14ac:dyDescent="0.2">
      <c r="A72" s="17">
        <v>63</v>
      </c>
      <c r="B72" s="50">
        <v>14</v>
      </c>
      <c r="C72" s="49">
        <v>1504</v>
      </c>
      <c r="D72" s="49">
        <v>1610</v>
      </c>
      <c r="E72" s="18">
        <v>0.5</v>
      </c>
      <c r="F72" s="19">
        <f t="shared" si="3"/>
        <v>8.9916506101477191E-3</v>
      </c>
      <c r="G72" s="19">
        <f t="shared" si="0"/>
        <v>8.9514066496163679E-3</v>
      </c>
      <c r="H72" s="14">
        <f t="shared" si="6"/>
        <v>92917.831726529679</v>
      </c>
      <c r="I72" s="14">
        <f t="shared" si="4"/>
        <v>831.74529678479246</v>
      </c>
      <c r="J72" s="14">
        <f t="shared" si="1"/>
        <v>92501.959078137283</v>
      </c>
      <c r="K72" s="14">
        <f t="shared" si="2"/>
        <v>2027187.25969719</v>
      </c>
      <c r="L72" s="21">
        <f t="shared" si="5"/>
        <v>21.816988429771897</v>
      </c>
    </row>
    <row r="73" spans="1:12" x14ac:dyDescent="0.2">
      <c r="A73" s="17">
        <v>64</v>
      </c>
      <c r="B73" s="50">
        <v>12</v>
      </c>
      <c r="C73" s="49">
        <v>1487</v>
      </c>
      <c r="D73" s="49">
        <v>1484</v>
      </c>
      <c r="E73" s="18">
        <v>0.5</v>
      </c>
      <c r="F73" s="19">
        <f t="shared" si="3"/>
        <v>8.0780881857960285E-3</v>
      </c>
      <c r="G73" s="19">
        <f t="shared" ref="G73:G108" si="7">F73/((1+(1-E73)*F73))</f>
        <v>8.045591686221926E-3</v>
      </c>
      <c r="H73" s="14">
        <f t="shared" si="6"/>
        <v>92086.086429744886</v>
      </c>
      <c r="I73" s="14">
        <f t="shared" si="4"/>
        <v>740.88705139586921</v>
      </c>
      <c r="J73" s="14">
        <f t="shared" ref="J73:J108" si="8">H74+I73*E73</f>
        <v>91715.642904046952</v>
      </c>
      <c r="K73" s="14">
        <f t="shared" ref="K73:K97" si="9">K74+J73</f>
        <v>1934685.3006190527</v>
      </c>
      <c r="L73" s="21">
        <f t="shared" si="5"/>
        <v>21.009528970427901</v>
      </c>
    </row>
    <row r="74" spans="1:12" x14ac:dyDescent="0.2">
      <c r="A74" s="17">
        <v>65</v>
      </c>
      <c r="B74" s="50">
        <v>13</v>
      </c>
      <c r="C74" s="49">
        <v>1516</v>
      </c>
      <c r="D74" s="49">
        <v>1469</v>
      </c>
      <c r="E74" s="18">
        <v>0.5</v>
      </c>
      <c r="F74" s="19">
        <f t="shared" ref="F74:F108" si="10">B74/((C74+D74)/2)</f>
        <v>8.7102177554438855E-3</v>
      </c>
      <c r="G74" s="19">
        <f t="shared" si="7"/>
        <v>8.6724482988659105E-3</v>
      </c>
      <c r="H74" s="14">
        <f t="shared" si="6"/>
        <v>91345.199378349018</v>
      </c>
      <c r="I74" s="14">
        <f t="shared" ref="I74:I108" si="11">H74*G74</f>
        <v>792.18651895833034</v>
      </c>
      <c r="J74" s="14">
        <f t="shared" si="8"/>
        <v>90949.106118869851</v>
      </c>
      <c r="K74" s="14">
        <f t="shared" si="9"/>
        <v>1842969.6577150058</v>
      </c>
      <c r="L74" s="21">
        <f t="shared" ref="L74:L108" si="12">K74/H74</f>
        <v>20.175878647781829</v>
      </c>
    </row>
    <row r="75" spans="1:12" x14ac:dyDescent="0.2">
      <c r="A75" s="17">
        <v>66</v>
      </c>
      <c r="B75" s="50">
        <v>13</v>
      </c>
      <c r="C75" s="49">
        <v>1483</v>
      </c>
      <c r="D75" s="49">
        <v>1495</v>
      </c>
      <c r="E75" s="18">
        <v>0.5</v>
      </c>
      <c r="F75" s="19">
        <f t="shared" si="10"/>
        <v>8.7306917394224318E-3</v>
      </c>
      <c r="G75" s="19">
        <f t="shared" si="7"/>
        <v>8.6927449013707789E-3</v>
      </c>
      <c r="H75" s="14">
        <f t="shared" ref="H75:H108" si="13">H74-I74</f>
        <v>90553.012859390685</v>
      </c>
      <c r="I75" s="14">
        <f t="shared" si="11"/>
        <v>787.15424083723099</v>
      </c>
      <c r="J75" s="14">
        <f t="shared" si="8"/>
        <v>90159.435738972068</v>
      </c>
      <c r="K75" s="14">
        <f t="shared" si="9"/>
        <v>1752020.5515961361</v>
      </c>
      <c r="L75" s="21">
        <f t="shared" si="12"/>
        <v>19.348009483866058</v>
      </c>
    </row>
    <row r="76" spans="1:12" x14ac:dyDescent="0.2">
      <c r="A76" s="17">
        <v>67</v>
      </c>
      <c r="B76" s="50">
        <v>17</v>
      </c>
      <c r="C76" s="49">
        <v>1470</v>
      </c>
      <c r="D76" s="49">
        <v>1459</v>
      </c>
      <c r="E76" s="18">
        <v>0.5</v>
      </c>
      <c r="F76" s="19">
        <f t="shared" si="10"/>
        <v>1.1608057357459884E-2</v>
      </c>
      <c r="G76" s="19">
        <f t="shared" si="7"/>
        <v>1.1541072640868975E-2</v>
      </c>
      <c r="H76" s="14">
        <f t="shared" si="13"/>
        <v>89765.858618553451</v>
      </c>
      <c r="I76" s="14">
        <f t="shared" si="11"/>
        <v>1035.9942949866997</v>
      </c>
      <c r="J76" s="14">
        <f t="shared" si="8"/>
        <v>89247.86147106011</v>
      </c>
      <c r="K76" s="14">
        <f t="shared" si="9"/>
        <v>1661861.1158571639</v>
      </c>
      <c r="L76" s="21">
        <f t="shared" si="12"/>
        <v>18.513287138699283</v>
      </c>
    </row>
    <row r="77" spans="1:12" x14ac:dyDescent="0.2">
      <c r="A77" s="17">
        <v>68</v>
      </c>
      <c r="B77" s="50">
        <v>11</v>
      </c>
      <c r="C77" s="49">
        <v>1389</v>
      </c>
      <c r="D77" s="49">
        <v>1444</v>
      </c>
      <c r="E77" s="18">
        <v>0.5</v>
      </c>
      <c r="F77" s="19">
        <f t="shared" si="10"/>
        <v>7.7656194846452524E-3</v>
      </c>
      <c r="G77" s="19">
        <f t="shared" si="7"/>
        <v>7.7355836849507731E-3</v>
      </c>
      <c r="H77" s="14">
        <f t="shared" si="13"/>
        <v>88729.864323566755</v>
      </c>
      <c r="I77" s="14">
        <f t="shared" si="11"/>
        <v>686.37729082927865</v>
      </c>
      <c r="J77" s="14">
        <f t="shared" si="8"/>
        <v>88386.675678152125</v>
      </c>
      <c r="K77" s="14">
        <f t="shared" si="9"/>
        <v>1572613.2543861037</v>
      </c>
      <c r="L77" s="21">
        <f t="shared" si="12"/>
        <v>17.723607112159371</v>
      </c>
    </row>
    <row r="78" spans="1:12" x14ac:dyDescent="0.2">
      <c r="A78" s="17">
        <v>69</v>
      </c>
      <c r="B78" s="50">
        <v>22</v>
      </c>
      <c r="C78" s="49">
        <v>1539</v>
      </c>
      <c r="D78" s="49">
        <v>1385</v>
      </c>
      <c r="E78" s="18">
        <v>0.5</v>
      </c>
      <c r="F78" s="19">
        <f t="shared" si="10"/>
        <v>1.5047879616963064E-2</v>
      </c>
      <c r="G78" s="19">
        <f t="shared" si="7"/>
        <v>1.4935505770536322E-2</v>
      </c>
      <c r="H78" s="14">
        <f t="shared" si="13"/>
        <v>88043.487032737481</v>
      </c>
      <c r="I78" s="14">
        <f t="shared" si="11"/>
        <v>1314.9740086355905</v>
      </c>
      <c r="J78" s="14">
        <f t="shared" si="8"/>
        <v>87386.000028419687</v>
      </c>
      <c r="K78" s="14">
        <f t="shared" si="9"/>
        <v>1484226.5787079516</v>
      </c>
      <c r="L78" s="21">
        <f t="shared" si="12"/>
        <v>16.857880448965716</v>
      </c>
    </row>
    <row r="79" spans="1:12" x14ac:dyDescent="0.2">
      <c r="A79" s="17">
        <v>70</v>
      </c>
      <c r="B79" s="50">
        <v>14</v>
      </c>
      <c r="C79" s="49">
        <v>1340</v>
      </c>
      <c r="D79" s="49">
        <v>1517</v>
      </c>
      <c r="E79" s="18">
        <v>0.5</v>
      </c>
      <c r="F79" s="19">
        <f t="shared" si="10"/>
        <v>9.8004900245012242E-3</v>
      </c>
      <c r="G79" s="19">
        <f t="shared" si="7"/>
        <v>9.7526994078718215E-3</v>
      </c>
      <c r="H79" s="14">
        <f t="shared" si="13"/>
        <v>86728.513024101892</v>
      </c>
      <c r="I79" s="14">
        <f t="shared" si="11"/>
        <v>845.83711761576205</v>
      </c>
      <c r="J79" s="14">
        <f t="shared" si="8"/>
        <v>86305.594465294009</v>
      </c>
      <c r="K79" s="14">
        <f t="shared" si="9"/>
        <v>1396840.5786795318</v>
      </c>
      <c r="L79" s="21">
        <f t="shared" si="12"/>
        <v>16.105897933374568</v>
      </c>
    </row>
    <row r="80" spans="1:12" x14ac:dyDescent="0.2">
      <c r="A80" s="17">
        <v>71</v>
      </c>
      <c r="B80" s="50">
        <v>22</v>
      </c>
      <c r="C80" s="49">
        <v>1244</v>
      </c>
      <c r="D80" s="49">
        <v>1304</v>
      </c>
      <c r="E80" s="18">
        <v>0.5</v>
      </c>
      <c r="F80" s="19">
        <f t="shared" si="10"/>
        <v>1.726844583987441E-2</v>
      </c>
      <c r="G80" s="19">
        <f t="shared" si="7"/>
        <v>1.7120622568093383E-2</v>
      </c>
      <c r="H80" s="14">
        <f t="shared" si="13"/>
        <v>85882.675906486125</v>
      </c>
      <c r="I80" s="14">
        <f t="shared" si="11"/>
        <v>1470.3648793328362</v>
      </c>
      <c r="J80" s="14">
        <f t="shared" si="8"/>
        <v>85147.493466819709</v>
      </c>
      <c r="K80" s="14">
        <f t="shared" si="9"/>
        <v>1310534.9842142379</v>
      </c>
      <c r="L80" s="21">
        <f t="shared" si="12"/>
        <v>15.259596541230525</v>
      </c>
    </row>
    <row r="81" spans="1:12" x14ac:dyDescent="0.2">
      <c r="A81" s="17">
        <v>72</v>
      </c>
      <c r="B81" s="50">
        <v>21</v>
      </c>
      <c r="C81" s="49">
        <v>1195</v>
      </c>
      <c r="D81" s="49">
        <v>1215</v>
      </c>
      <c r="E81" s="18">
        <v>0.5</v>
      </c>
      <c r="F81" s="19">
        <f t="shared" si="10"/>
        <v>1.7427385892116183E-2</v>
      </c>
      <c r="G81" s="19">
        <f t="shared" si="7"/>
        <v>1.7276840806252573E-2</v>
      </c>
      <c r="H81" s="14">
        <f t="shared" si="13"/>
        <v>84412.311027153293</v>
      </c>
      <c r="I81" s="14">
        <f t="shared" si="11"/>
        <v>1458.3780597040061</v>
      </c>
      <c r="J81" s="14">
        <f t="shared" si="8"/>
        <v>83683.121997301292</v>
      </c>
      <c r="K81" s="14">
        <f t="shared" si="9"/>
        <v>1225387.4907474183</v>
      </c>
      <c r="L81" s="21">
        <f t="shared" si="12"/>
        <v>14.516691651212373</v>
      </c>
    </row>
    <row r="82" spans="1:12" x14ac:dyDescent="0.2">
      <c r="A82" s="17">
        <v>73</v>
      </c>
      <c r="B82" s="50">
        <v>24</v>
      </c>
      <c r="C82" s="49">
        <v>1118</v>
      </c>
      <c r="D82" s="49">
        <v>1174</v>
      </c>
      <c r="E82" s="18">
        <v>0.5</v>
      </c>
      <c r="F82" s="19">
        <f t="shared" si="10"/>
        <v>2.0942408376963352E-2</v>
      </c>
      <c r="G82" s="19">
        <f t="shared" si="7"/>
        <v>2.0725388601036274E-2</v>
      </c>
      <c r="H82" s="14">
        <f t="shared" si="13"/>
        <v>82953.932967449291</v>
      </c>
      <c r="I82" s="14">
        <f t="shared" si="11"/>
        <v>1719.2524967347006</v>
      </c>
      <c r="J82" s="14">
        <f t="shared" si="8"/>
        <v>82094.306719081942</v>
      </c>
      <c r="K82" s="14">
        <f t="shared" si="9"/>
        <v>1141704.368750117</v>
      </c>
      <c r="L82" s="21">
        <f t="shared" si="12"/>
        <v>13.763113187148296</v>
      </c>
    </row>
    <row r="83" spans="1:12" x14ac:dyDescent="0.2">
      <c r="A83" s="17">
        <v>74</v>
      </c>
      <c r="B83" s="50">
        <v>22</v>
      </c>
      <c r="C83" s="49">
        <v>1052</v>
      </c>
      <c r="D83" s="49">
        <v>1089</v>
      </c>
      <c r="E83" s="18">
        <v>0.5</v>
      </c>
      <c r="F83" s="19">
        <f t="shared" si="10"/>
        <v>2.0551144325081736E-2</v>
      </c>
      <c r="G83" s="19">
        <f t="shared" si="7"/>
        <v>2.0342117429496067E-2</v>
      </c>
      <c r="H83" s="14">
        <f t="shared" si="13"/>
        <v>81234.680470714593</v>
      </c>
      <c r="I83" s="14">
        <f t="shared" si="11"/>
        <v>1652.485409482867</v>
      </c>
      <c r="J83" s="14">
        <f t="shared" si="8"/>
        <v>80408.437765973169</v>
      </c>
      <c r="K83" s="14">
        <f t="shared" si="9"/>
        <v>1059610.0620310351</v>
      </c>
      <c r="L83" s="21">
        <f t="shared" si="12"/>
        <v>13.043813995341909</v>
      </c>
    </row>
    <row r="84" spans="1:12" x14ac:dyDescent="0.2">
      <c r="A84" s="17">
        <v>75</v>
      </c>
      <c r="B84" s="50">
        <v>24</v>
      </c>
      <c r="C84" s="49">
        <v>799</v>
      </c>
      <c r="D84" s="49">
        <v>1030</v>
      </c>
      <c r="E84" s="18">
        <v>0.5</v>
      </c>
      <c r="F84" s="19">
        <f t="shared" si="10"/>
        <v>2.6243849097867686E-2</v>
      </c>
      <c r="G84" s="19">
        <f t="shared" si="7"/>
        <v>2.5903939557474366E-2</v>
      </c>
      <c r="H84" s="14">
        <f t="shared" si="13"/>
        <v>79582.195061231731</v>
      </c>
      <c r="I84" s="14">
        <f t="shared" si="11"/>
        <v>2061.4923707172816</v>
      </c>
      <c r="J84" s="14">
        <f t="shared" si="8"/>
        <v>78551.448875873088</v>
      </c>
      <c r="K84" s="14">
        <f t="shared" si="9"/>
        <v>979201.62426506181</v>
      </c>
      <c r="L84" s="21">
        <f t="shared" si="12"/>
        <v>12.304280166080483</v>
      </c>
    </row>
    <row r="85" spans="1:12" x14ac:dyDescent="0.2">
      <c r="A85" s="17">
        <v>76</v>
      </c>
      <c r="B85" s="50">
        <v>17</v>
      </c>
      <c r="C85" s="49">
        <v>732</v>
      </c>
      <c r="D85" s="49">
        <v>777</v>
      </c>
      <c r="E85" s="18">
        <v>0.5</v>
      </c>
      <c r="F85" s="19">
        <f t="shared" si="10"/>
        <v>2.2531477799867462E-2</v>
      </c>
      <c r="G85" s="19">
        <f t="shared" si="7"/>
        <v>2.2280471821756225E-2</v>
      </c>
      <c r="H85" s="14">
        <f t="shared" si="13"/>
        <v>77520.702690514445</v>
      </c>
      <c r="I85" s="14">
        <f t="shared" si="11"/>
        <v>1727.197831898749</v>
      </c>
      <c r="J85" s="14">
        <f t="shared" si="8"/>
        <v>76657.103774565068</v>
      </c>
      <c r="K85" s="14">
        <f t="shared" si="9"/>
        <v>900650.17538918869</v>
      </c>
      <c r="L85" s="21">
        <f t="shared" si="12"/>
        <v>11.618189001521959</v>
      </c>
    </row>
    <row r="86" spans="1:12" x14ac:dyDescent="0.2">
      <c r="A86" s="17">
        <v>77</v>
      </c>
      <c r="B86" s="50">
        <v>19</v>
      </c>
      <c r="C86" s="49">
        <v>840</v>
      </c>
      <c r="D86" s="49">
        <v>722</v>
      </c>
      <c r="E86" s="18">
        <v>0.5</v>
      </c>
      <c r="F86" s="19">
        <f t="shared" si="10"/>
        <v>2.4327784891165175E-2</v>
      </c>
      <c r="G86" s="19">
        <f t="shared" si="7"/>
        <v>2.4035420619860845E-2</v>
      </c>
      <c r="H86" s="14">
        <f t="shared" si="13"/>
        <v>75793.504858615692</v>
      </c>
      <c r="I86" s="14">
        <f t="shared" si="11"/>
        <v>1821.7287695302948</v>
      </c>
      <c r="J86" s="14">
        <f t="shared" si="8"/>
        <v>74882.640473850537</v>
      </c>
      <c r="K86" s="14">
        <f t="shared" si="9"/>
        <v>823993.07161462365</v>
      </c>
      <c r="L86" s="21">
        <f t="shared" si="12"/>
        <v>10.871552557856912</v>
      </c>
    </row>
    <row r="87" spans="1:12" x14ac:dyDescent="0.2">
      <c r="A87" s="17">
        <v>78</v>
      </c>
      <c r="B87" s="50">
        <v>27</v>
      </c>
      <c r="C87" s="49">
        <v>483</v>
      </c>
      <c r="D87" s="49">
        <v>806</v>
      </c>
      <c r="E87" s="18">
        <v>0.5</v>
      </c>
      <c r="F87" s="19">
        <f t="shared" si="10"/>
        <v>4.1892940263770363E-2</v>
      </c>
      <c r="G87" s="19">
        <f t="shared" si="7"/>
        <v>4.1033434650455926E-2</v>
      </c>
      <c r="H87" s="14">
        <f t="shared" si="13"/>
        <v>73971.776089085397</v>
      </c>
      <c r="I87" s="14">
        <f t="shared" si="11"/>
        <v>3035.3160401296441</v>
      </c>
      <c r="J87" s="14">
        <f t="shared" si="8"/>
        <v>72454.118069020566</v>
      </c>
      <c r="K87" s="14">
        <f t="shared" si="9"/>
        <v>749110.43114077311</v>
      </c>
      <c r="L87" s="21">
        <f t="shared" si="12"/>
        <v>10.126976405684884</v>
      </c>
    </row>
    <row r="88" spans="1:12" x14ac:dyDescent="0.2">
      <c r="A88" s="17">
        <v>79</v>
      </c>
      <c r="B88" s="50">
        <v>23</v>
      </c>
      <c r="C88" s="49">
        <v>571</v>
      </c>
      <c r="D88" s="49">
        <v>462</v>
      </c>
      <c r="E88" s="18">
        <v>0.5</v>
      </c>
      <c r="F88" s="19">
        <f t="shared" si="10"/>
        <v>4.4530493707647625E-2</v>
      </c>
      <c r="G88" s="19">
        <f t="shared" si="7"/>
        <v>4.3560606060606057E-2</v>
      </c>
      <c r="H88" s="14">
        <f t="shared" si="13"/>
        <v>70936.460048955749</v>
      </c>
      <c r="I88" s="14">
        <f t="shared" si="11"/>
        <v>3090.0351915264814</v>
      </c>
      <c r="J88" s="14">
        <f t="shared" si="8"/>
        <v>69391.442453192518</v>
      </c>
      <c r="K88" s="14">
        <f t="shared" si="9"/>
        <v>676656.31307175255</v>
      </c>
      <c r="L88" s="21">
        <f t="shared" si="12"/>
        <v>9.538907250302147</v>
      </c>
    </row>
    <row r="89" spans="1:12" x14ac:dyDescent="0.2">
      <c r="A89" s="17">
        <v>80</v>
      </c>
      <c r="B89" s="50">
        <v>25</v>
      </c>
      <c r="C89" s="49">
        <v>522</v>
      </c>
      <c r="D89" s="49">
        <v>551</v>
      </c>
      <c r="E89" s="18">
        <v>0.5</v>
      </c>
      <c r="F89" s="19">
        <f t="shared" si="10"/>
        <v>4.6598322460391424E-2</v>
      </c>
      <c r="G89" s="19">
        <f t="shared" si="7"/>
        <v>4.5537340619307823E-2</v>
      </c>
      <c r="H89" s="14">
        <f t="shared" si="13"/>
        <v>67846.424857429272</v>
      </c>
      <c r="I89" s="14">
        <f t="shared" si="11"/>
        <v>3089.54575853503</v>
      </c>
      <c r="J89" s="14">
        <f t="shared" si="8"/>
        <v>66301.651978161754</v>
      </c>
      <c r="K89" s="14">
        <f t="shared" si="9"/>
        <v>607264.87061856</v>
      </c>
      <c r="L89" s="21">
        <f t="shared" si="12"/>
        <v>8.9505802537812524</v>
      </c>
    </row>
    <row r="90" spans="1:12" x14ac:dyDescent="0.2">
      <c r="A90" s="17">
        <v>81</v>
      </c>
      <c r="B90" s="50">
        <v>27</v>
      </c>
      <c r="C90" s="49">
        <v>497</v>
      </c>
      <c r="D90" s="49">
        <v>501</v>
      </c>
      <c r="E90" s="18">
        <v>0.5</v>
      </c>
      <c r="F90" s="19">
        <f t="shared" si="10"/>
        <v>5.410821643286573E-2</v>
      </c>
      <c r="G90" s="19">
        <f t="shared" si="7"/>
        <v>5.2682926829268291E-2</v>
      </c>
      <c r="H90" s="14">
        <f t="shared" si="13"/>
        <v>64756.879098894242</v>
      </c>
      <c r="I90" s="14">
        <f t="shared" si="11"/>
        <v>3411.5819232588183</v>
      </c>
      <c r="J90" s="14">
        <f t="shared" si="8"/>
        <v>63051.088137264829</v>
      </c>
      <c r="K90" s="14">
        <f t="shared" si="9"/>
        <v>540963.21864039823</v>
      </c>
      <c r="L90" s="21">
        <f t="shared" si="12"/>
        <v>8.3537567926066938</v>
      </c>
    </row>
    <row r="91" spans="1:12" x14ac:dyDescent="0.2">
      <c r="A91" s="17">
        <v>82</v>
      </c>
      <c r="B91" s="50">
        <v>29</v>
      </c>
      <c r="C91" s="49">
        <v>483</v>
      </c>
      <c r="D91" s="49">
        <v>468</v>
      </c>
      <c r="E91" s="18">
        <v>0.5</v>
      </c>
      <c r="F91" s="19">
        <f t="shared" si="10"/>
        <v>6.0988433228180865E-2</v>
      </c>
      <c r="G91" s="19">
        <f t="shared" si="7"/>
        <v>5.9183673469387757E-2</v>
      </c>
      <c r="H91" s="14">
        <f t="shared" si="13"/>
        <v>61345.297175635424</v>
      </c>
      <c r="I91" s="14">
        <f t="shared" si="11"/>
        <v>3630.640036925362</v>
      </c>
      <c r="J91" s="14">
        <f t="shared" si="8"/>
        <v>59529.977157172747</v>
      </c>
      <c r="K91" s="14">
        <f t="shared" si="9"/>
        <v>477912.1305031334</v>
      </c>
      <c r="L91" s="21">
        <f t="shared" si="12"/>
        <v>7.7905259654190129</v>
      </c>
    </row>
    <row r="92" spans="1:12" x14ac:dyDescent="0.2">
      <c r="A92" s="17">
        <v>83</v>
      </c>
      <c r="B92" s="50">
        <v>28</v>
      </c>
      <c r="C92" s="49">
        <v>435</v>
      </c>
      <c r="D92" s="49">
        <v>456</v>
      </c>
      <c r="E92" s="18">
        <v>0.5</v>
      </c>
      <c r="F92" s="19">
        <f t="shared" si="10"/>
        <v>6.2850729517396189E-2</v>
      </c>
      <c r="G92" s="19">
        <f t="shared" si="7"/>
        <v>6.0935799782372145E-2</v>
      </c>
      <c r="H92" s="14">
        <f t="shared" si="13"/>
        <v>57714.657138710063</v>
      </c>
      <c r="I92" s="14">
        <f t="shared" si="11"/>
        <v>3516.8887919126914</v>
      </c>
      <c r="J92" s="14">
        <f t="shared" si="8"/>
        <v>55956.212742753713</v>
      </c>
      <c r="K92" s="14">
        <f t="shared" si="9"/>
        <v>418382.15334596066</v>
      </c>
      <c r="L92" s="21">
        <f t="shared" si="12"/>
        <v>7.2491490738727036</v>
      </c>
    </row>
    <row r="93" spans="1:12" x14ac:dyDescent="0.2">
      <c r="A93" s="17">
        <v>84</v>
      </c>
      <c r="B93" s="50">
        <v>36</v>
      </c>
      <c r="C93" s="49">
        <v>409</v>
      </c>
      <c r="D93" s="49">
        <v>413</v>
      </c>
      <c r="E93" s="18">
        <v>0.5</v>
      </c>
      <c r="F93" s="19">
        <f t="shared" si="10"/>
        <v>8.7591240875912413E-2</v>
      </c>
      <c r="G93" s="19">
        <f t="shared" si="7"/>
        <v>8.3916083916083919E-2</v>
      </c>
      <c r="H93" s="14">
        <f t="shared" si="13"/>
        <v>54197.768346797369</v>
      </c>
      <c r="I93" s="14">
        <f t="shared" si="11"/>
        <v>4548.0644766543246</v>
      </c>
      <c r="J93" s="14">
        <f t="shared" si="8"/>
        <v>51923.736108470206</v>
      </c>
      <c r="K93" s="14">
        <f t="shared" si="9"/>
        <v>362425.94060320692</v>
      </c>
      <c r="L93" s="21">
        <f t="shared" si="12"/>
        <v>6.6871008098366334</v>
      </c>
    </row>
    <row r="94" spans="1:12" x14ac:dyDescent="0.2">
      <c r="A94" s="17">
        <v>85</v>
      </c>
      <c r="B94" s="50">
        <v>35</v>
      </c>
      <c r="C94" s="49">
        <v>355</v>
      </c>
      <c r="D94" s="49">
        <v>381</v>
      </c>
      <c r="E94" s="18">
        <v>0.5</v>
      </c>
      <c r="F94" s="19">
        <f t="shared" si="10"/>
        <v>9.5108695652173919E-2</v>
      </c>
      <c r="G94" s="19">
        <f t="shared" si="7"/>
        <v>9.079118028534372E-2</v>
      </c>
      <c r="H94" s="14">
        <f t="shared" si="13"/>
        <v>49649.703870143043</v>
      </c>
      <c r="I94" s="14">
        <f t="shared" si="11"/>
        <v>4507.7552151880845</v>
      </c>
      <c r="J94" s="14">
        <f t="shared" si="8"/>
        <v>47395.826262549002</v>
      </c>
      <c r="K94" s="14">
        <f t="shared" si="9"/>
        <v>310502.20449473674</v>
      </c>
      <c r="L94" s="21">
        <f t="shared" si="12"/>
        <v>6.2538581359285388</v>
      </c>
    </row>
    <row r="95" spans="1:12" x14ac:dyDescent="0.2">
      <c r="A95" s="17">
        <v>86</v>
      </c>
      <c r="B95" s="50">
        <v>26</v>
      </c>
      <c r="C95" s="49">
        <v>308</v>
      </c>
      <c r="D95" s="49">
        <v>338</v>
      </c>
      <c r="E95" s="18">
        <v>0.5</v>
      </c>
      <c r="F95" s="19">
        <f t="shared" si="10"/>
        <v>8.0495356037151702E-2</v>
      </c>
      <c r="G95" s="19">
        <f t="shared" si="7"/>
        <v>7.7380952380952384E-2</v>
      </c>
      <c r="H95" s="14">
        <f t="shared" si="13"/>
        <v>45141.948654954962</v>
      </c>
      <c r="I95" s="14">
        <f t="shared" si="11"/>
        <v>3493.1269792524672</v>
      </c>
      <c r="J95" s="14">
        <f t="shared" si="8"/>
        <v>43395.385165328727</v>
      </c>
      <c r="K95" s="14">
        <f t="shared" si="9"/>
        <v>263106.37823218771</v>
      </c>
      <c r="L95" s="21">
        <f t="shared" si="12"/>
        <v>5.8284231423693331</v>
      </c>
    </row>
    <row r="96" spans="1:12" x14ac:dyDescent="0.2">
      <c r="A96" s="17">
        <v>87</v>
      </c>
      <c r="B96" s="50">
        <v>36</v>
      </c>
      <c r="C96" s="49">
        <v>244</v>
      </c>
      <c r="D96" s="49">
        <v>276</v>
      </c>
      <c r="E96" s="18">
        <v>0.5</v>
      </c>
      <c r="F96" s="19">
        <f t="shared" si="10"/>
        <v>0.13846153846153847</v>
      </c>
      <c r="G96" s="19">
        <f t="shared" si="7"/>
        <v>0.12949640287769784</v>
      </c>
      <c r="H96" s="14">
        <f t="shared" si="13"/>
        <v>41648.821675702493</v>
      </c>
      <c r="I96" s="14">
        <f t="shared" si="11"/>
        <v>5393.3725910981648</v>
      </c>
      <c r="J96" s="14">
        <f t="shared" si="8"/>
        <v>38952.135380153406</v>
      </c>
      <c r="K96" s="14">
        <f t="shared" si="9"/>
        <v>219710.993066859</v>
      </c>
      <c r="L96" s="21">
        <f t="shared" si="12"/>
        <v>5.2753231478583746</v>
      </c>
    </row>
    <row r="97" spans="1:12" x14ac:dyDescent="0.2">
      <c r="A97" s="17">
        <v>88</v>
      </c>
      <c r="B97" s="50">
        <v>31</v>
      </c>
      <c r="C97" s="49">
        <v>221</v>
      </c>
      <c r="D97" s="49">
        <v>220</v>
      </c>
      <c r="E97" s="18">
        <v>0.5</v>
      </c>
      <c r="F97" s="19">
        <f t="shared" si="10"/>
        <v>0.14058956916099774</v>
      </c>
      <c r="G97" s="19">
        <f t="shared" si="7"/>
        <v>0.13135593220338984</v>
      </c>
      <c r="H97" s="14">
        <f t="shared" si="13"/>
        <v>36255.449084604326</v>
      </c>
      <c r="I97" s="14">
        <f t="shared" si="11"/>
        <v>4762.3683119607385</v>
      </c>
      <c r="J97" s="14">
        <f t="shared" si="8"/>
        <v>33874.264928623961</v>
      </c>
      <c r="K97" s="14">
        <f t="shared" si="9"/>
        <v>180758.8576867056</v>
      </c>
      <c r="L97" s="21">
        <f t="shared" si="12"/>
        <v>4.9857017979530101</v>
      </c>
    </row>
    <row r="98" spans="1:12" x14ac:dyDescent="0.2">
      <c r="A98" s="17">
        <v>89</v>
      </c>
      <c r="B98" s="50">
        <v>28</v>
      </c>
      <c r="C98" s="49">
        <v>186</v>
      </c>
      <c r="D98" s="49">
        <v>192</v>
      </c>
      <c r="E98" s="18">
        <v>0.5</v>
      </c>
      <c r="F98" s="19">
        <f t="shared" si="10"/>
        <v>0.14814814814814814</v>
      </c>
      <c r="G98" s="19">
        <f t="shared" si="7"/>
        <v>0.13793103448275862</v>
      </c>
      <c r="H98" s="14">
        <f t="shared" si="13"/>
        <v>31493.080772643589</v>
      </c>
      <c r="I98" s="14">
        <f t="shared" si="11"/>
        <v>4343.8732100198049</v>
      </c>
      <c r="J98" s="14">
        <f t="shared" si="8"/>
        <v>29321.144167633687</v>
      </c>
      <c r="K98" s="14">
        <f>K99+J98</f>
        <v>146884.59275808162</v>
      </c>
      <c r="L98" s="21">
        <f t="shared" si="12"/>
        <v>4.6640274356922449</v>
      </c>
    </row>
    <row r="99" spans="1:12" x14ac:dyDescent="0.2">
      <c r="A99" s="17">
        <v>90</v>
      </c>
      <c r="B99" s="50">
        <v>29</v>
      </c>
      <c r="C99" s="49">
        <v>133</v>
      </c>
      <c r="D99" s="49">
        <v>166</v>
      </c>
      <c r="E99" s="18">
        <v>0.5</v>
      </c>
      <c r="F99" s="23">
        <f t="shared" si="10"/>
        <v>0.1939799331103679</v>
      </c>
      <c r="G99" s="23">
        <f t="shared" si="7"/>
        <v>0.17682926829268295</v>
      </c>
      <c r="H99" s="24">
        <f t="shared" si="13"/>
        <v>27149.207562623786</v>
      </c>
      <c r="I99" s="24">
        <f t="shared" si="11"/>
        <v>4800.7745080249379</v>
      </c>
      <c r="J99" s="24">
        <f t="shared" si="8"/>
        <v>24748.820308611317</v>
      </c>
      <c r="K99" s="24">
        <f t="shared" ref="K99:K108" si="14">K100+J99</f>
        <v>117563.44859044792</v>
      </c>
      <c r="L99" s="25">
        <f t="shared" si="12"/>
        <v>4.3302718254030035</v>
      </c>
    </row>
    <row r="100" spans="1:12" x14ac:dyDescent="0.2">
      <c r="A100" s="17">
        <v>91</v>
      </c>
      <c r="B100" s="50">
        <v>31</v>
      </c>
      <c r="C100" s="49">
        <v>136</v>
      </c>
      <c r="D100" s="49">
        <v>108</v>
      </c>
      <c r="E100" s="18">
        <v>0.5</v>
      </c>
      <c r="F100" s="23">
        <f t="shared" si="10"/>
        <v>0.25409836065573771</v>
      </c>
      <c r="G100" s="23">
        <f t="shared" si="7"/>
        <v>0.22545454545454546</v>
      </c>
      <c r="H100" s="24">
        <f t="shared" si="13"/>
        <v>22348.433054598849</v>
      </c>
      <c r="I100" s="24">
        <f t="shared" si="11"/>
        <v>5038.5558159459224</v>
      </c>
      <c r="J100" s="24">
        <f t="shared" si="8"/>
        <v>19829.15514662589</v>
      </c>
      <c r="K100" s="24">
        <f t="shared" si="14"/>
        <v>92814.628281836602</v>
      </c>
      <c r="L100" s="25">
        <f t="shared" si="12"/>
        <v>4.1530709582673522</v>
      </c>
    </row>
    <row r="101" spans="1:12" x14ac:dyDescent="0.2">
      <c r="A101" s="17">
        <v>92</v>
      </c>
      <c r="B101" s="50">
        <v>20</v>
      </c>
      <c r="C101" s="49">
        <v>79</v>
      </c>
      <c r="D101" s="49">
        <v>114</v>
      </c>
      <c r="E101" s="18">
        <v>0.5</v>
      </c>
      <c r="F101" s="23">
        <f t="shared" si="10"/>
        <v>0.20725388601036268</v>
      </c>
      <c r="G101" s="23">
        <f t="shared" si="7"/>
        <v>0.18779342723004694</v>
      </c>
      <c r="H101" s="24">
        <f t="shared" si="13"/>
        <v>17309.877238652927</v>
      </c>
      <c r="I101" s="24">
        <f t="shared" si="11"/>
        <v>3250.6811715780145</v>
      </c>
      <c r="J101" s="24">
        <f t="shared" si="8"/>
        <v>15684.536652863919</v>
      </c>
      <c r="K101" s="24">
        <f t="shared" si="14"/>
        <v>72985.473135210705</v>
      </c>
      <c r="L101" s="25">
        <f t="shared" si="12"/>
        <v>4.2164061667770971</v>
      </c>
    </row>
    <row r="102" spans="1:12" x14ac:dyDescent="0.2">
      <c r="A102" s="17">
        <v>93</v>
      </c>
      <c r="B102" s="50">
        <v>17</v>
      </c>
      <c r="C102" s="49">
        <v>90</v>
      </c>
      <c r="D102" s="49">
        <v>71</v>
      </c>
      <c r="E102" s="18">
        <v>0.5</v>
      </c>
      <c r="F102" s="23">
        <f t="shared" si="10"/>
        <v>0.21118012422360249</v>
      </c>
      <c r="G102" s="23">
        <f t="shared" si="7"/>
        <v>0.19101123595505617</v>
      </c>
      <c r="H102" s="24">
        <f t="shared" si="13"/>
        <v>14059.196067074912</v>
      </c>
      <c r="I102" s="24">
        <f t="shared" si="11"/>
        <v>2685.4644173064439</v>
      </c>
      <c r="J102" s="24">
        <f t="shared" si="8"/>
        <v>12716.46385842169</v>
      </c>
      <c r="K102" s="24">
        <f t="shared" si="14"/>
        <v>57300.936482346784</v>
      </c>
      <c r="L102" s="25">
        <f t="shared" si="12"/>
        <v>4.0756908296157315</v>
      </c>
    </row>
    <row r="103" spans="1:12" x14ac:dyDescent="0.2">
      <c r="A103" s="17">
        <v>94</v>
      </c>
      <c r="B103" s="50">
        <v>16</v>
      </c>
      <c r="C103" s="49">
        <v>57</v>
      </c>
      <c r="D103" s="49">
        <v>78</v>
      </c>
      <c r="E103" s="18">
        <v>0.5</v>
      </c>
      <c r="F103" s="23">
        <f t="shared" si="10"/>
        <v>0.23703703703703705</v>
      </c>
      <c r="G103" s="23">
        <f t="shared" si="7"/>
        <v>0.21192052980132453</v>
      </c>
      <c r="H103" s="24">
        <f t="shared" si="13"/>
        <v>11373.731649768468</v>
      </c>
      <c r="I103" s="24">
        <f t="shared" si="11"/>
        <v>2410.3272370370264</v>
      </c>
      <c r="J103" s="24">
        <f t="shared" si="8"/>
        <v>10168.568031249953</v>
      </c>
      <c r="K103" s="24">
        <f t="shared" si="14"/>
        <v>44584.472623925096</v>
      </c>
      <c r="L103" s="25">
        <f t="shared" si="12"/>
        <v>3.9199511643861134</v>
      </c>
    </row>
    <row r="104" spans="1:12" x14ac:dyDescent="0.2">
      <c r="A104" s="17">
        <v>95</v>
      </c>
      <c r="B104" s="50">
        <v>6</v>
      </c>
      <c r="C104" s="49">
        <v>37</v>
      </c>
      <c r="D104" s="49">
        <v>45</v>
      </c>
      <c r="E104" s="18">
        <v>0.5</v>
      </c>
      <c r="F104" s="23">
        <f t="shared" si="10"/>
        <v>0.14634146341463414</v>
      </c>
      <c r="G104" s="23">
        <f t="shared" si="7"/>
        <v>0.13636363636363635</v>
      </c>
      <c r="H104" s="24">
        <f t="shared" si="13"/>
        <v>8963.404412731441</v>
      </c>
      <c r="I104" s="24">
        <f t="shared" si="11"/>
        <v>1222.2824199179238</v>
      </c>
      <c r="J104" s="24">
        <f t="shared" si="8"/>
        <v>8352.2632027724794</v>
      </c>
      <c r="K104" s="24">
        <f t="shared" si="14"/>
        <v>34415.904592675142</v>
      </c>
      <c r="L104" s="25">
        <f t="shared" si="12"/>
        <v>3.8396018976664132</v>
      </c>
    </row>
    <row r="105" spans="1:12" x14ac:dyDescent="0.2">
      <c r="A105" s="17">
        <v>96</v>
      </c>
      <c r="B105" s="50">
        <v>4</v>
      </c>
      <c r="C105" s="49">
        <v>24</v>
      </c>
      <c r="D105" s="49">
        <v>34</v>
      </c>
      <c r="E105" s="18">
        <v>0.5</v>
      </c>
      <c r="F105" s="23">
        <f t="shared" si="10"/>
        <v>0.13793103448275862</v>
      </c>
      <c r="G105" s="23">
        <f t="shared" si="7"/>
        <v>0.12903225806451613</v>
      </c>
      <c r="H105" s="24">
        <f t="shared" si="13"/>
        <v>7741.121992813517</v>
      </c>
      <c r="I105" s="24">
        <f t="shared" si="11"/>
        <v>998.85445068561501</v>
      </c>
      <c r="J105" s="24">
        <f t="shared" si="8"/>
        <v>7241.6947674707089</v>
      </c>
      <c r="K105" s="24">
        <f t="shared" si="14"/>
        <v>26063.641389902667</v>
      </c>
      <c r="L105" s="25">
        <f t="shared" si="12"/>
        <v>3.3669074604558475</v>
      </c>
    </row>
    <row r="106" spans="1:12" x14ac:dyDescent="0.2">
      <c r="A106" s="17">
        <v>97</v>
      </c>
      <c r="B106" s="50">
        <v>4</v>
      </c>
      <c r="C106" s="49">
        <v>11</v>
      </c>
      <c r="D106" s="49">
        <v>22</v>
      </c>
      <c r="E106" s="18">
        <v>0.5</v>
      </c>
      <c r="F106" s="23">
        <f t="shared" si="10"/>
        <v>0.24242424242424243</v>
      </c>
      <c r="G106" s="23">
        <f t="shared" si="7"/>
        <v>0.21621621621621626</v>
      </c>
      <c r="H106" s="24">
        <f t="shared" si="13"/>
        <v>6742.2675421279018</v>
      </c>
      <c r="I106" s="24">
        <f t="shared" si="11"/>
        <v>1457.7875766763034</v>
      </c>
      <c r="J106" s="24">
        <f t="shared" si="8"/>
        <v>6013.3737537897496</v>
      </c>
      <c r="K106" s="24">
        <f t="shared" si="14"/>
        <v>18821.946622431959</v>
      </c>
      <c r="L106" s="25">
        <f t="shared" si="12"/>
        <v>2.7916344916344915</v>
      </c>
    </row>
    <row r="107" spans="1:12" x14ac:dyDescent="0.2">
      <c r="A107" s="17">
        <v>98</v>
      </c>
      <c r="B107" s="50">
        <v>4</v>
      </c>
      <c r="C107" s="49">
        <v>11</v>
      </c>
      <c r="D107" s="49">
        <v>9</v>
      </c>
      <c r="E107" s="18">
        <v>0.5</v>
      </c>
      <c r="F107" s="23">
        <f t="shared" si="10"/>
        <v>0.4</v>
      </c>
      <c r="G107" s="23">
        <f t="shared" si="7"/>
        <v>0.33333333333333337</v>
      </c>
      <c r="H107" s="24">
        <f t="shared" si="13"/>
        <v>5284.4799654515982</v>
      </c>
      <c r="I107" s="24">
        <f t="shared" si="11"/>
        <v>1761.4933218171996</v>
      </c>
      <c r="J107" s="24">
        <f t="shared" si="8"/>
        <v>4403.7333045429987</v>
      </c>
      <c r="K107" s="24">
        <f t="shared" si="14"/>
        <v>12808.572868642208</v>
      </c>
      <c r="L107" s="25">
        <f t="shared" si="12"/>
        <v>2.4238095238095241</v>
      </c>
    </row>
    <row r="108" spans="1:12" x14ac:dyDescent="0.2">
      <c r="A108" s="17">
        <v>99</v>
      </c>
      <c r="B108" s="50">
        <v>3</v>
      </c>
      <c r="C108" s="49">
        <v>6</v>
      </c>
      <c r="D108" s="49">
        <v>5</v>
      </c>
      <c r="E108" s="18">
        <v>0.5</v>
      </c>
      <c r="F108" s="23">
        <f t="shared" si="10"/>
        <v>0.54545454545454541</v>
      </c>
      <c r="G108" s="23">
        <f t="shared" si="7"/>
        <v>0.42857142857142855</v>
      </c>
      <c r="H108" s="24">
        <f t="shared" si="13"/>
        <v>3522.9866436343987</v>
      </c>
      <c r="I108" s="24">
        <f t="shared" si="11"/>
        <v>1509.8514187004564</v>
      </c>
      <c r="J108" s="24">
        <f t="shared" si="8"/>
        <v>2768.0609342841703</v>
      </c>
      <c r="K108" s="24">
        <f t="shared" si="14"/>
        <v>8404.8395640992094</v>
      </c>
      <c r="L108" s="25">
        <f t="shared" si="12"/>
        <v>2.3857142857142861</v>
      </c>
    </row>
    <row r="109" spans="1:12" x14ac:dyDescent="0.2">
      <c r="A109" s="17" t="s">
        <v>23</v>
      </c>
      <c r="B109" s="50">
        <v>5</v>
      </c>
      <c r="C109" s="49">
        <v>15</v>
      </c>
      <c r="D109" s="49">
        <v>13</v>
      </c>
      <c r="E109" s="18"/>
      <c r="F109" s="23">
        <f>B109/((C109+D109)/2)</f>
        <v>0.35714285714285715</v>
      </c>
      <c r="G109" s="23">
        <v>1</v>
      </c>
      <c r="H109" s="24">
        <f>H108-I108</f>
        <v>2013.1352249339423</v>
      </c>
      <c r="I109" s="24">
        <f>H109*G109</f>
        <v>2013.1352249339423</v>
      </c>
      <c r="J109" s="24">
        <f>H109/F109</f>
        <v>5636.7786298150386</v>
      </c>
      <c r="K109" s="24">
        <f>J109</f>
        <v>5636.7786298150386</v>
      </c>
      <c r="L109" s="25">
        <f>K109/H109</f>
        <v>2.8000000000000003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6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6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6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6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6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6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6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6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6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6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6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6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5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37" t="s">
        <v>0</v>
      </c>
      <c r="B6" s="38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39"/>
      <c r="B7" s="40"/>
      <c r="C7" s="41">
        <v>42736</v>
      </c>
      <c r="D7" s="42">
        <v>43101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0">
        <v>5</v>
      </c>
      <c r="C9" s="49">
        <v>1776</v>
      </c>
      <c r="D9" s="49">
        <v>1578</v>
      </c>
      <c r="E9" s="18">
        <v>0.5</v>
      </c>
      <c r="F9" s="19">
        <f>B9/((C9+D9)/2)</f>
        <v>2.9815146094215863E-3</v>
      </c>
      <c r="G9" s="19">
        <f t="shared" ref="G9:G72" si="0">F9/((1+(1-E9)*F9))</f>
        <v>2.9770765108663296E-3</v>
      </c>
      <c r="H9" s="14">
        <v>100000</v>
      </c>
      <c r="I9" s="14">
        <f>H9*G9</f>
        <v>297.70765108663295</v>
      </c>
      <c r="J9" s="14">
        <f t="shared" ref="J9:J72" si="1">H10+I9*E9</f>
        <v>99851.146174456691</v>
      </c>
      <c r="K9" s="14">
        <f t="shared" ref="K9:K72" si="2">K10+J9</f>
        <v>8253768.4826263599</v>
      </c>
      <c r="L9" s="20">
        <f>K9/H9</f>
        <v>82.5376848262636</v>
      </c>
    </row>
    <row r="10" spans="1:13" x14ac:dyDescent="0.2">
      <c r="A10" s="17">
        <v>1</v>
      </c>
      <c r="B10" s="50">
        <v>0</v>
      </c>
      <c r="C10" s="49">
        <v>1941</v>
      </c>
      <c r="D10" s="49">
        <v>1874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99702.292348913368</v>
      </c>
      <c r="I10" s="14">
        <f t="shared" ref="I10:I73" si="4">H10*G10</f>
        <v>0</v>
      </c>
      <c r="J10" s="14">
        <f t="shared" si="1"/>
        <v>99702.292348913368</v>
      </c>
      <c r="K10" s="14">
        <f t="shared" si="2"/>
        <v>8153917.336451903</v>
      </c>
      <c r="L10" s="21">
        <f t="shared" ref="L10:L73" si="5">K10/H10</f>
        <v>81.782646560591047</v>
      </c>
    </row>
    <row r="11" spans="1:13" x14ac:dyDescent="0.2">
      <c r="A11" s="17">
        <v>2</v>
      </c>
      <c r="B11" s="50">
        <v>0</v>
      </c>
      <c r="C11" s="49">
        <v>1955</v>
      </c>
      <c r="D11" s="49">
        <v>1970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99702.292348913368</v>
      </c>
      <c r="I11" s="14">
        <f t="shared" si="4"/>
        <v>0</v>
      </c>
      <c r="J11" s="14">
        <f t="shared" si="1"/>
        <v>99702.292348913368</v>
      </c>
      <c r="K11" s="14">
        <f t="shared" si="2"/>
        <v>8054215.0441029901</v>
      </c>
      <c r="L11" s="21">
        <f t="shared" si="5"/>
        <v>80.782646560591047</v>
      </c>
    </row>
    <row r="12" spans="1:13" x14ac:dyDescent="0.2">
      <c r="A12" s="17">
        <v>3</v>
      </c>
      <c r="B12" s="50">
        <v>0</v>
      </c>
      <c r="C12" s="49">
        <v>1938</v>
      </c>
      <c r="D12" s="49">
        <v>1998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99702.292348913368</v>
      </c>
      <c r="I12" s="14">
        <f t="shared" si="4"/>
        <v>0</v>
      </c>
      <c r="J12" s="14">
        <f t="shared" si="1"/>
        <v>99702.292348913368</v>
      </c>
      <c r="K12" s="14">
        <f t="shared" si="2"/>
        <v>7954512.7517540772</v>
      </c>
      <c r="L12" s="21">
        <f t="shared" si="5"/>
        <v>79.782646560591061</v>
      </c>
    </row>
    <row r="13" spans="1:13" x14ac:dyDescent="0.2">
      <c r="A13" s="17">
        <v>4</v>
      </c>
      <c r="B13" s="50">
        <v>0</v>
      </c>
      <c r="C13" s="49">
        <v>2039</v>
      </c>
      <c r="D13" s="49">
        <v>1982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99702.292348913368</v>
      </c>
      <c r="I13" s="14">
        <f t="shared" si="4"/>
        <v>0</v>
      </c>
      <c r="J13" s="14">
        <f t="shared" si="1"/>
        <v>99702.292348913368</v>
      </c>
      <c r="K13" s="14">
        <f t="shared" si="2"/>
        <v>7854810.4594051642</v>
      </c>
      <c r="L13" s="21">
        <f t="shared" si="5"/>
        <v>78.782646560591061</v>
      </c>
    </row>
    <row r="14" spans="1:13" x14ac:dyDescent="0.2">
      <c r="A14" s="17">
        <v>5</v>
      </c>
      <c r="B14" s="50">
        <v>0</v>
      </c>
      <c r="C14" s="49">
        <v>2087</v>
      </c>
      <c r="D14" s="49">
        <v>2095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99702.292348913368</v>
      </c>
      <c r="I14" s="14">
        <f t="shared" si="4"/>
        <v>0</v>
      </c>
      <c r="J14" s="14">
        <f t="shared" si="1"/>
        <v>99702.292348913368</v>
      </c>
      <c r="K14" s="14">
        <f t="shared" si="2"/>
        <v>7755108.1670562513</v>
      </c>
      <c r="L14" s="21">
        <f t="shared" si="5"/>
        <v>77.782646560591061</v>
      </c>
    </row>
    <row r="15" spans="1:13" x14ac:dyDescent="0.2">
      <c r="A15" s="17">
        <v>6</v>
      </c>
      <c r="B15" s="50">
        <v>0</v>
      </c>
      <c r="C15" s="49">
        <v>2128</v>
      </c>
      <c r="D15" s="49">
        <v>2104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99702.292348913368</v>
      </c>
      <c r="I15" s="14">
        <f t="shared" si="4"/>
        <v>0</v>
      </c>
      <c r="J15" s="14">
        <f t="shared" si="1"/>
        <v>99702.292348913368</v>
      </c>
      <c r="K15" s="14">
        <f t="shared" si="2"/>
        <v>7655405.8747073384</v>
      </c>
      <c r="L15" s="21">
        <f t="shared" si="5"/>
        <v>76.782646560591076</v>
      </c>
    </row>
    <row r="16" spans="1:13" x14ac:dyDescent="0.2">
      <c r="A16" s="17">
        <v>7</v>
      </c>
      <c r="B16" s="50">
        <v>0</v>
      </c>
      <c r="C16" s="49">
        <v>2158</v>
      </c>
      <c r="D16" s="49">
        <v>2172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99702.292348913368</v>
      </c>
      <c r="I16" s="14">
        <f t="shared" si="4"/>
        <v>0</v>
      </c>
      <c r="J16" s="14">
        <f t="shared" si="1"/>
        <v>99702.292348913368</v>
      </c>
      <c r="K16" s="14">
        <f t="shared" si="2"/>
        <v>7555703.5823584255</v>
      </c>
      <c r="L16" s="21">
        <f t="shared" si="5"/>
        <v>75.782646560591076</v>
      </c>
    </row>
    <row r="17" spans="1:12" x14ac:dyDescent="0.2">
      <c r="A17" s="17">
        <v>8</v>
      </c>
      <c r="B17" s="50">
        <v>0</v>
      </c>
      <c r="C17" s="49">
        <v>2074</v>
      </c>
      <c r="D17" s="49">
        <v>2182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99702.292348913368</v>
      </c>
      <c r="I17" s="14">
        <f t="shared" si="4"/>
        <v>0</v>
      </c>
      <c r="J17" s="14">
        <f t="shared" si="1"/>
        <v>99702.292348913368</v>
      </c>
      <c r="K17" s="14">
        <f t="shared" si="2"/>
        <v>7456001.2900095126</v>
      </c>
      <c r="L17" s="21">
        <f t="shared" si="5"/>
        <v>74.782646560591076</v>
      </c>
    </row>
    <row r="18" spans="1:12" x14ac:dyDescent="0.2">
      <c r="A18" s="17">
        <v>9</v>
      </c>
      <c r="B18" s="50">
        <v>0</v>
      </c>
      <c r="C18" s="49">
        <v>2122</v>
      </c>
      <c r="D18" s="49">
        <v>2084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99702.292348913368</v>
      </c>
      <c r="I18" s="14">
        <f t="shared" si="4"/>
        <v>0</v>
      </c>
      <c r="J18" s="14">
        <f t="shared" si="1"/>
        <v>99702.292348913368</v>
      </c>
      <c r="K18" s="14">
        <f t="shared" si="2"/>
        <v>7356298.9976605996</v>
      </c>
      <c r="L18" s="21">
        <f t="shared" si="5"/>
        <v>73.78264656059109</v>
      </c>
    </row>
    <row r="19" spans="1:12" x14ac:dyDescent="0.2">
      <c r="A19" s="17">
        <v>10</v>
      </c>
      <c r="B19" s="50">
        <v>0</v>
      </c>
      <c r="C19" s="49">
        <v>2131</v>
      </c>
      <c r="D19" s="49">
        <v>2151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99702.292348913368</v>
      </c>
      <c r="I19" s="14">
        <f t="shared" si="4"/>
        <v>0</v>
      </c>
      <c r="J19" s="14">
        <f t="shared" si="1"/>
        <v>99702.292348913368</v>
      </c>
      <c r="K19" s="14">
        <f t="shared" si="2"/>
        <v>7256596.7053116867</v>
      </c>
      <c r="L19" s="21">
        <f t="shared" si="5"/>
        <v>72.78264656059109</v>
      </c>
    </row>
    <row r="20" spans="1:12" x14ac:dyDescent="0.2">
      <c r="A20" s="17">
        <v>11</v>
      </c>
      <c r="B20" s="50">
        <v>1</v>
      </c>
      <c r="C20" s="49">
        <v>2111</v>
      </c>
      <c r="D20" s="49">
        <v>2142</v>
      </c>
      <c r="E20" s="18">
        <v>0.5</v>
      </c>
      <c r="F20" s="19">
        <f t="shared" si="3"/>
        <v>4.7025628967787447E-4</v>
      </c>
      <c r="G20" s="19">
        <f t="shared" si="0"/>
        <v>4.7014574518100614E-4</v>
      </c>
      <c r="H20" s="14">
        <f t="shared" si="6"/>
        <v>99702.292348913368</v>
      </c>
      <c r="I20" s="14">
        <f t="shared" si="4"/>
        <v>46.874608532634404</v>
      </c>
      <c r="J20" s="14">
        <f t="shared" si="1"/>
        <v>99678.855044647062</v>
      </c>
      <c r="K20" s="14">
        <f t="shared" si="2"/>
        <v>7156894.4129627738</v>
      </c>
      <c r="L20" s="21">
        <f t="shared" si="5"/>
        <v>71.78264656059109</v>
      </c>
    </row>
    <row r="21" spans="1:12" x14ac:dyDescent="0.2">
      <c r="A21" s="17">
        <v>12</v>
      </c>
      <c r="B21" s="50">
        <v>0</v>
      </c>
      <c r="C21" s="49">
        <v>2143</v>
      </c>
      <c r="D21" s="49">
        <v>2143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99655.417740380741</v>
      </c>
      <c r="I21" s="14">
        <f t="shared" si="4"/>
        <v>0</v>
      </c>
      <c r="J21" s="14">
        <f t="shared" si="1"/>
        <v>99655.417740380741</v>
      </c>
      <c r="K21" s="14">
        <f t="shared" si="2"/>
        <v>7057215.5579181267</v>
      </c>
      <c r="L21" s="21">
        <f t="shared" si="5"/>
        <v>70.816175557091839</v>
      </c>
    </row>
    <row r="22" spans="1:12" x14ac:dyDescent="0.2">
      <c r="A22" s="17">
        <v>13</v>
      </c>
      <c r="B22" s="50">
        <v>1</v>
      </c>
      <c r="C22" s="49">
        <v>2058</v>
      </c>
      <c r="D22" s="49">
        <v>2175</v>
      </c>
      <c r="E22" s="18">
        <v>0.5</v>
      </c>
      <c r="F22" s="19">
        <f t="shared" si="3"/>
        <v>4.7247814788566029E-4</v>
      </c>
      <c r="G22" s="19">
        <f t="shared" si="0"/>
        <v>4.7236655644780352E-4</v>
      </c>
      <c r="H22" s="14">
        <f t="shared" si="6"/>
        <v>99655.417740380741</v>
      </c>
      <c r="I22" s="14">
        <f t="shared" si="4"/>
        <v>47.073886509391002</v>
      </c>
      <c r="J22" s="14">
        <f t="shared" si="1"/>
        <v>99631.880797126054</v>
      </c>
      <c r="K22" s="14">
        <f t="shared" si="2"/>
        <v>6957560.1401777463</v>
      </c>
      <c r="L22" s="21">
        <f t="shared" si="5"/>
        <v>69.816175557091839</v>
      </c>
    </row>
    <row r="23" spans="1:12" x14ac:dyDescent="0.2">
      <c r="A23" s="17">
        <v>14</v>
      </c>
      <c r="B23" s="50">
        <v>0</v>
      </c>
      <c r="C23" s="49">
        <v>2044</v>
      </c>
      <c r="D23" s="49">
        <v>2080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99608.343853871353</v>
      </c>
      <c r="I23" s="14">
        <f t="shared" si="4"/>
        <v>0</v>
      </c>
      <c r="J23" s="14">
        <f t="shared" si="1"/>
        <v>99608.343853871353</v>
      </c>
      <c r="K23" s="14">
        <f t="shared" si="2"/>
        <v>6857928.25938062</v>
      </c>
      <c r="L23" s="21">
        <f t="shared" si="5"/>
        <v>68.84893367408479</v>
      </c>
    </row>
    <row r="24" spans="1:12" x14ac:dyDescent="0.2">
      <c r="A24" s="17">
        <v>15</v>
      </c>
      <c r="B24" s="50">
        <v>0</v>
      </c>
      <c r="C24" s="49">
        <v>1960</v>
      </c>
      <c r="D24" s="49">
        <v>2031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99608.343853871353</v>
      </c>
      <c r="I24" s="14">
        <f t="shared" si="4"/>
        <v>0</v>
      </c>
      <c r="J24" s="14">
        <f t="shared" si="1"/>
        <v>99608.343853871353</v>
      </c>
      <c r="K24" s="14">
        <f t="shared" si="2"/>
        <v>6758319.9155267486</v>
      </c>
      <c r="L24" s="21">
        <f t="shared" si="5"/>
        <v>67.84893367408479</v>
      </c>
    </row>
    <row r="25" spans="1:12" x14ac:dyDescent="0.2">
      <c r="A25" s="17">
        <v>16</v>
      </c>
      <c r="B25" s="50">
        <v>0</v>
      </c>
      <c r="C25" s="49">
        <v>2031</v>
      </c>
      <c r="D25" s="49">
        <v>1964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99608.343853871353</v>
      </c>
      <c r="I25" s="14">
        <f t="shared" si="4"/>
        <v>0</v>
      </c>
      <c r="J25" s="14">
        <f t="shared" si="1"/>
        <v>99608.343853871353</v>
      </c>
      <c r="K25" s="14">
        <f t="shared" si="2"/>
        <v>6658711.5716728773</v>
      </c>
      <c r="L25" s="21">
        <f t="shared" si="5"/>
        <v>66.84893367408479</v>
      </c>
    </row>
    <row r="26" spans="1:12" x14ac:dyDescent="0.2">
      <c r="A26" s="17">
        <v>17</v>
      </c>
      <c r="B26" s="50">
        <v>1</v>
      </c>
      <c r="C26" s="49">
        <v>1921</v>
      </c>
      <c r="D26" s="49">
        <v>2056</v>
      </c>
      <c r="E26" s="18">
        <v>0.5</v>
      </c>
      <c r="F26" s="19">
        <f t="shared" si="3"/>
        <v>5.0289162685441288E-4</v>
      </c>
      <c r="G26" s="19">
        <f t="shared" si="0"/>
        <v>5.0276520864756154E-4</v>
      </c>
      <c r="H26" s="14">
        <f t="shared" si="6"/>
        <v>99608.343853871353</v>
      </c>
      <c r="I26" s="14">
        <f t="shared" si="4"/>
        <v>50.079609780729683</v>
      </c>
      <c r="J26" s="14">
        <f t="shared" si="1"/>
        <v>99583.304048980979</v>
      </c>
      <c r="K26" s="14">
        <f t="shared" si="2"/>
        <v>6559103.227819006</v>
      </c>
      <c r="L26" s="21">
        <f t="shared" si="5"/>
        <v>65.84893367408479</v>
      </c>
    </row>
    <row r="27" spans="1:12" x14ac:dyDescent="0.2">
      <c r="A27" s="17">
        <v>18</v>
      </c>
      <c r="B27" s="50">
        <v>3</v>
      </c>
      <c r="C27" s="49">
        <v>1836</v>
      </c>
      <c r="D27" s="49">
        <v>1948</v>
      </c>
      <c r="E27" s="18">
        <v>0.5</v>
      </c>
      <c r="F27" s="19">
        <f t="shared" si="3"/>
        <v>1.5856236786469344E-3</v>
      </c>
      <c r="G27" s="19">
        <f t="shared" si="0"/>
        <v>1.5843675732770002E-3</v>
      </c>
      <c r="H27" s="14">
        <f t="shared" si="6"/>
        <v>99558.26424409062</v>
      </c>
      <c r="I27" s="14">
        <f t="shared" si="4"/>
        <v>157.73688552008019</v>
      </c>
      <c r="J27" s="14">
        <f t="shared" si="1"/>
        <v>99479.395801330582</v>
      </c>
      <c r="K27" s="14">
        <f t="shared" si="2"/>
        <v>6459519.9237700254</v>
      </c>
      <c r="L27" s="21">
        <f t="shared" si="5"/>
        <v>64.881805371103951</v>
      </c>
    </row>
    <row r="28" spans="1:12" x14ac:dyDescent="0.2">
      <c r="A28" s="17">
        <v>19</v>
      </c>
      <c r="B28" s="50">
        <v>0</v>
      </c>
      <c r="C28" s="49">
        <v>1901</v>
      </c>
      <c r="D28" s="49">
        <v>1856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99400.527358570544</v>
      </c>
      <c r="I28" s="14">
        <f t="shared" si="4"/>
        <v>0</v>
      </c>
      <c r="J28" s="14">
        <f t="shared" si="1"/>
        <v>99400.527358570544</v>
      </c>
      <c r="K28" s="14">
        <f t="shared" si="2"/>
        <v>6360040.5279686945</v>
      </c>
      <c r="L28" s="21">
        <f t="shared" si="5"/>
        <v>63.983971684837513</v>
      </c>
    </row>
    <row r="29" spans="1:12" x14ac:dyDescent="0.2">
      <c r="A29" s="17">
        <v>20</v>
      </c>
      <c r="B29" s="50">
        <v>1</v>
      </c>
      <c r="C29" s="49">
        <v>1812</v>
      </c>
      <c r="D29" s="49">
        <v>1915</v>
      </c>
      <c r="E29" s="18">
        <v>0.5</v>
      </c>
      <c r="F29" s="19">
        <f t="shared" si="3"/>
        <v>5.3662463107056611E-4</v>
      </c>
      <c r="G29" s="19">
        <f t="shared" si="0"/>
        <v>5.3648068669527886E-4</v>
      </c>
      <c r="H29" s="14">
        <f t="shared" si="6"/>
        <v>99400.527358570544</v>
      </c>
      <c r="I29" s="14">
        <f t="shared" si="4"/>
        <v>53.326463175198775</v>
      </c>
      <c r="J29" s="14">
        <f t="shared" si="1"/>
        <v>99373.864126982953</v>
      </c>
      <c r="K29" s="14">
        <f t="shared" si="2"/>
        <v>6260640.0006101243</v>
      </c>
      <c r="L29" s="21">
        <f t="shared" si="5"/>
        <v>62.98397168483752</v>
      </c>
    </row>
    <row r="30" spans="1:12" x14ac:dyDescent="0.2">
      <c r="A30" s="17">
        <v>21</v>
      </c>
      <c r="B30" s="50">
        <v>1</v>
      </c>
      <c r="C30" s="49">
        <v>1867</v>
      </c>
      <c r="D30" s="49">
        <v>1823</v>
      </c>
      <c r="E30" s="18">
        <v>0.5</v>
      </c>
      <c r="F30" s="19">
        <f t="shared" si="3"/>
        <v>5.4200542005420054E-4</v>
      </c>
      <c r="G30" s="19">
        <f t="shared" si="0"/>
        <v>5.4185857491194801E-4</v>
      </c>
      <c r="H30" s="14">
        <f t="shared" si="6"/>
        <v>99347.200895395348</v>
      </c>
      <c r="I30" s="14">
        <f t="shared" si="4"/>
        <v>53.83213269866993</v>
      </c>
      <c r="J30" s="14">
        <f t="shared" si="1"/>
        <v>99320.28482904601</v>
      </c>
      <c r="K30" s="14">
        <f t="shared" si="2"/>
        <v>6161266.1364831412</v>
      </c>
      <c r="L30" s="21">
        <f t="shared" si="5"/>
        <v>62.017511122134799</v>
      </c>
    </row>
    <row r="31" spans="1:12" x14ac:dyDescent="0.2">
      <c r="A31" s="17">
        <v>22</v>
      </c>
      <c r="B31" s="50">
        <v>1</v>
      </c>
      <c r="C31" s="49">
        <v>1791</v>
      </c>
      <c r="D31" s="49">
        <v>1906</v>
      </c>
      <c r="E31" s="18">
        <v>0.5</v>
      </c>
      <c r="F31" s="19">
        <f t="shared" si="3"/>
        <v>5.4097917230186638E-4</v>
      </c>
      <c r="G31" s="19">
        <f t="shared" si="0"/>
        <v>5.4083288263926451E-4</v>
      </c>
      <c r="H31" s="14">
        <f t="shared" si="6"/>
        <v>99293.368762696671</v>
      </c>
      <c r="I31" s="14">
        <f t="shared" si="4"/>
        <v>53.701118854892741</v>
      </c>
      <c r="J31" s="14">
        <f t="shared" si="1"/>
        <v>99266.518203269225</v>
      </c>
      <c r="K31" s="14">
        <f t="shared" si="2"/>
        <v>6061945.8516540956</v>
      </c>
      <c r="L31" s="21">
        <f t="shared" si="5"/>
        <v>61.050862985036481</v>
      </c>
    </row>
    <row r="32" spans="1:12" x14ac:dyDescent="0.2">
      <c r="A32" s="17">
        <v>23</v>
      </c>
      <c r="B32" s="50">
        <v>1</v>
      </c>
      <c r="C32" s="49">
        <v>1827</v>
      </c>
      <c r="D32" s="49">
        <v>1817</v>
      </c>
      <c r="E32" s="18">
        <v>0.5</v>
      </c>
      <c r="F32" s="19">
        <f t="shared" si="3"/>
        <v>5.4884742041712406E-4</v>
      </c>
      <c r="G32" s="19">
        <f t="shared" si="0"/>
        <v>5.4869684499314131E-4</v>
      </c>
      <c r="H32" s="14">
        <f t="shared" si="6"/>
        <v>99239.667643841778</v>
      </c>
      <c r="I32" s="14">
        <f t="shared" si="4"/>
        <v>54.452492534343911</v>
      </c>
      <c r="J32" s="14">
        <f t="shared" si="1"/>
        <v>99212.441397574614</v>
      </c>
      <c r="K32" s="14">
        <f t="shared" si="2"/>
        <v>5962679.3334508259</v>
      </c>
      <c r="L32" s="21">
        <f t="shared" si="5"/>
        <v>60.083628603534869</v>
      </c>
    </row>
    <row r="33" spans="1:12" x14ac:dyDescent="0.2">
      <c r="A33" s="17">
        <v>24</v>
      </c>
      <c r="B33" s="50">
        <v>0</v>
      </c>
      <c r="C33" s="49">
        <v>1807</v>
      </c>
      <c r="D33" s="49">
        <v>1897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99185.215151307435</v>
      </c>
      <c r="I33" s="14">
        <f t="shared" si="4"/>
        <v>0</v>
      </c>
      <c r="J33" s="14">
        <f t="shared" si="1"/>
        <v>99185.215151307435</v>
      </c>
      <c r="K33" s="14">
        <f t="shared" si="2"/>
        <v>5863466.8920532512</v>
      </c>
      <c r="L33" s="21">
        <f t="shared" si="5"/>
        <v>59.11633990114867</v>
      </c>
    </row>
    <row r="34" spans="1:12" x14ac:dyDescent="0.2">
      <c r="A34" s="17">
        <v>25</v>
      </c>
      <c r="B34" s="50">
        <v>0</v>
      </c>
      <c r="C34" s="49">
        <v>1863</v>
      </c>
      <c r="D34" s="49">
        <v>1852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99185.215151307435</v>
      </c>
      <c r="I34" s="14">
        <f t="shared" si="4"/>
        <v>0</v>
      </c>
      <c r="J34" s="14">
        <f t="shared" si="1"/>
        <v>99185.215151307435</v>
      </c>
      <c r="K34" s="14">
        <f t="shared" si="2"/>
        <v>5764281.676901944</v>
      </c>
      <c r="L34" s="21">
        <f t="shared" si="5"/>
        <v>58.11633990114867</v>
      </c>
    </row>
    <row r="35" spans="1:12" x14ac:dyDescent="0.2">
      <c r="A35" s="17">
        <v>26</v>
      </c>
      <c r="B35" s="50">
        <v>0</v>
      </c>
      <c r="C35" s="49">
        <v>1822</v>
      </c>
      <c r="D35" s="49">
        <v>1906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99185.215151307435</v>
      </c>
      <c r="I35" s="14">
        <f t="shared" si="4"/>
        <v>0</v>
      </c>
      <c r="J35" s="14">
        <f t="shared" si="1"/>
        <v>99185.215151307435</v>
      </c>
      <c r="K35" s="14">
        <f t="shared" si="2"/>
        <v>5665096.4617506368</v>
      </c>
      <c r="L35" s="21">
        <f t="shared" si="5"/>
        <v>57.11633990114867</v>
      </c>
    </row>
    <row r="36" spans="1:12" x14ac:dyDescent="0.2">
      <c r="A36" s="17">
        <v>27</v>
      </c>
      <c r="B36" s="50">
        <v>0</v>
      </c>
      <c r="C36" s="49">
        <v>1838</v>
      </c>
      <c r="D36" s="49">
        <v>1855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99185.215151307435</v>
      </c>
      <c r="I36" s="14">
        <f t="shared" si="4"/>
        <v>0</v>
      </c>
      <c r="J36" s="14">
        <f t="shared" si="1"/>
        <v>99185.215151307435</v>
      </c>
      <c r="K36" s="14">
        <f t="shared" si="2"/>
        <v>5565911.2465993296</v>
      </c>
      <c r="L36" s="21">
        <f t="shared" si="5"/>
        <v>56.116339901148677</v>
      </c>
    </row>
    <row r="37" spans="1:12" x14ac:dyDescent="0.2">
      <c r="A37" s="17">
        <v>28</v>
      </c>
      <c r="B37" s="50">
        <v>0</v>
      </c>
      <c r="C37" s="49">
        <v>1926</v>
      </c>
      <c r="D37" s="49">
        <v>1878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99185.215151307435</v>
      </c>
      <c r="I37" s="14">
        <f t="shared" si="4"/>
        <v>0</v>
      </c>
      <c r="J37" s="14">
        <f t="shared" si="1"/>
        <v>99185.215151307435</v>
      </c>
      <c r="K37" s="14">
        <f t="shared" si="2"/>
        <v>5466726.0314480225</v>
      </c>
      <c r="L37" s="21">
        <f t="shared" si="5"/>
        <v>55.116339901148677</v>
      </c>
    </row>
    <row r="38" spans="1:12" x14ac:dyDescent="0.2">
      <c r="A38" s="17">
        <v>29</v>
      </c>
      <c r="B38" s="50">
        <v>1</v>
      </c>
      <c r="C38" s="49">
        <v>1977</v>
      </c>
      <c r="D38" s="49">
        <v>1945</v>
      </c>
      <c r="E38" s="18">
        <v>0.5</v>
      </c>
      <c r="F38" s="19">
        <f t="shared" si="3"/>
        <v>5.099439061703213E-4</v>
      </c>
      <c r="G38" s="19">
        <f t="shared" si="0"/>
        <v>5.0981391791995925E-4</v>
      </c>
      <c r="H38" s="14">
        <f t="shared" si="6"/>
        <v>99185.215151307435</v>
      </c>
      <c r="I38" s="14">
        <f t="shared" si="4"/>
        <v>50.566003136022147</v>
      </c>
      <c r="J38" s="14">
        <f t="shared" si="1"/>
        <v>99159.932149739427</v>
      </c>
      <c r="K38" s="14">
        <f t="shared" si="2"/>
        <v>5367540.8162967153</v>
      </c>
      <c r="L38" s="21">
        <f t="shared" si="5"/>
        <v>54.116339901148685</v>
      </c>
    </row>
    <row r="39" spans="1:12" x14ac:dyDescent="0.2">
      <c r="A39" s="17">
        <v>30</v>
      </c>
      <c r="B39" s="50">
        <v>0</v>
      </c>
      <c r="C39" s="49">
        <v>2015</v>
      </c>
      <c r="D39" s="49">
        <v>1982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99134.649148171418</v>
      </c>
      <c r="I39" s="14">
        <f t="shared" si="4"/>
        <v>0</v>
      </c>
      <c r="J39" s="14">
        <f t="shared" si="1"/>
        <v>99134.649148171418</v>
      </c>
      <c r="K39" s="14">
        <f t="shared" si="2"/>
        <v>5268380.8841469763</v>
      </c>
      <c r="L39" s="21">
        <f t="shared" si="5"/>
        <v>53.143688200001606</v>
      </c>
    </row>
    <row r="40" spans="1:12" x14ac:dyDescent="0.2">
      <c r="A40" s="17">
        <v>31</v>
      </c>
      <c r="B40" s="50">
        <v>1</v>
      </c>
      <c r="C40" s="49">
        <v>2188</v>
      </c>
      <c r="D40" s="49">
        <v>2013</v>
      </c>
      <c r="E40" s="18">
        <v>0.5</v>
      </c>
      <c r="F40" s="19">
        <f t="shared" si="3"/>
        <v>4.7607712449416806E-4</v>
      </c>
      <c r="G40" s="19">
        <f t="shared" si="0"/>
        <v>4.7596382674916705E-4</v>
      </c>
      <c r="H40" s="14">
        <f t="shared" si="6"/>
        <v>99134.649148171418</v>
      </c>
      <c r="I40" s="14">
        <f t="shared" si="4"/>
        <v>47.184506971999724</v>
      </c>
      <c r="J40" s="14">
        <f t="shared" si="1"/>
        <v>99111.056894685418</v>
      </c>
      <c r="K40" s="14">
        <f t="shared" si="2"/>
        <v>5169246.2349988045</v>
      </c>
      <c r="L40" s="21">
        <f t="shared" si="5"/>
        <v>52.143688200001598</v>
      </c>
    </row>
    <row r="41" spans="1:12" x14ac:dyDescent="0.2">
      <c r="A41" s="17">
        <v>32</v>
      </c>
      <c r="B41" s="50">
        <v>0</v>
      </c>
      <c r="C41" s="49">
        <v>2337</v>
      </c>
      <c r="D41" s="49">
        <v>2204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99087.464641199418</v>
      </c>
      <c r="I41" s="14">
        <f t="shared" si="4"/>
        <v>0</v>
      </c>
      <c r="J41" s="14">
        <f t="shared" si="1"/>
        <v>99087.464641199418</v>
      </c>
      <c r="K41" s="14">
        <f t="shared" si="2"/>
        <v>5070135.1781041194</v>
      </c>
      <c r="L41" s="21">
        <f t="shared" si="5"/>
        <v>51.168280432477793</v>
      </c>
    </row>
    <row r="42" spans="1:12" x14ac:dyDescent="0.2">
      <c r="A42" s="17">
        <v>33</v>
      </c>
      <c r="B42" s="50">
        <v>0</v>
      </c>
      <c r="C42" s="49">
        <v>2285</v>
      </c>
      <c r="D42" s="49">
        <v>2356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99087.464641199418</v>
      </c>
      <c r="I42" s="14">
        <f t="shared" si="4"/>
        <v>0</v>
      </c>
      <c r="J42" s="14">
        <f t="shared" si="1"/>
        <v>99087.464641199418</v>
      </c>
      <c r="K42" s="14">
        <f t="shared" si="2"/>
        <v>4971047.7134629199</v>
      </c>
      <c r="L42" s="21">
        <f t="shared" si="5"/>
        <v>50.168280432477793</v>
      </c>
    </row>
    <row r="43" spans="1:12" x14ac:dyDescent="0.2">
      <c r="A43" s="17">
        <v>34</v>
      </c>
      <c r="B43" s="50">
        <v>0</v>
      </c>
      <c r="C43" s="49">
        <v>2487</v>
      </c>
      <c r="D43" s="49">
        <v>2288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99087.464641199418</v>
      </c>
      <c r="I43" s="14">
        <f t="shared" si="4"/>
        <v>0</v>
      </c>
      <c r="J43" s="14">
        <f t="shared" si="1"/>
        <v>99087.464641199418</v>
      </c>
      <c r="K43" s="14">
        <f t="shared" si="2"/>
        <v>4871960.2488217205</v>
      </c>
      <c r="L43" s="21">
        <f t="shared" si="5"/>
        <v>49.168280432477793</v>
      </c>
    </row>
    <row r="44" spans="1:12" x14ac:dyDescent="0.2">
      <c r="A44" s="17">
        <v>35</v>
      </c>
      <c r="B44" s="50">
        <v>2</v>
      </c>
      <c r="C44" s="49">
        <v>2642</v>
      </c>
      <c r="D44" s="49">
        <v>2477</v>
      </c>
      <c r="E44" s="18">
        <v>0.5</v>
      </c>
      <c r="F44" s="19">
        <f t="shared" si="3"/>
        <v>7.8140261769876925E-4</v>
      </c>
      <c r="G44" s="19">
        <f t="shared" si="0"/>
        <v>7.810974419058778E-4</v>
      </c>
      <c r="H44" s="14">
        <f t="shared" si="6"/>
        <v>99087.464641199418</v>
      </c>
      <c r="I44" s="14">
        <f t="shared" si="4"/>
        <v>77.396965156179988</v>
      </c>
      <c r="J44" s="14">
        <f t="shared" si="1"/>
        <v>99048.766158621336</v>
      </c>
      <c r="K44" s="14">
        <f t="shared" si="2"/>
        <v>4772872.784180521</v>
      </c>
      <c r="L44" s="21">
        <f t="shared" si="5"/>
        <v>48.168280432477793</v>
      </c>
    </row>
    <row r="45" spans="1:12" x14ac:dyDescent="0.2">
      <c r="A45" s="17">
        <v>36</v>
      </c>
      <c r="B45" s="50">
        <v>2</v>
      </c>
      <c r="C45" s="49">
        <v>2730</v>
      </c>
      <c r="D45" s="49">
        <v>2682</v>
      </c>
      <c r="E45" s="18">
        <v>0.5</v>
      </c>
      <c r="F45" s="19">
        <f t="shared" si="3"/>
        <v>7.3909830007390983E-4</v>
      </c>
      <c r="G45" s="19">
        <f t="shared" si="0"/>
        <v>7.3882526782415947E-4</v>
      </c>
      <c r="H45" s="14">
        <f t="shared" si="6"/>
        <v>99010.06767604324</v>
      </c>
      <c r="I45" s="14">
        <f t="shared" si="4"/>
        <v>73.151139768040807</v>
      </c>
      <c r="J45" s="14">
        <f t="shared" si="1"/>
        <v>98973.492106159218</v>
      </c>
      <c r="K45" s="14">
        <f t="shared" si="2"/>
        <v>4673824.0180218993</v>
      </c>
      <c r="L45" s="21">
        <f t="shared" si="5"/>
        <v>47.20554311016587</v>
      </c>
    </row>
    <row r="46" spans="1:12" x14ac:dyDescent="0.2">
      <c r="A46" s="17">
        <v>37</v>
      </c>
      <c r="B46" s="50">
        <v>0</v>
      </c>
      <c r="C46" s="49">
        <v>2840</v>
      </c>
      <c r="D46" s="49">
        <v>2743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98936.916536275196</v>
      </c>
      <c r="I46" s="14">
        <f t="shared" si="4"/>
        <v>0</v>
      </c>
      <c r="J46" s="14">
        <f t="shared" si="1"/>
        <v>98936.916536275196</v>
      </c>
      <c r="K46" s="14">
        <f t="shared" si="2"/>
        <v>4574850.5259157401</v>
      </c>
      <c r="L46" s="21">
        <f t="shared" si="5"/>
        <v>46.240075859230686</v>
      </c>
    </row>
    <row r="47" spans="1:12" x14ac:dyDescent="0.2">
      <c r="A47" s="17">
        <v>38</v>
      </c>
      <c r="B47" s="50">
        <v>2</v>
      </c>
      <c r="C47" s="49">
        <v>2941</v>
      </c>
      <c r="D47" s="49">
        <v>2848</v>
      </c>
      <c r="E47" s="18">
        <v>0.5</v>
      </c>
      <c r="F47" s="19">
        <f t="shared" si="3"/>
        <v>6.9096562446018309E-4</v>
      </c>
      <c r="G47" s="19">
        <f t="shared" si="0"/>
        <v>6.9072699015714043E-4</v>
      </c>
      <c r="H47" s="14">
        <f t="shared" si="6"/>
        <v>98936.916536275196</v>
      </c>
      <c r="I47" s="14">
        <f t="shared" si="4"/>
        <v>68.338398574529577</v>
      </c>
      <c r="J47" s="14">
        <f t="shared" si="1"/>
        <v>98902.74733698793</v>
      </c>
      <c r="K47" s="14">
        <f t="shared" si="2"/>
        <v>4475913.6093794648</v>
      </c>
      <c r="L47" s="21">
        <f t="shared" si="5"/>
        <v>45.240075859230686</v>
      </c>
    </row>
    <row r="48" spans="1:12" x14ac:dyDescent="0.2">
      <c r="A48" s="17">
        <v>39</v>
      </c>
      <c r="B48" s="50">
        <v>0</v>
      </c>
      <c r="C48" s="49">
        <v>3125</v>
      </c>
      <c r="D48" s="49">
        <v>2948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98868.578137700664</v>
      </c>
      <c r="I48" s="14">
        <f t="shared" si="4"/>
        <v>0</v>
      </c>
      <c r="J48" s="14">
        <f t="shared" si="1"/>
        <v>98868.578137700664</v>
      </c>
      <c r="K48" s="14">
        <f t="shared" si="2"/>
        <v>4377010.8620424764</v>
      </c>
      <c r="L48" s="21">
        <f t="shared" si="5"/>
        <v>44.271000397581631</v>
      </c>
    </row>
    <row r="49" spans="1:12" x14ac:dyDescent="0.2">
      <c r="A49" s="17">
        <v>40</v>
      </c>
      <c r="B49" s="50">
        <v>0</v>
      </c>
      <c r="C49" s="49">
        <v>3118</v>
      </c>
      <c r="D49" s="49">
        <v>3116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98868.578137700664</v>
      </c>
      <c r="I49" s="14">
        <f t="shared" si="4"/>
        <v>0</v>
      </c>
      <c r="J49" s="14">
        <f t="shared" si="1"/>
        <v>98868.578137700664</v>
      </c>
      <c r="K49" s="14">
        <f t="shared" si="2"/>
        <v>4278142.283904776</v>
      </c>
      <c r="L49" s="21">
        <f t="shared" si="5"/>
        <v>43.271000397581631</v>
      </c>
    </row>
    <row r="50" spans="1:12" x14ac:dyDescent="0.2">
      <c r="A50" s="17">
        <v>41</v>
      </c>
      <c r="B50" s="50">
        <v>3</v>
      </c>
      <c r="C50" s="49">
        <v>3042</v>
      </c>
      <c r="D50" s="49">
        <v>3156</v>
      </c>
      <c r="E50" s="18">
        <v>0.5</v>
      </c>
      <c r="F50" s="19">
        <f t="shared" si="3"/>
        <v>9.6805421103581804E-4</v>
      </c>
      <c r="G50" s="19">
        <f t="shared" si="0"/>
        <v>9.6758587324625057E-4</v>
      </c>
      <c r="H50" s="14">
        <f t="shared" si="6"/>
        <v>98868.578137700664</v>
      </c>
      <c r="I50" s="14">
        <f t="shared" si="4"/>
        <v>95.663839513982253</v>
      </c>
      <c r="J50" s="14">
        <f t="shared" si="1"/>
        <v>98820.74621794367</v>
      </c>
      <c r="K50" s="14">
        <f t="shared" si="2"/>
        <v>4179273.7057670755</v>
      </c>
      <c r="L50" s="21">
        <f t="shared" si="5"/>
        <v>42.271000397581631</v>
      </c>
    </row>
    <row r="51" spans="1:12" x14ac:dyDescent="0.2">
      <c r="A51" s="17">
        <v>42</v>
      </c>
      <c r="B51" s="50">
        <v>2</v>
      </c>
      <c r="C51" s="49">
        <v>3129</v>
      </c>
      <c r="D51" s="49">
        <v>3071</v>
      </c>
      <c r="E51" s="18">
        <v>0.5</v>
      </c>
      <c r="F51" s="19">
        <f t="shared" si="3"/>
        <v>6.4516129032258064E-4</v>
      </c>
      <c r="G51" s="19">
        <f t="shared" si="0"/>
        <v>6.4495324089003554E-4</v>
      </c>
      <c r="H51" s="14">
        <f t="shared" si="6"/>
        <v>98772.914298186675</v>
      </c>
      <c r="I51" s="14">
        <f t="shared" si="4"/>
        <v>63.703911188769226</v>
      </c>
      <c r="J51" s="14">
        <f t="shared" si="1"/>
        <v>98741.062342592282</v>
      </c>
      <c r="K51" s="14">
        <f t="shared" si="2"/>
        <v>4080452.9595491318</v>
      </c>
      <c r="L51" s="21">
        <f t="shared" si="5"/>
        <v>41.311456572300841</v>
      </c>
    </row>
    <row r="52" spans="1:12" x14ac:dyDescent="0.2">
      <c r="A52" s="17">
        <v>43</v>
      </c>
      <c r="B52" s="50">
        <v>2</v>
      </c>
      <c r="C52" s="49">
        <v>3088</v>
      </c>
      <c r="D52" s="49">
        <v>3112</v>
      </c>
      <c r="E52" s="18">
        <v>0.5</v>
      </c>
      <c r="F52" s="19">
        <f t="shared" si="3"/>
        <v>6.4516129032258064E-4</v>
      </c>
      <c r="G52" s="19">
        <f t="shared" si="0"/>
        <v>6.4495324089003554E-4</v>
      </c>
      <c r="H52" s="14">
        <f t="shared" si="6"/>
        <v>98709.210386997904</v>
      </c>
      <c r="I52" s="14">
        <f t="shared" si="4"/>
        <v>63.662825144790659</v>
      </c>
      <c r="J52" s="14">
        <f t="shared" si="1"/>
        <v>98677.378974425519</v>
      </c>
      <c r="K52" s="14">
        <f t="shared" si="2"/>
        <v>3981711.8972065398</v>
      </c>
      <c r="L52" s="21">
        <f t="shared" si="5"/>
        <v>40.337795040563059</v>
      </c>
    </row>
    <row r="53" spans="1:12" x14ac:dyDescent="0.2">
      <c r="A53" s="17">
        <v>44</v>
      </c>
      <c r="B53" s="50">
        <v>1</v>
      </c>
      <c r="C53" s="49">
        <v>2988</v>
      </c>
      <c r="D53" s="49">
        <v>3095</v>
      </c>
      <c r="E53" s="18">
        <v>0.5</v>
      </c>
      <c r="F53" s="19">
        <f t="shared" si="3"/>
        <v>3.2878513891172121E-4</v>
      </c>
      <c r="G53" s="19">
        <f t="shared" si="0"/>
        <v>3.2873109796186721E-4</v>
      </c>
      <c r="H53" s="14">
        <f t="shared" si="6"/>
        <v>98645.54756185312</v>
      </c>
      <c r="I53" s="14">
        <f t="shared" si="4"/>
        <v>32.427859159057569</v>
      </c>
      <c r="J53" s="14">
        <f t="shared" si="1"/>
        <v>98629.3336322736</v>
      </c>
      <c r="K53" s="14">
        <f t="shared" si="2"/>
        <v>3883034.5182321141</v>
      </c>
      <c r="L53" s="21">
        <f t="shared" si="5"/>
        <v>39.363505137394654</v>
      </c>
    </row>
    <row r="54" spans="1:12" x14ac:dyDescent="0.2">
      <c r="A54" s="17">
        <v>45</v>
      </c>
      <c r="B54" s="50">
        <v>6</v>
      </c>
      <c r="C54" s="49">
        <v>2830</v>
      </c>
      <c r="D54" s="49">
        <v>2998</v>
      </c>
      <c r="E54" s="18">
        <v>0.5</v>
      </c>
      <c r="F54" s="19">
        <f t="shared" si="3"/>
        <v>2.0590253946465341E-3</v>
      </c>
      <c r="G54" s="19">
        <f t="shared" si="0"/>
        <v>2.0569077819677754E-3</v>
      </c>
      <c r="H54" s="14">
        <f t="shared" si="6"/>
        <v>98613.119702694064</v>
      </c>
      <c r="I54" s="14">
        <f t="shared" si="4"/>
        <v>202.83809332059118</v>
      </c>
      <c r="J54" s="14">
        <f t="shared" si="1"/>
        <v>98511.700656033761</v>
      </c>
      <c r="K54" s="14">
        <f t="shared" si="2"/>
        <v>3784405.1845998405</v>
      </c>
      <c r="L54" s="21">
        <f t="shared" si="5"/>
        <v>38.37628498124122</v>
      </c>
    </row>
    <row r="55" spans="1:12" x14ac:dyDescent="0.2">
      <c r="A55" s="17">
        <v>46</v>
      </c>
      <c r="B55" s="50">
        <v>1</v>
      </c>
      <c r="C55" s="49">
        <v>2707</v>
      </c>
      <c r="D55" s="49">
        <v>2859</v>
      </c>
      <c r="E55" s="18">
        <v>0.5</v>
      </c>
      <c r="F55" s="19">
        <f t="shared" si="3"/>
        <v>3.5932446999640676E-4</v>
      </c>
      <c r="G55" s="19">
        <f t="shared" si="0"/>
        <v>3.5925992455541591E-4</v>
      </c>
      <c r="H55" s="14">
        <f t="shared" si="6"/>
        <v>98410.281609373473</v>
      </c>
      <c r="I55" s="14">
        <f t="shared" si="4"/>
        <v>35.35487034646075</v>
      </c>
      <c r="J55" s="14">
        <f t="shared" si="1"/>
        <v>98392.604174200242</v>
      </c>
      <c r="K55" s="14">
        <f t="shared" si="2"/>
        <v>3685893.483943807</v>
      </c>
      <c r="L55" s="21">
        <f t="shared" si="5"/>
        <v>37.454353586492836</v>
      </c>
    </row>
    <row r="56" spans="1:12" x14ac:dyDescent="0.2">
      <c r="A56" s="17">
        <v>47</v>
      </c>
      <c r="B56" s="50">
        <v>3</v>
      </c>
      <c r="C56" s="49">
        <v>2748</v>
      </c>
      <c r="D56" s="49">
        <v>2718</v>
      </c>
      <c r="E56" s="18">
        <v>0.5</v>
      </c>
      <c r="F56" s="19">
        <f t="shared" si="3"/>
        <v>1.0976948408342481E-3</v>
      </c>
      <c r="G56" s="19">
        <f t="shared" si="0"/>
        <v>1.0970927043335162E-3</v>
      </c>
      <c r="H56" s="14">
        <f t="shared" si="6"/>
        <v>98374.926739027011</v>
      </c>
      <c r="I56" s="14">
        <f t="shared" si="4"/>
        <v>107.92641441473069</v>
      </c>
      <c r="J56" s="14">
        <f t="shared" si="1"/>
        <v>98320.963531819638</v>
      </c>
      <c r="K56" s="14">
        <f t="shared" si="2"/>
        <v>3587500.8797696065</v>
      </c>
      <c r="L56" s="21">
        <f t="shared" si="5"/>
        <v>36.467634576101631</v>
      </c>
    </row>
    <row r="57" spans="1:12" x14ac:dyDescent="0.2">
      <c r="A57" s="17">
        <v>48</v>
      </c>
      <c r="B57" s="50">
        <v>3</v>
      </c>
      <c r="C57" s="49">
        <v>2679</v>
      </c>
      <c r="D57" s="49">
        <v>2741</v>
      </c>
      <c r="E57" s="18">
        <v>0.5</v>
      </c>
      <c r="F57" s="19">
        <f t="shared" si="3"/>
        <v>1.1070110701107011E-3</v>
      </c>
      <c r="G57" s="19">
        <f t="shared" si="0"/>
        <v>1.1063986723215931E-3</v>
      </c>
      <c r="H57" s="14">
        <f t="shared" si="6"/>
        <v>98267.00032461228</v>
      </c>
      <c r="I57" s="14">
        <f t="shared" si="4"/>
        <v>108.72247869217658</v>
      </c>
      <c r="J57" s="14">
        <f t="shared" si="1"/>
        <v>98212.639085266201</v>
      </c>
      <c r="K57" s="14">
        <f t="shared" si="2"/>
        <v>3489179.9162377869</v>
      </c>
      <c r="L57" s="21">
        <f t="shared" si="5"/>
        <v>35.507137744224757</v>
      </c>
    </row>
    <row r="58" spans="1:12" x14ac:dyDescent="0.2">
      <c r="A58" s="17">
        <v>49</v>
      </c>
      <c r="B58" s="50">
        <v>6</v>
      </c>
      <c r="C58" s="49">
        <v>2625</v>
      </c>
      <c r="D58" s="49">
        <v>2650</v>
      </c>
      <c r="E58" s="18">
        <v>0.5</v>
      </c>
      <c r="F58" s="19">
        <f t="shared" si="3"/>
        <v>2.2748815165876779E-3</v>
      </c>
      <c r="G58" s="19">
        <f t="shared" si="0"/>
        <v>2.2722969134633592E-3</v>
      </c>
      <c r="H58" s="14">
        <f t="shared" si="6"/>
        <v>98158.277845920107</v>
      </c>
      <c r="I58" s="14">
        <f t="shared" si="4"/>
        <v>223.0447517801631</v>
      </c>
      <c r="J58" s="14">
        <f t="shared" si="1"/>
        <v>98046.755470030024</v>
      </c>
      <c r="K58" s="14">
        <f t="shared" si="2"/>
        <v>3390967.2771525206</v>
      </c>
      <c r="L58" s="21">
        <f t="shared" si="5"/>
        <v>34.545912495279829</v>
      </c>
    </row>
    <row r="59" spans="1:12" x14ac:dyDescent="0.2">
      <c r="A59" s="17">
        <v>50</v>
      </c>
      <c r="B59" s="50">
        <v>5</v>
      </c>
      <c r="C59" s="49">
        <v>2650</v>
      </c>
      <c r="D59" s="49">
        <v>2606</v>
      </c>
      <c r="E59" s="18">
        <v>0.5</v>
      </c>
      <c r="F59" s="19">
        <f t="shared" si="3"/>
        <v>1.9025875190258751E-3</v>
      </c>
      <c r="G59" s="19">
        <f t="shared" si="0"/>
        <v>1.9007793195210036E-3</v>
      </c>
      <c r="H59" s="14">
        <f t="shared" si="6"/>
        <v>97935.233094139941</v>
      </c>
      <c r="I59" s="14">
        <f t="shared" si="4"/>
        <v>186.1532657178102</v>
      </c>
      <c r="J59" s="14">
        <f t="shared" si="1"/>
        <v>97842.156461281047</v>
      </c>
      <c r="K59" s="14">
        <f t="shared" si="2"/>
        <v>3292920.5216824906</v>
      </c>
      <c r="L59" s="21">
        <f t="shared" si="5"/>
        <v>33.623451107909048</v>
      </c>
    </row>
    <row r="60" spans="1:12" x14ac:dyDescent="0.2">
      <c r="A60" s="17">
        <v>51</v>
      </c>
      <c r="B60" s="50">
        <v>5</v>
      </c>
      <c r="C60" s="49">
        <v>2529</v>
      </c>
      <c r="D60" s="49">
        <v>2635</v>
      </c>
      <c r="E60" s="18">
        <v>0.5</v>
      </c>
      <c r="F60" s="19">
        <f t="shared" si="3"/>
        <v>1.9364833462432224E-3</v>
      </c>
      <c r="G60" s="19">
        <f t="shared" si="0"/>
        <v>1.9346101760495261E-3</v>
      </c>
      <c r="H60" s="14">
        <f t="shared" si="6"/>
        <v>97749.079828422138</v>
      </c>
      <c r="I60" s="14">
        <f t="shared" si="4"/>
        <v>189.10636453554292</v>
      </c>
      <c r="J60" s="14">
        <f t="shared" si="1"/>
        <v>97654.526646154365</v>
      </c>
      <c r="K60" s="14">
        <f t="shared" si="2"/>
        <v>3195078.3652212094</v>
      </c>
      <c r="L60" s="21">
        <f t="shared" si="5"/>
        <v>32.686531380443625</v>
      </c>
    </row>
    <row r="61" spans="1:12" x14ac:dyDescent="0.2">
      <c r="A61" s="17">
        <v>52</v>
      </c>
      <c r="B61" s="50">
        <v>6</v>
      </c>
      <c r="C61" s="49">
        <v>2486</v>
      </c>
      <c r="D61" s="49">
        <v>2523</v>
      </c>
      <c r="E61" s="18">
        <v>0.5</v>
      </c>
      <c r="F61" s="19">
        <f t="shared" si="3"/>
        <v>2.3956877620283489E-3</v>
      </c>
      <c r="G61" s="19">
        <f t="shared" si="0"/>
        <v>2.3928215353938185E-3</v>
      </c>
      <c r="H61" s="14">
        <f t="shared" si="6"/>
        <v>97559.973463886592</v>
      </c>
      <c r="I61" s="14">
        <f t="shared" si="4"/>
        <v>233.44360549683731</v>
      </c>
      <c r="J61" s="14">
        <f t="shared" si="1"/>
        <v>97443.251661138172</v>
      </c>
      <c r="K61" s="14">
        <f t="shared" si="2"/>
        <v>3097423.8385750549</v>
      </c>
      <c r="L61" s="21">
        <f t="shared" si="5"/>
        <v>31.748920470151795</v>
      </c>
    </row>
    <row r="62" spans="1:12" x14ac:dyDescent="0.2">
      <c r="A62" s="17">
        <v>53</v>
      </c>
      <c r="B62" s="50">
        <v>9</v>
      </c>
      <c r="C62" s="49">
        <v>2454</v>
      </c>
      <c r="D62" s="49">
        <v>2469</v>
      </c>
      <c r="E62" s="18">
        <v>0.5</v>
      </c>
      <c r="F62" s="19">
        <f t="shared" si="3"/>
        <v>3.6563071297989031E-3</v>
      </c>
      <c r="G62" s="19">
        <f t="shared" si="0"/>
        <v>3.6496350364963507E-3</v>
      </c>
      <c r="H62" s="14">
        <f t="shared" si="6"/>
        <v>97326.529858389753</v>
      </c>
      <c r="I62" s="14">
        <f t="shared" si="4"/>
        <v>355.20631335178746</v>
      </c>
      <c r="J62" s="14">
        <f t="shared" si="1"/>
        <v>97148.926701713863</v>
      </c>
      <c r="K62" s="14">
        <f t="shared" si="2"/>
        <v>2999980.5869139167</v>
      </c>
      <c r="L62" s="21">
        <f t="shared" si="5"/>
        <v>30.82387290781756</v>
      </c>
    </row>
    <row r="63" spans="1:12" x14ac:dyDescent="0.2">
      <c r="A63" s="17">
        <v>54</v>
      </c>
      <c r="B63" s="50">
        <v>8</v>
      </c>
      <c r="C63" s="49">
        <v>2402</v>
      </c>
      <c r="D63" s="49">
        <v>2415</v>
      </c>
      <c r="E63" s="18">
        <v>0.5</v>
      </c>
      <c r="F63" s="19">
        <f t="shared" si="3"/>
        <v>3.3215694415611378E-3</v>
      </c>
      <c r="G63" s="19">
        <f t="shared" si="0"/>
        <v>3.3160621761658031E-3</v>
      </c>
      <c r="H63" s="14">
        <f t="shared" si="6"/>
        <v>96971.323545037973</v>
      </c>
      <c r="I63" s="14">
        <f t="shared" si="4"/>
        <v>321.56293818043679</v>
      </c>
      <c r="J63" s="14">
        <f t="shared" si="1"/>
        <v>96810.542075947757</v>
      </c>
      <c r="K63" s="14">
        <f t="shared" si="2"/>
        <v>2902831.6602122029</v>
      </c>
      <c r="L63" s="21">
        <f t="shared" si="5"/>
        <v>29.934949365355351</v>
      </c>
    </row>
    <row r="64" spans="1:12" x14ac:dyDescent="0.2">
      <c r="A64" s="17">
        <v>55</v>
      </c>
      <c r="B64" s="50">
        <v>12</v>
      </c>
      <c r="C64" s="49">
        <v>2175</v>
      </c>
      <c r="D64" s="49">
        <v>2363</v>
      </c>
      <c r="E64" s="18">
        <v>0.5</v>
      </c>
      <c r="F64" s="19">
        <f t="shared" si="3"/>
        <v>5.2886734244160421E-3</v>
      </c>
      <c r="G64" s="19">
        <f t="shared" si="0"/>
        <v>5.2747252747252747E-3</v>
      </c>
      <c r="H64" s="14">
        <f t="shared" si="6"/>
        <v>96649.760606857541</v>
      </c>
      <c r="I64" s="14">
        <f t="shared" si="4"/>
        <v>509.80093506913869</v>
      </c>
      <c r="J64" s="14">
        <f t="shared" si="1"/>
        <v>96394.860139322962</v>
      </c>
      <c r="K64" s="14">
        <f t="shared" si="2"/>
        <v>2806021.1181362551</v>
      </c>
      <c r="L64" s="21">
        <f t="shared" si="5"/>
        <v>29.032882239101593</v>
      </c>
    </row>
    <row r="65" spans="1:12" x14ac:dyDescent="0.2">
      <c r="A65" s="17">
        <v>56</v>
      </c>
      <c r="B65" s="50">
        <v>6</v>
      </c>
      <c r="C65" s="49">
        <v>2112</v>
      </c>
      <c r="D65" s="49">
        <v>2184</v>
      </c>
      <c r="E65" s="18">
        <v>0.5</v>
      </c>
      <c r="F65" s="19">
        <f t="shared" si="3"/>
        <v>2.7932960893854749E-3</v>
      </c>
      <c r="G65" s="19">
        <f t="shared" si="0"/>
        <v>2.7894002789400278E-3</v>
      </c>
      <c r="H65" s="14">
        <f t="shared" si="6"/>
        <v>96139.959671788398</v>
      </c>
      <c r="I65" s="14">
        <f t="shared" si="4"/>
        <v>268.17283032576955</v>
      </c>
      <c r="J65" s="14">
        <f t="shared" si="1"/>
        <v>96005.873256625506</v>
      </c>
      <c r="K65" s="14">
        <f t="shared" si="2"/>
        <v>2709626.2579969321</v>
      </c>
      <c r="L65" s="21">
        <f t="shared" si="5"/>
        <v>28.184183426405713</v>
      </c>
    </row>
    <row r="66" spans="1:12" x14ac:dyDescent="0.2">
      <c r="A66" s="17">
        <v>57</v>
      </c>
      <c r="B66" s="50">
        <v>11</v>
      </c>
      <c r="C66" s="49">
        <v>2033</v>
      </c>
      <c r="D66" s="49">
        <v>2088</v>
      </c>
      <c r="E66" s="18">
        <v>0.5</v>
      </c>
      <c r="F66" s="19">
        <f t="shared" si="3"/>
        <v>5.338510070371269E-3</v>
      </c>
      <c r="G66" s="19">
        <f t="shared" si="0"/>
        <v>5.324298160696999E-3</v>
      </c>
      <c r="H66" s="14">
        <f t="shared" si="6"/>
        <v>95871.786841462628</v>
      </c>
      <c r="I66" s="14">
        <f t="shared" si="4"/>
        <v>510.4499783427342</v>
      </c>
      <c r="J66" s="14">
        <f t="shared" si="1"/>
        <v>95616.56185229127</v>
      </c>
      <c r="K66" s="14">
        <f t="shared" si="2"/>
        <v>2613620.3847403065</v>
      </c>
      <c r="L66" s="21">
        <f t="shared" si="5"/>
        <v>27.26162170172433</v>
      </c>
    </row>
    <row r="67" spans="1:12" x14ac:dyDescent="0.2">
      <c r="A67" s="17">
        <v>58</v>
      </c>
      <c r="B67" s="50">
        <v>10</v>
      </c>
      <c r="C67" s="49">
        <v>1991</v>
      </c>
      <c r="D67" s="49">
        <v>2023</v>
      </c>
      <c r="E67" s="18">
        <v>0.5</v>
      </c>
      <c r="F67" s="19">
        <f t="shared" si="3"/>
        <v>4.9825610363726956E-3</v>
      </c>
      <c r="G67" s="19">
        <f t="shared" si="0"/>
        <v>4.970178926441352E-3</v>
      </c>
      <c r="H67" s="14">
        <f t="shared" si="6"/>
        <v>95361.336863119897</v>
      </c>
      <c r="I67" s="14">
        <f t="shared" si="4"/>
        <v>473.96290687435339</v>
      </c>
      <c r="J67" s="14">
        <f t="shared" si="1"/>
        <v>95124.355409682728</v>
      </c>
      <c r="K67" s="14">
        <f t="shared" si="2"/>
        <v>2518003.8228880153</v>
      </c>
      <c r="L67" s="21">
        <f t="shared" si="5"/>
        <v>26.404871258278572</v>
      </c>
    </row>
    <row r="68" spans="1:12" x14ac:dyDescent="0.2">
      <c r="A68" s="17">
        <v>59</v>
      </c>
      <c r="B68" s="50">
        <v>8</v>
      </c>
      <c r="C68" s="49">
        <v>1827</v>
      </c>
      <c r="D68" s="49">
        <v>1974</v>
      </c>
      <c r="E68" s="18">
        <v>0.5</v>
      </c>
      <c r="F68" s="19">
        <f t="shared" si="3"/>
        <v>4.2094185740594583E-3</v>
      </c>
      <c r="G68" s="19">
        <f t="shared" si="0"/>
        <v>4.2005775794171701E-3</v>
      </c>
      <c r="H68" s="14">
        <f t="shared" si="6"/>
        <v>94887.373956245545</v>
      </c>
      <c r="I68" s="14">
        <f t="shared" si="4"/>
        <v>398.58177561037775</v>
      </c>
      <c r="J68" s="14">
        <f t="shared" si="1"/>
        <v>94688.083068440348</v>
      </c>
      <c r="K68" s="14">
        <f t="shared" si="2"/>
        <v>2422879.4674783326</v>
      </c>
      <c r="L68" s="21">
        <f t="shared" si="5"/>
        <v>25.534266219608632</v>
      </c>
    </row>
    <row r="69" spans="1:12" x14ac:dyDescent="0.2">
      <c r="A69" s="17">
        <v>60</v>
      </c>
      <c r="B69" s="50">
        <v>12</v>
      </c>
      <c r="C69" s="49">
        <v>1705</v>
      </c>
      <c r="D69" s="49">
        <v>1775</v>
      </c>
      <c r="E69" s="18">
        <v>0.5</v>
      </c>
      <c r="F69" s="19">
        <f t="shared" si="3"/>
        <v>6.8965517241379309E-3</v>
      </c>
      <c r="G69" s="19">
        <f t="shared" si="0"/>
        <v>6.8728522336769767E-3</v>
      </c>
      <c r="H69" s="14">
        <f t="shared" si="6"/>
        <v>94488.792180635166</v>
      </c>
      <c r="I69" s="14">
        <f t="shared" si="4"/>
        <v>649.40750639611804</v>
      </c>
      <c r="J69" s="14">
        <f t="shared" si="1"/>
        <v>94164.088427437106</v>
      </c>
      <c r="K69" s="14">
        <f t="shared" si="2"/>
        <v>2328191.3844098924</v>
      </c>
      <c r="L69" s="21">
        <f t="shared" si="5"/>
        <v>24.639868186261346</v>
      </c>
    </row>
    <row r="70" spans="1:12" x14ac:dyDescent="0.2">
      <c r="A70" s="17">
        <v>61</v>
      </c>
      <c r="B70" s="50">
        <v>14</v>
      </c>
      <c r="C70" s="49">
        <v>1647</v>
      </c>
      <c r="D70" s="49">
        <v>1679</v>
      </c>
      <c r="E70" s="18">
        <v>0.5</v>
      </c>
      <c r="F70" s="19">
        <f t="shared" si="3"/>
        <v>8.4185207456404093E-3</v>
      </c>
      <c r="G70" s="19">
        <f t="shared" si="0"/>
        <v>8.3832335329341329E-3</v>
      </c>
      <c r="H70" s="14">
        <f t="shared" si="6"/>
        <v>93839.384674239045</v>
      </c>
      <c r="I70" s="14">
        <f t="shared" si="4"/>
        <v>786.67747631098609</v>
      </c>
      <c r="J70" s="14">
        <f t="shared" si="1"/>
        <v>93446.045936083552</v>
      </c>
      <c r="K70" s="14">
        <f t="shared" si="2"/>
        <v>2234027.2959824554</v>
      </c>
      <c r="L70" s="21">
        <f t="shared" si="5"/>
        <v>23.806926097584956</v>
      </c>
    </row>
    <row r="71" spans="1:12" x14ac:dyDescent="0.2">
      <c r="A71" s="17">
        <v>62</v>
      </c>
      <c r="B71" s="50">
        <v>12</v>
      </c>
      <c r="C71" s="49">
        <v>1524</v>
      </c>
      <c r="D71" s="49">
        <v>1617</v>
      </c>
      <c r="E71" s="18">
        <v>0.5</v>
      </c>
      <c r="F71" s="19">
        <f t="shared" si="3"/>
        <v>7.6408787010506206E-3</v>
      </c>
      <c r="G71" s="19">
        <f t="shared" si="0"/>
        <v>7.6117982873453857E-3</v>
      </c>
      <c r="H71" s="14">
        <f t="shared" si="6"/>
        <v>93052.707197928059</v>
      </c>
      <c r="I71" s="14">
        <f t="shared" si="4"/>
        <v>708.29843728204048</v>
      </c>
      <c r="J71" s="14">
        <f t="shared" si="1"/>
        <v>92698.557979287041</v>
      </c>
      <c r="K71" s="14">
        <f t="shared" si="2"/>
        <v>2140581.2500463719</v>
      </c>
      <c r="L71" s="21">
        <f t="shared" si="5"/>
        <v>23.00396532787855</v>
      </c>
    </row>
    <row r="72" spans="1:12" x14ac:dyDescent="0.2">
      <c r="A72" s="17">
        <v>63</v>
      </c>
      <c r="B72" s="50">
        <v>13</v>
      </c>
      <c r="C72" s="49">
        <v>1521</v>
      </c>
      <c r="D72" s="49">
        <v>1504</v>
      </c>
      <c r="E72" s="18">
        <v>0.5</v>
      </c>
      <c r="F72" s="19">
        <f t="shared" si="3"/>
        <v>8.5950413223140499E-3</v>
      </c>
      <c r="G72" s="19">
        <f t="shared" si="0"/>
        <v>8.558262014483212E-3</v>
      </c>
      <c r="H72" s="14">
        <f t="shared" si="6"/>
        <v>92344.408760646023</v>
      </c>
      <c r="I72" s="14">
        <f t="shared" si="4"/>
        <v>790.30764574614761</v>
      </c>
      <c r="J72" s="14">
        <f t="shared" si="1"/>
        <v>91949.254937772959</v>
      </c>
      <c r="K72" s="14">
        <f t="shared" si="2"/>
        <v>2047882.6920670848</v>
      </c>
      <c r="L72" s="21">
        <f t="shared" si="5"/>
        <v>22.176574841419324</v>
      </c>
    </row>
    <row r="73" spans="1:12" x14ac:dyDescent="0.2">
      <c r="A73" s="17">
        <v>64</v>
      </c>
      <c r="B73" s="50">
        <v>10</v>
      </c>
      <c r="C73" s="49">
        <v>1518</v>
      </c>
      <c r="D73" s="49">
        <v>1487</v>
      </c>
      <c r="E73" s="18">
        <v>0.5</v>
      </c>
      <c r="F73" s="19">
        <f t="shared" si="3"/>
        <v>6.6555740432612314E-3</v>
      </c>
      <c r="G73" s="19">
        <f t="shared" ref="G73:G108" si="7">F73/((1+(1-E73)*F73))</f>
        <v>6.6334991708126038E-3</v>
      </c>
      <c r="H73" s="14">
        <f t="shared" si="6"/>
        <v>91554.10111489988</v>
      </c>
      <c r="I73" s="14">
        <f t="shared" si="4"/>
        <v>607.3240538301817</v>
      </c>
      <c r="J73" s="14">
        <f t="shared" ref="J73:J108" si="8">H74+I73*E73</f>
        <v>91250.439087984792</v>
      </c>
      <c r="K73" s="14">
        <f t="shared" ref="K73:K97" si="9">K74+J73</f>
        <v>1955933.437129312</v>
      </c>
      <c r="L73" s="21">
        <f t="shared" si="5"/>
        <v>21.363690029293462</v>
      </c>
    </row>
    <row r="74" spans="1:12" x14ac:dyDescent="0.2">
      <c r="A74" s="17">
        <v>65</v>
      </c>
      <c r="B74" s="50">
        <v>6</v>
      </c>
      <c r="C74" s="49">
        <v>1489</v>
      </c>
      <c r="D74" s="49">
        <v>1516</v>
      </c>
      <c r="E74" s="18">
        <v>0.5</v>
      </c>
      <c r="F74" s="19">
        <f t="shared" ref="F74:F108" si="10">B74/((C74+D74)/2)</f>
        <v>3.9933444259567389E-3</v>
      </c>
      <c r="G74" s="19">
        <f t="shared" si="7"/>
        <v>3.9853869146462976E-3</v>
      </c>
      <c r="H74" s="14">
        <f t="shared" si="6"/>
        <v>90946.777061069704</v>
      </c>
      <c r="I74" s="14">
        <f t="shared" ref="I74:I108" si="11">H74*G74</f>
        <v>362.45809522844127</v>
      </c>
      <c r="J74" s="14">
        <f t="shared" si="8"/>
        <v>90765.548013455482</v>
      </c>
      <c r="K74" s="14">
        <f t="shared" si="9"/>
        <v>1864682.9980413271</v>
      </c>
      <c r="L74" s="21">
        <f t="shared" ref="L74:L108" si="12">K74/H74</f>
        <v>20.503013501943165</v>
      </c>
    </row>
    <row r="75" spans="1:12" x14ac:dyDescent="0.2">
      <c r="A75" s="17">
        <v>66</v>
      </c>
      <c r="B75" s="50">
        <v>13</v>
      </c>
      <c r="C75" s="49">
        <v>1486</v>
      </c>
      <c r="D75" s="49">
        <v>1483</v>
      </c>
      <c r="E75" s="18">
        <v>0.5</v>
      </c>
      <c r="F75" s="19">
        <f t="shared" si="10"/>
        <v>8.7571572920175141E-3</v>
      </c>
      <c r="G75" s="19">
        <f t="shared" si="7"/>
        <v>8.7189805499664659E-3</v>
      </c>
      <c r="H75" s="14">
        <f t="shared" ref="H75:H108" si="13">H74-I74</f>
        <v>90584.318965841259</v>
      </c>
      <c r="I75" s="14">
        <f t="shared" si="11"/>
        <v>789.80291519512843</v>
      </c>
      <c r="J75" s="14">
        <f t="shared" si="8"/>
        <v>90189.417508243685</v>
      </c>
      <c r="K75" s="14">
        <f t="shared" si="9"/>
        <v>1773917.4500278716</v>
      </c>
      <c r="L75" s="21">
        <f t="shared" si="12"/>
        <v>19.5830522355288</v>
      </c>
    </row>
    <row r="76" spans="1:12" x14ac:dyDescent="0.2">
      <c r="A76" s="17">
        <v>67</v>
      </c>
      <c r="B76" s="50">
        <v>19</v>
      </c>
      <c r="C76" s="49">
        <v>1407</v>
      </c>
      <c r="D76" s="49">
        <v>1470</v>
      </c>
      <c r="E76" s="18">
        <v>0.5</v>
      </c>
      <c r="F76" s="19">
        <f t="shared" si="10"/>
        <v>1.3208202989224887E-2</v>
      </c>
      <c r="G76" s="19">
        <f t="shared" si="7"/>
        <v>1.3121546961325965E-2</v>
      </c>
      <c r="H76" s="14">
        <f t="shared" si="13"/>
        <v>89794.516050646125</v>
      </c>
      <c r="I76" s="14">
        <f t="shared" si="11"/>
        <v>1178.2429592280912</v>
      </c>
      <c r="J76" s="14">
        <f t="shared" si="8"/>
        <v>89205.39457103207</v>
      </c>
      <c r="K76" s="14">
        <f t="shared" si="9"/>
        <v>1683728.0325196281</v>
      </c>
      <c r="L76" s="21">
        <f t="shared" si="12"/>
        <v>18.750900462228312</v>
      </c>
    </row>
    <row r="77" spans="1:12" x14ac:dyDescent="0.2">
      <c r="A77" s="17">
        <v>68</v>
      </c>
      <c r="B77" s="50">
        <v>23</v>
      </c>
      <c r="C77" s="49">
        <v>1562</v>
      </c>
      <c r="D77" s="49">
        <v>1389</v>
      </c>
      <c r="E77" s="18">
        <v>0.5</v>
      </c>
      <c r="F77" s="19">
        <f t="shared" si="10"/>
        <v>1.5587936292782108E-2</v>
      </c>
      <c r="G77" s="19">
        <f t="shared" si="7"/>
        <v>1.5467383994620042E-2</v>
      </c>
      <c r="H77" s="14">
        <f t="shared" si="13"/>
        <v>88616.273091418028</v>
      </c>
      <c r="I77" s="14">
        <f t="shared" si="11"/>
        <v>1370.6619240770779</v>
      </c>
      <c r="J77" s="14">
        <f t="shared" si="8"/>
        <v>87930.942129379488</v>
      </c>
      <c r="K77" s="14">
        <f t="shared" si="9"/>
        <v>1594522.6379485959</v>
      </c>
      <c r="L77" s="21">
        <f t="shared" si="12"/>
        <v>17.99356463912288</v>
      </c>
    </row>
    <row r="78" spans="1:12" x14ac:dyDescent="0.2">
      <c r="A78" s="17">
        <v>69</v>
      </c>
      <c r="B78" s="50">
        <v>17</v>
      </c>
      <c r="C78" s="49">
        <v>1356</v>
      </c>
      <c r="D78" s="49">
        <v>1539</v>
      </c>
      <c r="E78" s="18">
        <v>0.5</v>
      </c>
      <c r="F78" s="19">
        <f t="shared" si="10"/>
        <v>1.1744386873920553E-2</v>
      </c>
      <c r="G78" s="19">
        <f t="shared" si="7"/>
        <v>1.1675824175824176E-2</v>
      </c>
      <c r="H78" s="14">
        <f t="shared" si="13"/>
        <v>87245.611167340947</v>
      </c>
      <c r="I78" s="14">
        <f t="shared" si="11"/>
        <v>1018.6644161021951</v>
      </c>
      <c r="J78" s="14">
        <f t="shared" si="8"/>
        <v>86736.278959289848</v>
      </c>
      <c r="K78" s="14">
        <f t="shared" si="9"/>
        <v>1506591.6958192163</v>
      </c>
      <c r="L78" s="21">
        <f t="shared" si="12"/>
        <v>17.26839523113096</v>
      </c>
    </row>
    <row r="79" spans="1:12" x14ac:dyDescent="0.2">
      <c r="A79" s="17">
        <v>70</v>
      </c>
      <c r="B79" s="50">
        <v>18</v>
      </c>
      <c r="C79" s="49">
        <v>1249</v>
      </c>
      <c r="D79" s="49">
        <v>1340</v>
      </c>
      <c r="E79" s="18">
        <v>0.5</v>
      </c>
      <c r="F79" s="19">
        <f t="shared" si="10"/>
        <v>1.3904982618771726E-2</v>
      </c>
      <c r="G79" s="19">
        <f t="shared" si="7"/>
        <v>1.3808975834292289E-2</v>
      </c>
      <c r="H79" s="14">
        <f t="shared" si="13"/>
        <v>86226.946751238749</v>
      </c>
      <c r="I79" s="14">
        <f t="shared" si="11"/>
        <v>1190.7058239526639</v>
      </c>
      <c r="J79" s="14">
        <f t="shared" si="8"/>
        <v>85631.593839262408</v>
      </c>
      <c r="K79" s="14">
        <f t="shared" si="9"/>
        <v>1419855.4168599264</v>
      </c>
      <c r="L79" s="21">
        <f t="shared" si="12"/>
        <v>16.466493020518886</v>
      </c>
    </row>
    <row r="80" spans="1:12" x14ac:dyDescent="0.2">
      <c r="A80" s="17">
        <v>71</v>
      </c>
      <c r="B80" s="50">
        <v>11</v>
      </c>
      <c r="C80" s="49">
        <v>1203</v>
      </c>
      <c r="D80" s="49">
        <v>1244</v>
      </c>
      <c r="E80" s="18">
        <v>0.5</v>
      </c>
      <c r="F80" s="19">
        <f t="shared" si="10"/>
        <v>8.9906007355946057E-3</v>
      </c>
      <c r="G80" s="19">
        <f t="shared" si="7"/>
        <v>8.9503661513425561E-3</v>
      </c>
      <c r="H80" s="14">
        <f t="shared" si="13"/>
        <v>85036.240927286082</v>
      </c>
      <c r="I80" s="14">
        <f t="shared" si="11"/>
        <v>761.10549243299192</v>
      </c>
      <c r="J80" s="14">
        <f t="shared" si="8"/>
        <v>84655.688181069578</v>
      </c>
      <c r="K80" s="14">
        <f t="shared" si="9"/>
        <v>1334223.823020664</v>
      </c>
      <c r="L80" s="21">
        <f t="shared" si="12"/>
        <v>15.690061184166758</v>
      </c>
    </row>
    <row r="81" spans="1:12" x14ac:dyDescent="0.2">
      <c r="A81" s="17">
        <v>72</v>
      </c>
      <c r="B81" s="50">
        <v>29</v>
      </c>
      <c r="C81" s="49">
        <v>1137</v>
      </c>
      <c r="D81" s="49">
        <v>1195</v>
      </c>
      <c r="E81" s="18">
        <v>0.5</v>
      </c>
      <c r="F81" s="19">
        <f t="shared" si="10"/>
        <v>2.4871355060034305E-2</v>
      </c>
      <c r="G81" s="19">
        <f t="shared" si="7"/>
        <v>2.4565861922914017E-2</v>
      </c>
      <c r="H81" s="14">
        <f t="shared" si="13"/>
        <v>84275.135434853088</v>
      </c>
      <c r="I81" s="14">
        <f t="shared" si="11"/>
        <v>2070.2913406274793</v>
      </c>
      <c r="J81" s="14">
        <f t="shared" si="8"/>
        <v>83239.98976453935</v>
      </c>
      <c r="K81" s="14">
        <f t="shared" si="9"/>
        <v>1249568.1348395944</v>
      </c>
      <c r="L81" s="21">
        <f t="shared" si="12"/>
        <v>14.827245644779101</v>
      </c>
    </row>
    <row r="82" spans="1:12" x14ac:dyDescent="0.2">
      <c r="A82" s="17">
        <v>73</v>
      </c>
      <c r="B82" s="50">
        <v>21</v>
      </c>
      <c r="C82" s="49">
        <v>1084</v>
      </c>
      <c r="D82" s="49">
        <v>1118</v>
      </c>
      <c r="E82" s="18">
        <v>0.5</v>
      </c>
      <c r="F82" s="19">
        <f t="shared" si="10"/>
        <v>1.9073569482288829E-2</v>
      </c>
      <c r="G82" s="19">
        <f t="shared" si="7"/>
        <v>1.8893387314439944E-2</v>
      </c>
      <c r="H82" s="14">
        <f t="shared" si="13"/>
        <v>82204.844094225613</v>
      </c>
      <c r="I82" s="14">
        <f t="shared" si="11"/>
        <v>1553.1279585953555</v>
      </c>
      <c r="J82" s="14">
        <f t="shared" si="8"/>
        <v>81428.280114927926</v>
      </c>
      <c r="K82" s="14">
        <f t="shared" si="9"/>
        <v>1166328.1450750551</v>
      </c>
      <c r="L82" s="21">
        <f t="shared" si="12"/>
        <v>14.188070763058384</v>
      </c>
    </row>
    <row r="83" spans="1:12" x14ac:dyDescent="0.2">
      <c r="A83" s="17">
        <v>74</v>
      </c>
      <c r="B83" s="50">
        <v>18</v>
      </c>
      <c r="C83" s="49">
        <v>807</v>
      </c>
      <c r="D83" s="49">
        <v>1052</v>
      </c>
      <c r="E83" s="18">
        <v>0.5</v>
      </c>
      <c r="F83" s="19">
        <f t="shared" si="10"/>
        <v>1.9365250134480903E-2</v>
      </c>
      <c r="G83" s="19">
        <f t="shared" si="7"/>
        <v>1.9179541822056473E-2</v>
      </c>
      <c r="H83" s="14">
        <f t="shared" si="13"/>
        <v>80651.716135630253</v>
      </c>
      <c r="I83" s="14">
        <f t="shared" si="11"/>
        <v>1546.8629626439472</v>
      </c>
      <c r="J83" s="14">
        <f t="shared" si="8"/>
        <v>79878.284654308271</v>
      </c>
      <c r="K83" s="14">
        <f t="shared" si="9"/>
        <v>1084899.864960127</v>
      </c>
      <c r="L83" s="21">
        <f t="shared" si="12"/>
        <v>13.451664973076014</v>
      </c>
    </row>
    <row r="84" spans="1:12" x14ac:dyDescent="0.2">
      <c r="A84" s="17">
        <v>75</v>
      </c>
      <c r="B84" s="50">
        <v>5</v>
      </c>
      <c r="C84" s="49">
        <v>751</v>
      </c>
      <c r="D84" s="49">
        <v>799</v>
      </c>
      <c r="E84" s="18">
        <v>0.5</v>
      </c>
      <c r="F84" s="19">
        <f t="shared" si="10"/>
        <v>6.4516129032258064E-3</v>
      </c>
      <c r="G84" s="19">
        <f t="shared" si="7"/>
        <v>6.4308681672025723E-3</v>
      </c>
      <c r="H84" s="14">
        <f t="shared" si="13"/>
        <v>79104.853172986303</v>
      </c>
      <c r="I84" s="14">
        <f t="shared" si="11"/>
        <v>508.71288214139099</v>
      </c>
      <c r="J84" s="14">
        <f t="shared" si="8"/>
        <v>78850.496731915599</v>
      </c>
      <c r="K84" s="14">
        <f t="shared" si="9"/>
        <v>1005021.5803058187</v>
      </c>
      <c r="L84" s="21">
        <f t="shared" si="12"/>
        <v>12.704929470105203</v>
      </c>
    </row>
    <row r="85" spans="1:12" x14ac:dyDescent="0.2">
      <c r="A85" s="17">
        <v>76</v>
      </c>
      <c r="B85" s="50">
        <v>22</v>
      </c>
      <c r="C85" s="49">
        <v>861</v>
      </c>
      <c r="D85" s="49">
        <v>732</v>
      </c>
      <c r="E85" s="18">
        <v>0.5</v>
      </c>
      <c r="F85" s="19">
        <f t="shared" si="10"/>
        <v>2.7620841180163214E-2</v>
      </c>
      <c r="G85" s="19">
        <f t="shared" si="7"/>
        <v>2.7244582043343655E-2</v>
      </c>
      <c r="H85" s="14">
        <f t="shared" si="13"/>
        <v>78596.140290844909</v>
      </c>
      <c r="I85" s="14">
        <f t="shared" si="11"/>
        <v>2141.3189924440721</v>
      </c>
      <c r="J85" s="14">
        <f t="shared" si="8"/>
        <v>77525.480794622883</v>
      </c>
      <c r="K85" s="14">
        <f t="shared" si="9"/>
        <v>926171.08357390307</v>
      </c>
      <c r="L85" s="21">
        <f t="shared" si="12"/>
        <v>11.783925777355075</v>
      </c>
    </row>
    <row r="86" spans="1:12" x14ac:dyDescent="0.2">
      <c r="A86" s="17">
        <v>77</v>
      </c>
      <c r="B86" s="50">
        <v>24</v>
      </c>
      <c r="C86" s="49">
        <v>497</v>
      </c>
      <c r="D86" s="49">
        <v>840</v>
      </c>
      <c r="E86" s="18">
        <v>0.5</v>
      </c>
      <c r="F86" s="19">
        <f t="shared" si="10"/>
        <v>3.5901271503365743E-2</v>
      </c>
      <c r="G86" s="19">
        <f t="shared" si="7"/>
        <v>3.526818515797208E-2</v>
      </c>
      <c r="H86" s="14">
        <f t="shared" si="13"/>
        <v>76454.821298400842</v>
      </c>
      <c r="I86" s="14">
        <f t="shared" si="11"/>
        <v>2696.4227937716682</v>
      </c>
      <c r="J86" s="14">
        <f t="shared" si="8"/>
        <v>75106.60990151501</v>
      </c>
      <c r="K86" s="14">
        <f t="shared" si="9"/>
        <v>848645.60277928016</v>
      </c>
      <c r="L86" s="21">
        <f t="shared" si="12"/>
        <v>11.099961890788315</v>
      </c>
    </row>
    <row r="87" spans="1:12" x14ac:dyDescent="0.2">
      <c r="A87" s="17">
        <v>78</v>
      </c>
      <c r="B87" s="50">
        <v>10</v>
      </c>
      <c r="C87" s="49">
        <v>579</v>
      </c>
      <c r="D87" s="49">
        <v>483</v>
      </c>
      <c r="E87" s="18">
        <v>0.5</v>
      </c>
      <c r="F87" s="19">
        <f t="shared" si="10"/>
        <v>1.8832391713747645E-2</v>
      </c>
      <c r="G87" s="19">
        <f t="shared" si="7"/>
        <v>1.8656716417910446E-2</v>
      </c>
      <c r="H87" s="14">
        <f t="shared" si="13"/>
        <v>73758.398504629178</v>
      </c>
      <c r="I87" s="14">
        <f t="shared" si="11"/>
        <v>1376.0895243400964</v>
      </c>
      <c r="J87" s="14">
        <f t="shared" si="8"/>
        <v>73070.35374245912</v>
      </c>
      <c r="K87" s="14">
        <f t="shared" si="9"/>
        <v>773538.99287776521</v>
      </c>
      <c r="L87" s="21">
        <f t="shared" si="12"/>
        <v>10.487470017793525</v>
      </c>
    </row>
    <row r="88" spans="1:12" x14ac:dyDescent="0.2">
      <c r="A88" s="17">
        <v>79</v>
      </c>
      <c r="B88" s="50">
        <v>18</v>
      </c>
      <c r="C88" s="49">
        <v>547</v>
      </c>
      <c r="D88" s="49">
        <v>571</v>
      </c>
      <c r="E88" s="18">
        <v>0.5</v>
      </c>
      <c r="F88" s="19">
        <f t="shared" si="10"/>
        <v>3.2200357781753133E-2</v>
      </c>
      <c r="G88" s="19">
        <f t="shared" si="7"/>
        <v>3.1690140845070429E-2</v>
      </c>
      <c r="H88" s="14">
        <f t="shared" si="13"/>
        <v>72382.308980289075</v>
      </c>
      <c r="I88" s="14">
        <f t="shared" si="11"/>
        <v>2293.805566276767</v>
      </c>
      <c r="J88" s="14">
        <f t="shared" si="8"/>
        <v>71235.406197150689</v>
      </c>
      <c r="K88" s="14">
        <f t="shared" si="9"/>
        <v>700468.63913530612</v>
      </c>
      <c r="L88" s="21">
        <f t="shared" si="12"/>
        <v>9.6773458736451126</v>
      </c>
    </row>
    <row r="89" spans="1:12" x14ac:dyDescent="0.2">
      <c r="A89" s="17">
        <v>80</v>
      </c>
      <c r="B89" s="50">
        <v>29</v>
      </c>
      <c r="C89" s="49">
        <v>518</v>
      </c>
      <c r="D89" s="49">
        <v>522</v>
      </c>
      <c r="E89" s="18">
        <v>0.5</v>
      </c>
      <c r="F89" s="19">
        <f t="shared" si="10"/>
        <v>5.5769230769230772E-2</v>
      </c>
      <c r="G89" s="19">
        <f t="shared" si="7"/>
        <v>5.4256314312441545E-2</v>
      </c>
      <c r="H89" s="14">
        <f t="shared" si="13"/>
        <v>70088.503414012303</v>
      </c>
      <c r="I89" s="14">
        <f t="shared" si="11"/>
        <v>3802.7438709192838</v>
      </c>
      <c r="J89" s="14">
        <f t="shared" si="8"/>
        <v>68187.131478552663</v>
      </c>
      <c r="K89" s="14">
        <f t="shared" si="9"/>
        <v>629233.23293815542</v>
      </c>
      <c r="L89" s="21">
        <f t="shared" si="12"/>
        <v>8.9776953749644086</v>
      </c>
    </row>
    <row r="90" spans="1:12" x14ac:dyDescent="0.2">
      <c r="A90" s="17">
        <v>81</v>
      </c>
      <c r="B90" s="50">
        <v>29</v>
      </c>
      <c r="C90" s="49">
        <v>496</v>
      </c>
      <c r="D90" s="49">
        <v>497</v>
      </c>
      <c r="E90" s="18">
        <v>0.5</v>
      </c>
      <c r="F90" s="19">
        <f t="shared" si="10"/>
        <v>5.8408862034239679E-2</v>
      </c>
      <c r="G90" s="19">
        <f t="shared" si="7"/>
        <v>5.6751467710371824E-2</v>
      </c>
      <c r="H90" s="14">
        <f t="shared" si="13"/>
        <v>66285.759543093023</v>
      </c>
      <c r="I90" s="14">
        <f t="shared" si="11"/>
        <v>3761.8141423673146</v>
      </c>
      <c r="J90" s="14">
        <f t="shared" si="8"/>
        <v>64404.852471909362</v>
      </c>
      <c r="K90" s="14">
        <f t="shared" si="9"/>
        <v>561046.10145960271</v>
      </c>
      <c r="L90" s="21">
        <f t="shared" si="12"/>
        <v>8.4640517861888735</v>
      </c>
    </row>
    <row r="91" spans="1:12" x14ac:dyDescent="0.2">
      <c r="A91" s="17">
        <v>82</v>
      </c>
      <c r="B91" s="50">
        <v>25</v>
      </c>
      <c r="C91" s="49">
        <v>456</v>
      </c>
      <c r="D91" s="49">
        <v>483</v>
      </c>
      <c r="E91" s="18">
        <v>0.5</v>
      </c>
      <c r="F91" s="19">
        <f t="shared" si="10"/>
        <v>5.3248136315228969E-2</v>
      </c>
      <c r="G91" s="19">
        <f t="shared" si="7"/>
        <v>5.1867219917012451E-2</v>
      </c>
      <c r="H91" s="14">
        <f t="shared" si="13"/>
        <v>62523.945400725708</v>
      </c>
      <c r="I91" s="14">
        <f t="shared" si="11"/>
        <v>3242.9432261787197</v>
      </c>
      <c r="J91" s="14">
        <f t="shared" si="8"/>
        <v>60902.473787636343</v>
      </c>
      <c r="K91" s="14">
        <f t="shared" si="9"/>
        <v>496641.2489876934</v>
      </c>
      <c r="L91" s="21">
        <f t="shared" si="12"/>
        <v>7.9432167276815671</v>
      </c>
    </row>
    <row r="92" spans="1:12" x14ac:dyDescent="0.2">
      <c r="A92" s="17">
        <v>83</v>
      </c>
      <c r="B92" s="50">
        <v>34</v>
      </c>
      <c r="C92" s="49">
        <v>434</v>
      </c>
      <c r="D92" s="49">
        <v>435</v>
      </c>
      <c r="E92" s="18">
        <v>0.5</v>
      </c>
      <c r="F92" s="19">
        <f t="shared" si="10"/>
        <v>7.8250863060989648E-2</v>
      </c>
      <c r="G92" s="19">
        <f t="shared" si="7"/>
        <v>7.5304540420819494E-2</v>
      </c>
      <c r="H92" s="14">
        <f t="shared" si="13"/>
        <v>59281.002174546986</v>
      </c>
      <c r="I92" s="14">
        <f t="shared" si="11"/>
        <v>4464.1286244398616</v>
      </c>
      <c r="J92" s="14">
        <f t="shared" si="8"/>
        <v>57048.937862327053</v>
      </c>
      <c r="K92" s="14">
        <f t="shared" si="9"/>
        <v>435738.77520005708</v>
      </c>
      <c r="L92" s="21">
        <f t="shared" si="12"/>
        <v>7.3503948856510188</v>
      </c>
    </row>
    <row r="93" spans="1:12" x14ac:dyDescent="0.2">
      <c r="A93" s="17">
        <v>84</v>
      </c>
      <c r="B93" s="50">
        <v>31</v>
      </c>
      <c r="C93" s="49">
        <v>381</v>
      </c>
      <c r="D93" s="49">
        <v>409</v>
      </c>
      <c r="E93" s="18">
        <v>0.5</v>
      </c>
      <c r="F93" s="19">
        <f t="shared" si="10"/>
        <v>7.848101265822785E-2</v>
      </c>
      <c r="G93" s="19">
        <f t="shared" si="7"/>
        <v>7.5517661388550553E-2</v>
      </c>
      <c r="H93" s="14">
        <f t="shared" si="13"/>
        <v>54816.873550107121</v>
      </c>
      <c r="I93" s="14">
        <f t="shared" si="11"/>
        <v>4139.6420951359823</v>
      </c>
      <c r="J93" s="14">
        <f t="shared" si="8"/>
        <v>52747.052502539125</v>
      </c>
      <c r="K93" s="14">
        <f t="shared" si="9"/>
        <v>378689.83733773004</v>
      </c>
      <c r="L93" s="21">
        <f t="shared" si="12"/>
        <v>6.9082713553806832</v>
      </c>
    </row>
    <row r="94" spans="1:12" x14ac:dyDescent="0.2">
      <c r="A94" s="17">
        <v>85</v>
      </c>
      <c r="B94" s="50">
        <v>34</v>
      </c>
      <c r="C94" s="49">
        <v>348</v>
      </c>
      <c r="D94" s="49">
        <v>355</v>
      </c>
      <c r="E94" s="18">
        <v>0.5</v>
      </c>
      <c r="F94" s="19">
        <f t="shared" si="10"/>
        <v>9.6728307254623044E-2</v>
      </c>
      <c r="G94" s="19">
        <f t="shared" si="7"/>
        <v>9.2265943012211665E-2</v>
      </c>
      <c r="H94" s="14">
        <f t="shared" si="13"/>
        <v>50677.231454971137</v>
      </c>
      <c r="I94" s="14">
        <f t="shared" si="11"/>
        <v>4675.7825494410272</v>
      </c>
      <c r="J94" s="14">
        <f t="shared" si="8"/>
        <v>48339.34018025062</v>
      </c>
      <c r="K94" s="14">
        <f t="shared" si="9"/>
        <v>325942.78483519092</v>
      </c>
      <c r="L94" s="21">
        <f t="shared" si="12"/>
        <v>6.4317401617490662</v>
      </c>
    </row>
    <row r="95" spans="1:12" x14ac:dyDescent="0.2">
      <c r="A95" s="17">
        <v>86</v>
      </c>
      <c r="B95" s="50">
        <v>31</v>
      </c>
      <c r="C95" s="49">
        <v>267</v>
      </c>
      <c r="D95" s="49">
        <v>308</v>
      </c>
      <c r="E95" s="18">
        <v>0.5</v>
      </c>
      <c r="F95" s="19">
        <f t="shared" si="10"/>
        <v>0.10782608695652174</v>
      </c>
      <c r="G95" s="19">
        <f t="shared" si="7"/>
        <v>0.10231023102310231</v>
      </c>
      <c r="H95" s="14">
        <f t="shared" si="13"/>
        <v>46001.448905530109</v>
      </c>
      <c r="I95" s="14">
        <f t="shared" si="11"/>
        <v>4706.4188649222224</v>
      </c>
      <c r="J95" s="14">
        <f t="shared" si="8"/>
        <v>43648.239473068999</v>
      </c>
      <c r="K95" s="14">
        <f t="shared" si="9"/>
        <v>277603.44465494028</v>
      </c>
      <c r="L95" s="21">
        <f t="shared" si="12"/>
        <v>6.0346674128685525</v>
      </c>
    </row>
    <row r="96" spans="1:12" x14ac:dyDescent="0.2">
      <c r="A96" s="17">
        <v>87</v>
      </c>
      <c r="B96" s="50">
        <v>23</v>
      </c>
      <c r="C96" s="49">
        <v>242</v>
      </c>
      <c r="D96" s="49">
        <v>244</v>
      </c>
      <c r="E96" s="18">
        <v>0.5</v>
      </c>
      <c r="F96" s="19">
        <f t="shared" si="10"/>
        <v>9.4650205761316872E-2</v>
      </c>
      <c r="G96" s="19">
        <f t="shared" si="7"/>
        <v>9.0373280943025533E-2</v>
      </c>
      <c r="H96" s="14">
        <f t="shared" si="13"/>
        <v>41295.03004060789</v>
      </c>
      <c r="I96" s="14">
        <f t="shared" si="11"/>
        <v>3731.9673514105357</v>
      </c>
      <c r="J96" s="14">
        <f t="shared" si="8"/>
        <v>39429.046364902621</v>
      </c>
      <c r="K96" s="14">
        <f t="shared" si="9"/>
        <v>233955.20518187131</v>
      </c>
      <c r="L96" s="21">
        <f t="shared" si="12"/>
        <v>5.6654567135998946</v>
      </c>
    </row>
    <row r="97" spans="1:12" x14ac:dyDescent="0.2">
      <c r="A97" s="17">
        <v>88</v>
      </c>
      <c r="B97" s="50">
        <v>31</v>
      </c>
      <c r="C97" s="49">
        <v>214</v>
      </c>
      <c r="D97" s="49">
        <v>221</v>
      </c>
      <c r="E97" s="18">
        <v>0.5</v>
      </c>
      <c r="F97" s="19">
        <f t="shared" si="10"/>
        <v>0.14252873563218391</v>
      </c>
      <c r="G97" s="19">
        <f t="shared" si="7"/>
        <v>0.13304721030042918</v>
      </c>
      <c r="H97" s="14">
        <f t="shared" si="13"/>
        <v>37563.062689197352</v>
      </c>
      <c r="I97" s="14">
        <f t="shared" si="11"/>
        <v>4997.6607011378446</v>
      </c>
      <c r="J97" s="14">
        <f t="shared" si="8"/>
        <v>35064.232338628433</v>
      </c>
      <c r="K97" s="14">
        <f t="shared" si="9"/>
        <v>194526.15881696867</v>
      </c>
      <c r="L97" s="21">
        <f t="shared" si="12"/>
        <v>5.178655436765327</v>
      </c>
    </row>
    <row r="98" spans="1:12" x14ac:dyDescent="0.2">
      <c r="A98" s="17">
        <v>89</v>
      </c>
      <c r="B98" s="50">
        <v>18</v>
      </c>
      <c r="C98" s="49">
        <v>150</v>
      </c>
      <c r="D98" s="49">
        <v>186</v>
      </c>
      <c r="E98" s="18">
        <v>0.5</v>
      </c>
      <c r="F98" s="19">
        <f t="shared" si="10"/>
        <v>0.10714285714285714</v>
      </c>
      <c r="G98" s="19">
        <f t="shared" si="7"/>
        <v>0.10169491525423728</v>
      </c>
      <c r="H98" s="14">
        <f t="shared" si="13"/>
        <v>32565.401988059508</v>
      </c>
      <c r="I98" s="14">
        <f t="shared" si="11"/>
        <v>3311.7357953958817</v>
      </c>
      <c r="J98" s="14">
        <f t="shared" si="8"/>
        <v>30909.534090361565</v>
      </c>
      <c r="K98" s="14">
        <f>K99+J98</f>
        <v>159461.92647834023</v>
      </c>
      <c r="L98" s="21">
        <f t="shared" si="12"/>
        <v>4.8966669146847579</v>
      </c>
    </row>
    <row r="99" spans="1:12" x14ac:dyDescent="0.2">
      <c r="A99" s="17">
        <v>90</v>
      </c>
      <c r="B99" s="50">
        <v>22</v>
      </c>
      <c r="C99" s="49">
        <v>144</v>
      </c>
      <c r="D99" s="49">
        <v>133</v>
      </c>
      <c r="E99" s="18">
        <v>0.5</v>
      </c>
      <c r="F99" s="23">
        <f t="shared" si="10"/>
        <v>0.1588447653429603</v>
      </c>
      <c r="G99" s="23">
        <f t="shared" si="7"/>
        <v>0.14715719063545152</v>
      </c>
      <c r="H99" s="24">
        <f t="shared" si="13"/>
        <v>29253.666192663626</v>
      </c>
      <c r="I99" s="24">
        <f t="shared" si="11"/>
        <v>4304.8873326996645</v>
      </c>
      <c r="J99" s="24">
        <f t="shared" si="8"/>
        <v>27101.222526313792</v>
      </c>
      <c r="K99" s="24">
        <f t="shared" ref="K99:K108" si="14">K100+J99</f>
        <v>128552.39238797867</v>
      </c>
      <c r="L99" s="25">
        <f t="shared" si="12"/>
        <v>4.3944027918188819</v>
      </c>
    </row>
    <row r="100" spans="1:12" x14ac:dyDescent="0.2">
      <c r="A100" s="17">
        <v>91</v>
      </c>
      <c r="B100" s="50">
        <v>15</v>
      </c>
      <c r="C100" s="49">
        <v>95</v>
      </c>
      <c r="D100" s="49">
        <v>136</v>
      </c>
      <c r="E100" s="18">
        <v>0.5</v>
      </c>
      <c r="F100" s="23">
        <f t="shared" si="10"/>
        <v>0.12987012987012986</v>
      </c>
      <c r="G100" s="23">
        <f t="shared" si="7"/>
        <v>0.12195121951219512</v>
      </c>
      <c r="H100" s="24">
        <f t="shared" si="13"/>
        <v>24948.778859963961</v>
      </c>
      <c r="I100" s="24">
        <f t="shared" si="11"/>
        <v>3042.5340073126781</v>
      </c>
      <c r="J100" s="24">
        <f t="shared" si="8"/>
        <v>23427.511856307621</v>
      </c>
      <c r="K100" s="24">
        <f t="shared" si="14"/>
        <v>101451.16986166488</v>
      </c>
      <c r="L100" s="25">
        <f t="shared" si="12"/>
        <v>4.0663781755052772</v>
      </c>
    </row>
    <row r="101" spans="1:12" x14ac:dyDescent="0.2">
      <c r="A101" s="17">
        <v>92</v>
      </c>
      <c r="B101" s="50">
        <v>11</v>
      </c>
      <c r="C101" s="49">
        <v>105</v>
      </c>
      <c r="D101" s="49">
        <v>79</v>
      </c>
      <c r="E101" s="18">
        <v>0.5</v>
      </c>
      <c r="F101" s="23">
        <f t="shared" si="10"/>
        <v>0.11956521739130435</v>
      </c>
      <c r="G101" s="23">
        <f t="shared" si="7"/>
        <v>0.11282051282051284</v>
      </c>
      <c r="H101" s="24">
        <f t="shared" si="13"/>
        <v>21906.244852651282</v>
      </c>
      <c r="I101" s="24">
        <f t="shared" si="11"/>
        <v>2471.4737782478373</v>
      </c>
      <c r="J101" s="24">
        <f t="shared" si="8"/>
        <v>20670.507963527365</v>
      </c>
      <c r="K101" s="24">
        <f t="shared" si="14"/>
        <v>78023.658005357254</v>
      </c>
      <c r="L101" s="25">
        <f t="shared" si="12"/>
        <v>3.561708477658788</v>
      </c>
    </row>
    <row r="102" spans="1:12" x14ac:dyDescent="0.2">
      <c r="A102" s="17">
        <v>93</v>
      </c>
      <c r="B102" s="50">
        <v>19</v>
      </c>
      <c r="C102" s="49">
        <v>72</v>
      </c>
      <c r="D102" s="49">
        <v>90</v>
      </c>
      <c r="E102" s="18">
        <v>0.5</v>
      </c>
      <c r="F102" s="23">
        <f t="shared" si="10"/>
        <v>0.23456790123456789</v>
      </c>
      <c r="G102" s="23">
        <f t="shared" si="7"/>
        <v>0.20994475138121543</v>
      </c>
      <c r="H102" s="24">
        <f t="shared" si="13"/>
        <v>19434.771074403445</v>
      </c>
      <c r="I102" s="24">
        <f t="shared" si="11"/>
        <v>4080.2281813664686</v>
      </c>
      <c r="J102" s="24">
        <f t="shared" si="8"/>
        <v>17394.656983720211</v>
      </c>
      <c r="K102" s="24">
        <f t="shared" si="14"/>
        <v>57353.150041829882</v>
      </c>
      <c r="L102" s="25">
        <f t="shared" si="12"/>
        <v>2.9510586886905408</v>
      </c>
    </row>
    <row r="103" spans="1:12" x14ac:dyDescent="0.2">
      <c r="A103" s="17">
        <v>94</v>
      </c>
      <c r="B103" s="50">
        <v>18</v>
      </c>
      <c r="C103" s="49">
        <v>54</v>
      </c>
      <c r="D103" s="49">
        <v>57</v>
      </c>
      <c r="E103" s="18">
        <v>0.5</v>
      </c>
      <c r="F103" s="23">
        <f t="shared" si="10"/>
        <v>0.32432432432432434</v>
      </c>
      <c r="G103" s="23">
        <f t="shared" si="7"/>
        <v>0.27906976744186046</v>
      </c>
      <c r="H103" s="24">
        <f t="shared" si="13"/>
        <v>15354.542893036976</v>
      </c>
      <c r="I103" s="24">
        <f t="shared" si="11"/>
        <v>4284.9887143359001</v>
      </c>
      <c r="J103" s="24">
        <f t="shared" si="8"/>
        <v>13212.048535869028</v>
      </c>
      <c r="K103" s="24">
        <f t="shared" si="14"/>
        <v>39958.493058109671</v>
      </c>
      <c r="L103" s="25">
        <f t="shared" si="12"/>
        <v>2.6023889696013138</v>
      </c>
    </row>
    <row r="104" spans="1:12" x14ac:dyDescent="0.2">
      <c r="A104" s="17">
        <v>95</v>
      </c>
      <c r="B104" s="50">
        <v>9</v>
      </c>
      <c r="C104" s="49">
        <v>32</v>
      </c>
      <c r="D104" s="49">
        <v>37</v>
      </c>
      <c r="E104" s="18">
        <v>0.5</v>
      </c>
      <c r="F104" s="23">
        <f t="shared" si="10"/>
        <v>0.2608695652173913</v>
      </c>
      <c r="G104" s="23">
        <f t="shared" si="7"/>
        <v>0.23076923076923078</v>
      </c>
      <c r="H104" s="24">
        <f t="shared" si="13"/>
        <v>11069.554178701077</v>
      </c>
      <c r="I104" s="24">
        <f t="shared" si="11"/>
        <v>2554.5125027771719</v>
      </c>
      <c r="J104" s="24">
        <f t="shared" si="8"/>
        <v>9792.2979273124911</v>
      </c>
      <c r="K104" s="24">
        <f t="shared" si="14"/>
        <v>26746.444522240647</v>
      </c>
      <c r="L104" s="25">
        <f t="shared" si="12"/>
        <v>2.4162169578340804</v>
      </c>
    </row>
    <row r="105" spans="1:12" x14ac:dyDescent="0.2">
      <c r="A105" s="17">
        <v>96</v>
      </c>
      <c r="B105" s="50">
        <v>14</v>
      </c>
      <c r="C105" s="49">
        <v>20</v>
      </c>
      <c r="D105" s="49">
        <v>24</v>
      </c>
      <c r="E105" s="18">
        <v>0.5</v>
      </c>
      <c r="F105" s="23">
        <f t="shared" si="10"/>
        <v>0.63636363636363635</v>
      </c>
      <c r="G105" s="23">
        <f t="shared" si="7"/>
        <v>0.48275862068965519</v>
      </c>
      <c r="H105" s="24">
        <f t="shared" si="13"/>
        <v>8515.0416759239051</v>
      </c>
      <c r="I105" s="24">
        <f t="shared" si="11"/>
        <v>4110.7097745839546</v>
      </c>
      <c r="J105" s="24">
        <f t="shared" si="8"/>
        <v>6459.6867886319278</v>
      </c>
      <c r="K105" s="24">
        <f t="shared" si="14"/>
        <v>16954.146594928156</v>
      </c>
      <c r="L105" s="25">
        <f t="shared" si="12"/>
        <v>1.9910820451843043</v>
      </c>
    </row>
    <row r="106" spans="1:12" x14ac:dyDescent="0.2">
      <c r="A106" s="17">
        <v>97</v>
      </c>
      <c r="B106" s="50">
        <v>4</v>
      </c>
      <c r="C106" s="49">
        <v>14</v>
      </c>
      <c r="D106" s="49">
        <v>11</v>
      </c>
      <c r="E106" s="18">
        <v>0.5</v>
      </c>
      <c r="F106" s="23">
        <f t="shared" si="10"/>
        <v>0.32</v>
      </c>
      <c r="G106" s="23">
        <f t="shared" si="7"/>
        <v>0.27586206896551729</v>
      </c>
      <c r="H106" s="24">
        <f t="shared" si="13"/>
        <v>4404.3319013399505</v>
      </c>
      <c r="I106" s="24">
        <f t="shared" si="11"/>
        <v>1214.9881107144693</v>
      </c>
      <c r="J106" s="24">
        <f t="shared" si="8"/>
        <v>3796.8378459827159</v>
      </c>
      <c r="K106" s="24">
        <f t="shared" si="14"/>
        <v>10494.459806296227</v>
      </c>
      <c r="L106" s="25">
        <f t="shared" si="12"/>
        <v>2.3827586206896552</v>
      </c>
    </row>
    <row r="107" spans="1:12" x14ac:dyDescent="0.2">
      <c r="A107" s="17">
        <v>98</v>
      </c>
      <c r="B107" s="50">
        <v>8</v>
      </c>
      <c r="C107" s="49">
        <v>11</v>
      </c>
      <c r="D107" s="49">
        <v>11</v>
      </c>
      <c r="E107" s="18">
        <v>0.5</v>
      </c>
      <c r="F107" s="23">
        <f t="shared" si="10"/>
        <v>0.72727272727272729</v>
      </c>
      <c r="G107" s="23">
        <f t="shared" si="7"/>
        <v>0.53333333333333333</v>
      </c>
      <c r="H107" s="24">
        <f t="shared" si="13"/>
        <v>3189.3437906254812</v>
      </c>
      <c r="I107" s="24">
        <f t="shared" si="11"/>
        <v>1700.9833550002566</v>
      </c>
      <c r="J107" s="24">
        <f t="shared" si="8"/>
        <v>2338.8521131253528</v>
      </c>
      <c r="K107" s="24">
        <f t="shared" si="14"/>
        <v>6697.6219603135105</v>
      </c>
      <c r="L107" s="25">
        <f t="shared" si="12"/>
        <v>2.1</v>
      </c>
    </row>
    <row r="108" spans="1:12" x14ac:dyDescent="0.2">
      <c r="A108" s="17">
        <v>99</v>
      </c>
      <c r="B108" s="50">
        <v>3</v>
      </c>
      <c r="C108" s="49">
        <v>5</v>
      </c>
      <c r="D108" s="49">
        <v>6</v>
      </c>
      <c r="E108" s="18">
        <v>0.5</v>
      </c>
      <c r="F108" s="23">
        <f t="shared" si="10"/>
        <v>0.54545454545454541</v>
      </c>
      <c r="G108" s="23">
        <f t="shared" si="7"/>
        <v>0.42857142857142855</v>
      </c>
      <c r="H108" s="24">
        <f t="shared" si="13"/>
        <v>1488.3604356252247</v>
      </c>
      <c r="I108" s="24">
        <f t="shared" si="11"/>
        <v>637.86875812509629</v>
      </c>
      <c r="J108" s="24">
        <f t="shared" si="8"/>
        <v>1169.4260565626764</v>
      </c>
      <c r="K108" s="24">
        <f t="shared" si="14"/>
        <v>4358.7698471881577</v>
      </c>
      <c r="L108" s="25">
        <f t="shared" si="12"/>
        <v>2.9285714285714284</v>
      </c>
    </row>
    <row r="109" spans="1:12" x14ac:dyDescent="0.2">
      <c r="A109" s="17" t="s">
        <v>23</v>
      </c>
      <c r="B109" s="50">
        <v>4</v>
      </c>
      <c r="C109" s="49">
        <v>15</v>
      </c>
      <c r="D109" s="49">
        <v>15</v>
      </c>
      <c r="E109" s="18"/>
      <c r="F109" s="23">
        <f>B109/((C109+D109)/2)</f>
        <v>0.26666666666666666</v>
      </c>
      <c r="G109" s="23">
        <v>1</v>
      </c>
      <c r="H109" s="24">
        <f>H108-I108</f>
        <v>850.49167750012839</v>
      </c>
      <c r="I109" s="24">
        <f>H109*G109</f>
        <v>850.49167750012839</v>
      </c>
      <c r="J109" s="24">
        <f>H109/F109</f>
        <v>3189.3437906254817</v>
      </c>
      <c r="K109" s="24">
        <f>J109</f>
        <v>3189.3437906254817</v>
      </c>
      <c r="L109" s="25">
        <f>K109/H109</f>
        <v>3.7500000000000004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6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6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6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6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6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6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6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6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6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6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6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6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5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26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37" t="s">
        <v>0</v>
      </c>
      <c r="B6" s="38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39"/>
      <c r="B7" s="40"/>
      <c r="C7" s="41">
        <v>42370</v>
      </c>
      <c r="D7" s="42">
        <v>42736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0">
        <v>5</v>
      </c>
      <c r="C9" s="49">
        <v>1852</v>
      </c>
      <c r="D9" s="49">
        <v>1776</v>
      </c>
      <c r="E9" s="18">
        <v>0.5</v>
      </c>
      <c r="F9" s="19">
        <f>B9/((C9+D9)/2)</f>
        <v>2.7563395810363835E-3</v>
      </c>
      <c r="G9" s="19">
        <f t="shared" ref="G9:G72" si="0">F9/((1+(1-E9)*F9))</f>
        <v>2.7525461051472609E-3</v>
      </c>
      <c r="H9" s="14">
        <v>100000</v>
      </c>
      <c r="I9" s="14">
        <f>H9*G9</f>
        <v>275.2546105147261</v>
      </c>
      <c r="J9" s="14">
        <f t="shared" ref="J9:J72" si="1">H10+I9*E9</f>
        <v>99862.372694742648</v>
      </c>
      <c r="K9" s="14">
        <f t="shared" ref="K9:K72" si="2">K10+J9</f>
        <v>8271472.3936387189</v>
      </c>
      <c r="L9" s="20">
        <f>K9/H9</f>
        <v>82.714723936387188</v>
      </c>
    </row>
    <row r="10" spans="1:13" x14ac:dyDescent="0.2">
      <c r="A10" s="17">
        <v>1</v>
      </c>
      <c r="B10" s="50">
        <v>0</v>
      </c>
      <c r="C10" s="49">
        <v>1912</v>
      </c>
      <c r="D10" s="49">
        <v>1941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99724.745389485281</v>
      </c>
      <c r="I10" s="14">
        <f t="shared" ref="I10:I73" si="4">H10*G10</f>
        <v>0</v>
      </c>
      <c r="J10" s="14">
        <f t="shared" si="1"/>
        <v>99724.745389485281</v>
      </c>
      <c r="K10" s="14">
        <f t="shared" si="2"/>
        <v>8171610.020943976</v>
      </c>
      <c r="L10" s="21">
        <f t="shared" ref="L10:L73" si="5">K10/H10</f>
        <v>81.941648374522387</v>
      </c>
    </row>
    <row r="11" spans="1:13" x14ac:dyDescent="0.2">
      <c r="A11" s="17">
        <v>2</v>
      </c>
      <c r="B11" s="50">
        <v>0</v>
      </c>
      <c r="C11" s="49">
        <v>1917</v>
      </c>
      <c r="D11" s="49">
        <v>1955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99724.745389485281</v>
      </c>
      <c r="I11" s="14">
        <f t="shared" si="4"/>
        <v>0</v>
      </c>
      <c r="J11" s="14">
        <f t="shared" si="1"/>
        <v>99724.745389485281</v>
      </c>
      <c r="K11" s="14">
        <f t="shared" si="2"/>
        <v>8071885.2755544903</v>
      </c>
      <c r="L11" s="21">
        <f t="shared" si="5"/>
        <v>80.941648374522387</v>
      </c>
    </row>
    <row r="12" spans="1:13" x14ac:dyDescent="0.2">
      <c r="A12" s="17">
        <v>3</v>
      </c>
      <c r="B12" s="50">
        <v>0</v>
      </c>
      <c r="C12" s="49">
        <v>1990</v>
      </c>
      <c r="D12" s="49">
        <v>1938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99724.745389485281</v>
      </c>
      <c r="I12" s="14">
        <f t="shared" si="4"/>
        <v>0</v>
      </c>
      <c r="J12" s="14">
        <f t="shared" si="1"/>
        <v>99724.745389485281</v>
      </c>
      <c r="K12" s="14">
        <f t="shared" si="2"/>
        <v>7972160.5301650045</v>
      </c>
      <c r="L12" s="21">
        <f t="shared" si="5"/>
        <v>79.941648374522387</v>
      </c>
    </row>
    <row r="13" spans="1:13" x14ac:dyDescent="0.2">
      <c r="A13" s="17">
        <v>4</v>
      </c>
      <c r="B13" s="50">
        <v>0</v>
      </c>
      <c r="C13" s="49">
        <v>2034</v>
      </c>
      <c r="D13" s="49">
        <v>2039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99724.745389485281</v>
      </c>
      <c r="I13" s="14">
        <f t="shared" si="4"/>
        <v>0</v>
      </c>
      <c r="J13" s="14">
        <f t="shared" si="1"/>
        <v>99724.745389485281</v>
      </c>
      <c r="K13" s="14">
        <f t="shared" si="2"/>
        <v>7872435.7847755188</v>
      </c>
      <c r="L13" s="21">
        <f t="shared" si="5"/>
        <v>78.941648374522373</v>
      </c>
    </row>
    <row r="14" spans="1:13" x14ac:dyDescent="0.2">
      <c r="A14" s="17">
        <v>5</v>
      </c>
      <c r="B14" s="50">
        <v>0</v>
      </c>
      <c r="C14" s="49">
        <v>2096</v>
      </c>
      <c r="D14" s="49">
        <v>2087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99724.745389485281</v>
      </c>
      <c r="I14" s="14">
        <f t="shared" si="4"/>
        <v>0</v>
      </c>
      <c r="J14" s="14">
        <f t="shared" si="1"/>
        <v>99724.745389485281</v>
      </c>
      <c r="K14" s="14">
        <f t="shared" si="2"/>
        <v>7772711.0393860331</v>
      </c>
      <c r="L14" s="21">
        <f t="shared" si="5"/>
        <v>77.941648374522373</v>
      </c>
    </row>
    <row r="15" spans="1:13" x14ac:dyDescent="0.2">
      <c r="A15" s="17">
        <v>6</v>
      </c>
      <c r="B15" s="50">
        <v>0</v>
      </c>
      <c r="C15" s="49">
        <v>2148</v>
      </c>
      <c r="D15" s="49">
        <v>2128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99724.745389485281</v>
      </c>
      <c r="I15" s="14">
        <f t="shared" si="4"/>
        <v>0</v>
      </c>
      <c r="J15" s="14">
        <f t="shared" si="1"/>
        <v>99724.745389485281</v>
      </c>
      <c r="K15" s="14">
        <f t="shared" si="2"/>
        <v>7672986.2939965473</v>
      </c>
      <c r="L15" s="21">
        <f t="shared" si="5"/>
        <v>76.941648374522373</v>
      </c>
    </row>
    <row r="16" spans="1:13" x14ac:dyDescent="0.2">
      <c r="A16" s="17">
        <v>7</v>
      </c>
      <c r="B16" s="50">
        <v>0</v>
      </c>
      <c r="C16" s="49">
        <v>2039</v>
      </c>
      <c r="D16" s="49">
        <v>2158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99724.745389485281</v>
      </c>
      <c r="I16" s="14">
        <f t="shared" si="4"/>
        <v>0</v>
      </c>
      <c r="J16" s="14">
        <f t="shared" si="1"/>
        <v>99724.745389485281</v>
      </c>
      <c r="K16" s="14">
        <f t="shared" si="2"/>
        <v>7573261.5486070616</v>
      </c>
      <c r="L16" s="21">
        <f t="shared" si="5"/>
        <v>75.941648374522359</v>
      </c>
    </row>
    <row r="17" spans="1:12" x14ac:dyDescent="0.2">
      <c r="A17" s="17">
        <v>8</v>
      </c>
      <c r="B17" s="50">
        <v>0</v>
      </c>
      <c r="C17" s="49">
        <v>2078</v>
      </c>
      <c r="D17" s="49">
        <v>2074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99724.745389485281</v>
      </c>
      <c r="I17" s="14">
        <f t="shared" si="4"/>
        <v>0</v>
      </c>
      <c r="J17" s="14">
        <f t="shared" si="1"/>
        <v>99724.745389485281</v>
      </c>
      <c r="K17" s="14">
        <f t="shared" si="2"/>
        <v>7473536.8032175759</v>
      </c>
      <c r="L17" s="21">
        <f t="shared" si="5"/>
        <v>74.941648374522359</v>
      </c>
    </row>
    <row r="18" spans="1:12" x14ac:dyDescent="0.2">
      <c r="A18" s="17">
        <v>9</v>
      </c>
      <c r="B18" s="50">
        <v>0</v>
      </c>
      <c r="C18" s="49">
        <v>2099</v>
      </c>
      <c r="D18" s="49">
        <v>2122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99724.745389485281</v>
      </c>
      <c r="I18" s="14">
        <f t="shared" si="4"/>
        <v>0</v>
      </c>
      <c r="J18" s="14">
        <f t="shared" si="1"/>
        <v>99724.745389485281</v>
      </c>
      <c r="K18" s="14">
        <f t="shared" si="2"/>
        <v>7373812.0578280902</v>
      </c>
      <c r="L18" s="21">
        <f t="shared" si="5"/>
        <v>73.941648374522359</v>
      </c>
    </row>
    <row r="19" spans="1:12" x14ac:dyDescent="0.2">
      <c r="A19" s="17">
        <v>10</v>
      </c>
      <c r="B19" s="50">
        <v>0</v>
      </c>
      <c r="C19" s="49">
        <v>2081</v>
      </c>
      <c r="D19" s="49">
        <v>2131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99724.745389485281</v>
      </c>
      <c r="I19" s="14">
        <f t="shared" si="4"/>
        <v>0</v>
      </c>
      <c r="J19" s="14">
        <f t="shared" si="1"/>
        <v>99724.745389485281</v>
      </c>
      <c r="K19" s="14">
        <f t="shared" si="2"/>
        <v>7274087.3124386044</v>
      </c>
      <c r="L19" s="21">
        <f t="shared" si="5"/>
        <v>72.941648374522359</v>
      </c>
    </row>
    <row r="20" spans="1:12" x14ac:dyDescent="0.2">
      <c r="A20" s="17">
        <v>11</v>
      </c>
      <c r="B20" s="50">
        <v>1</v>
      </c>
      <c r="C20" s="49">
        <v>2103</v>
      </c>
      <c r="D20" s="49">
        <v>2111</v>
      </c>
      <c r="E20" s="18">
        <v>0.5</v>
      </c>
      <c r="F20" s="19">
        <f t="shared" si="3"/>
        <v>4.7460844803037496E-4</v>
      </c>
      <c r="G20" s="19">
        <f t="shared" si="0"/>
        <v>4.7449584816132862E-4</v>
      </c>
      <c r="H20" s="14">
        <f t="shared" si="6"/>
        <v>99724.745389485281</v>
      </c>
      <c r="I20" s="14">
        <f t="shared" si="4"/>
        <v>47.318977646256364</v>
      </c>
      <c r="J20" s="14">
        <f t="shared" si="1"/>
        <v>99701.085900662161</v>
      </c>
      <c r="K20" s="14">
        <f t="shared" si="2"/>
        <v>7174362.5670491187</v>
      </c>
      <c r="L20" s="21">
        <f t="shared" si="5"/>
        <v>71.941648374522345</v>
      </c>
    </row>
    <row r="21" spans="1:12" x14ac:dyDescent="0.2">
      <c r="A21" s="17">
        <v>12</v>
      </c>
      <c r="B21" s="50">
        <v>0</v>
      </c>
      <c r="C21" s="49">
        <v>2022</v>
      </c>
      <c r="D21" s="49">
        <v>2143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99677.426411839027</v>
      </c>
      <c r="I21" s="14">
        <f t="shared" si="4"/>
        <v>0</v>
      </c>
      <c r="J21" s="14">
        <f t="shared" si="1"/>
        <v>99677.426411839027</v>
      </c>
      <c r="K21" s="14">
        <f t="shared" si="2"/>
        <v>7074661.4811484562</v>
      </c>
      <c r="L21" s="21">
        <f t="shared" si="5"/>
        <v>70.975563232521168</v>
      </c>
    </row>
    <row r="22" spans="1:12" x14ac:dyDescent="0.2">
      <c r="A22" s="17">
        <v>13</v>
      </c>
      <c r="B22" s="50">
        <v>0</v>
      </c>
      <c r="C22" s="49">
        <v>1998</v>
      </c>
      <c r="D22" s="49">
        <v>2058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99677.426411839027</v>
      </c>
      <c r="I22" s="14">
        <f t="shared" si="4"/>
        <v>0</v>
      </c>
      <c r="J22" s="14">
        <f t="shared" si="1"/>
        <v>99677.426411839027</v>
      </c>
      <c r="K22" s="14">
        <f t="shared" si="2"/>
        <v>6974984.054736617</v>
      </c>
      <c r="L22" s="21">
        <f t="shared" si="5"/>
        <v>69.975563232521168</v>
      </c>
    </row>
    <row r="23" spans="1:12" x14ac:dyDescent="0.2">
      <c r="A23" s="17">
        <v>14</v>
      </c>
      <c r="B23" s="50">
        <v>0</v>
      </c>
      <c r="C23" s="49">
        <v>1959</v>
      </c>
      <c r="D23" s="49">
        <v>2044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99677.426411839027</v>
      </c>
      <c r="I23" s="14">
        <f t="shared" si="4"/>
        <v>0</v>
      </c>
      <c r="J23" s="14">
        <f t="shared" si="1"/>
        <v>99677.426411839027</v>
      </c>
      <c r="K23" s="14">
        <f t="shared" si="2"/>
        <v>6875306.6283247778</v>
      </c>
      <c r="L23" s="21">
        <f t="shared" si="5"/>
        <v>68.975563232521168</v>
      </c>
    </row>
    <row r="24" spans="1:12" x14ac:dyDescent="0.2">
      <c r="A24" s="17">
        <v>15</v>
      </c>
      <c r="B24" s="50">
        <v>0</v>
      </c>
      <c r="C24" s="49">
        <v>2018</v>
      </c>
      <c r="D24" s="49">
        <v>1960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99677.426411839027</v>
      </c>
      <c r="I24" s="14">
        <f t="shared" si="4"/>
        <v>0</v>
      </c>
      <c r="J24" s="14">
        <f t="shared" si="1"/>
        <v>99677.426411839027</v>
      </c>
      <c r="K24" s="14">
        <f t="shared" si="2"/>
        <v>6775629.2019129386</v>
      </c>
      <c r="L24" s="21">
        <f t="shared" si="5"/>
        <v>67.975563232521154</v>
      </c>
    </row>
    <row r="25" spans="1:12" x14ac:dyDescent="0.2">
      <c r="A25" s="17">
        <v>16</v>
      </c>
      <c r="B25" s="50">
        <v>1</v>
      </c>
      <c r="C25" s="49">
        <v>1900</v>
      </c>
      <c r="D25" s="49">
        <v>2031</v>
      </c>
      <c r="E25" s="18">
        <v>0.5</v>
      </c>
      <c r="F25" s="19">
        <f t="shared" si="3"/>
        <v>5.0877639277537522E-4</v>
      </c>
      <c r="G25" s="19">
        <f t="shared" si="0"/>
        <v>5.0864699898270599E-4</v>
      </c>
      <c r="H25" s="14">
        <f t="shared" si="6"/>
        <v>99677.426411839027</v>
      </c>
      <c r="I25" s="14">
        <f t="shared" si="4"/>
        <v>50.700623810701437</v>
      </c>
      <c r="J25" s="14">
        <f t="shared" si="1"/>
        <v>99652.076099933678</v>
      </c>
      <c r="K25" s="14">
        <f t="shared" si="2"/>
        <v>6675951.7755010994</v>
      </c>
      <c r="L25" s="21">
        <f t="shared" si="5"/>
        <v>66.975563232521154</v>
      </c>
    </row>
    <row r="26" spans="1:12" x14ac:dyDescent="0.2">
      <c r="A26" s="17">
        <v>17</v>
      </c>
      <c r="B26" s="50">
        <v>0</v>
      </c>
      <c r="C26" s="49">
        <v>1801</v>
      </c>
      <c r="D26" s="49">
        <v>1921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99626.725788028329</v>
      </c>
      <c r="I26" s="14">
        <f t="shared" si="4"/>
        <v>0</v>
      </c>
      <c r="J26" s="14">
        <f t="shared" si="1"/>
        <v>99626.725788028329</v>
      </c>
      <c r="K26" s="14">
        <f t="shared" si="2"/>
        <v>6576299.6994011654</v>
      </c>
      <c r="L26" s="21">
        <f t="shared" si="5"/>
        <v>66.009393035692923</v>
      </c>
    </row>
    <row r="27" spans="1:12" x14ac:dyDescent="0.2">
      <c r="A27" s="17">
        <v>18</v>
      </c>
      <c r="B27" s="50">
        <v>1</v>
      </c>
      <c r="C27" s="49">
        <v>1875</v>
      </c>
      <c r="D27" s="49">
        <v>1836</v>
      </c>
      <c r="E27" s="18">
        <v>0.5</v>
      </c>
      <c r="F27" s="19">
        <f t="shared" si="3"/>
        <v>5.3893829156561571E-4</v>
      </c>
      <c r="G27" s="19">
        <f t="shared" si="0"/>
        <v>5.3879310344827585E-4</v>
      </c>
      <c r="H27" s="14">
        <f t="shared" si="6"/>
        <v>99626.725788028329</v>
      </c>
      <c r="I27" s="14">
        <f t="shared" si="4"/>
        <v>53.678192773722159</v>
      </c>
      <c r="J27" s="14">
        <f t="shared" si="1"/>
        <v>99599.88669164147</v>
      </c>
      <c r="K27" s="14">
        <f t="shared" si="2"/>
        <v>6476672.9736131374</v>
      </c>
      <c r="L27" s="21">
        <f t="shared" si="5"/>
        <v>65.009393035692923</v>
      </c>
    </row>
    <row r="28" spans="1:12" x14ac:dyDescent="0.2">
      <c r="A28" s="17">
        <v>19</v>
      </c>
      <c r="B28" s="50">
        <v>0</v>
      </c>
      <c r="C28" s="49">
        <v>1798</v>
      </c>
      <c r="D28" s="49">
        <v>1901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99573.047595254611</v>
      </c>
      <c r="I28" s="14">
        <f t="shared" si="4"/>
        <v>0</v>
      </c>
      <c r="J28" s="14">
        <f t="shared" si="1"/>
        <v>99573.047595254611</v>
      </c>
      <c r="K28" s="14">
        <f t="shared" si="2"/>
        <v>6377073.0869214963</v>
      </c>
      <c r="L28" s="21">
        <f t="shared" si="5"/>
        <v>64.04416898881189</v>
      </c>
    </row>
    <row r="29" spans="1:12" x14ac:dyDescent="0.2">
      <c r="A29" s="17">
        <v>20</v>
      </c>
      <c r="B29" s="50">
        <v>1</v>
      </c>
      <c r="C29" s="49">
        <v>1863</v>
      </c>
      <c r="D29" s="49">
        <v>1812</v>
      </c>
      <c r="E29" s="18">
        <v>0.5</v>
      </c>
      <c r="F29" s="19">
        <f t="shared" si="3"/>
        <v>5.4421768707482992E-4</v>
      </c>
      <c r="G29" s="19">
        <f t="shared" si="0"/>
        <v>5.4406964091403701E-4</v>
      </c>
      <c r="H29" s="14">
        <f t="shared" si="6"/>
        <v>99573.047595254611</v>
      </c>
      <c r="I29" s="14">
        <f t="shared" si="4"/>
        <v>54.174672249866489</v>
      </c>
      <c r="J29" s="14">
        <f t="shared" si="1"/>
        <v>99545.960259129686</v>
      </c>
      <c r="K29" s="14">
        <f t="shared" si="2"/>
        <v>6277500.0393262412</v>
      </c>
      <c r="L29" s="21">
        <f t="shared" si="5"/>
        <v>63.04416898881189</v>
      </c>
    </row>
    <row r="30" spans="1:12" x14ac:dyDescent="0.2">
      <c r="A30" s="17">
        <v>21</v>
      </c>
      <c r="B30" s="50">
        <v>0</v>
      </c>
      <c r="C30" s="49">
        <v>1771</v>
      </c>
      <c r="D30" s="49">
        <v>1867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99518.872923004747</v>
      </c>
      <c r="I30" s="14">
        <f t="shared" si="4"/>
        <v>0</v>
      </c>
      <c r="J30" s="14">
        <f t="shared" si="1"/>
        <v>99518.872923004747</v>
      </c>
      <c r="K30" s="14">
        <f t="shared" si="2"/>
        <v>6177954.0790671119</v>
      </c>
      <c r="L30" s="21">
        <f t="shared" si="5"/>
        <v>62.078215896263615</v>
      </c>
    </row>
    <row r="31" spans="1:12" x14ac:dyDescent="0.2">
      <c r="A31" s="17">
        <v>22</v>
      </c>
      <c r="B31" s="50">
        <v>1</v>
      </c>
      <c r="C31" s="49">
        <v>1805</v>
      </c>
      <c r="D31" s="49">
        <v>1791</v>
      </c>
      <c r="E31" s="18">
        <v>0.5</v>
      </c>
      <c r="F31" s="19">
        <f t="shared" si="3"/>
        <v>5.5617352614015572E-4</v>
      </c>
      <c r="G31" s="19">
        <f t="shared" si="0"/>
        <v>5.5601890464275787E-4</v>
      </c>
      <c r="H31" s="14">
        <f t="shared" si="6"/>
        <v>99518.872923004747</v>
      </c>
      <c r="I31" s="14">
        <f t="shared" si="4"/>
        <v>55.334374713930913</v>
      </c>
      <c r="J31" s="14">
        <f t="shared" si="1"/>
        <v>99491.205735647789</v>
      </c>
      <c r="K31" s="14">
        <f t="shared" si="2"/>
        <v>6078435.2061441075</v>
      </c>
      <c r="L31" s="21">
        <f t="shared" si="5"/>
        <v>61.078215896263622</v>
      </c>
    </row>
    <row r="32" spans="1:12" x14ac:dyDescent="0.2">
      <c r="A32" s="17">
        <v>23</v>
      </c>
      <c r="B32" s="50">
        <v>0</v>
      </c>
      <c r="C32" s="49">
        <v>1794</v>
      </c>
      <c r="D32" s="49">
        <v>1827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99463.538548290817</v>
      </c>
      <c r="I32" s="14">
        <f t="shared" si="4"/>
        <v>0</v>
      </c>
      <c r="J32" s="14">
        <f t="shared" si="1"/>
        <v>99463.538548290817</v>
      </c>
      <c r="K32" s="14">
        <f t="shared" si="2"/>
        <v>5978944.0004084595</v>
      </c>
      <c r="L32" s="21">
        <f t="shared" si="5"/>
        <v>60.111917268111327</v>
      </c>
    </row>
    <row r="33" spans="1:12" x14ac:dyDescent="0.2">
      <c r="A33" s="17">
        <v>24</v>
      </c>
      <c r="B33" s="50">
        <v>0</v>
      </c>
      <c r="C33" s="49">
        <v>1854</v>
      </c>
      <c r="D33" s="49">
        <v>1807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99463.538548290817</v>
      </c>
      <c r="I33" s="14">
        <f t="shared" si="4"/>
        <v>0</v>
      </c>
      <c r="J33" s="14">
        <f t="shared" si="1"/>
        <v>99463.538548290817</v>
      </c>
      <c r="K33" s="14">
        <f t="shared" si="2"/>
        <v>5879480.4618601687</v>
      </c>
      <c r="L33" s="21">
        <f t="shared" si="5"/>
        <v>59.111917268111327</v>
      </c>
    </row>
    <row r="34" spans="1:12" x14ac:dyDescent="0.2">
      <c r="A34" s="17">
        <v>25</v>
      </c>
      <c r="B34" s="50">
        <v>1</v>
      </c>
      <c r="C34" s="49">
        <v>1833</v>
      </c>
      <c r="D34" s="49">
        <v>1863</v>
      </c>
      <c r="E34" s="18">
        <v>0.5</v>
      </c>
      <c r="F34" s="19">
        <f t="shared" si="3"/>
        <v>5.4112554112554113E-4</v>
      </c>
      <c r="G34" s="19">
        <f t="shared" si="0"/>
        <v>5.4097917230186638E-4</v>
      </c>
      <c r="H34" s="14">
        <f t="shared" si="6"/>
        <v>99463.538548290817</v>
      </c>
      <c r="I34" s="14">
        <f t="shared" si="4"/>
        <v>53.807702758069148</v>
      </c>
      <c r="J34" s="14">
        <f t="shared" si="1"/>
        <v>99436.634696911773</v>
      </c>
      <c r="K34" s="14">
        <f t="shared" si="2"/>
        <v>5780016.923311878</v>
      </c>
      <c r="L34" s="21">
        <f t="shared" si="5"/>
        <v>58.111917268111327</v>
      </c>
    </row>
    <row r="35" spans="1:12" x14ac:dyDescent="0.2">
      <c r="A35" s="17">
        <v>26</v>
      </c>
      <c r="B35" s="50">
        <v>1</v>
      </c>
      <c r="C35" s="49">
        <v>1811</v>
      </c>
      <c r="D35" s="49">
        <v>1822</v>
      </c>
      <c r="E35" s="18">
        <v>0.5</v>
      </c>
      <c r="F35" s="19">
        <f t="shared" si="3"/>
        <v>5.5050922102945225E-4</v>
      </c>
      <c r="G35" s="19">
        <f t="shared" si="0"/>
        <v>5.5035773252614197E-4</v>
      </c>
      <c r="H35" s="14">
        <f t="shared" si="6"/>
        <v>99409.730845532744</v>
      </c>
      <c r="I35" s="14">
        <f t="shared" si="4"/>
        <v>54.710914059181476</v>
      </c>
      <c r="J35" s="14">
        <f t="shared" si="1"/>
        <v>99382.375388503162</v>
      </c>
      <c r="K35" s="14">
        <f t="shared" si="2"/>
        <v>5680580.288614966</v>
      </c>
      <c r="L35" s="21">
        <f t="shared" si="5"/>
        <v>57.143100985171202</v>
      </c>
    </row>
    <row r="36" spans="1:12" x14ac:dyDescent="0.2">
      <c r="A36" s="17">
        <v>27</v>
      </c>
      <c r="B36" s="50">
        <v>1</v>
      </c>
      <c r="C36" s="49">
        <v>1928</v>
      </c>
      <c r="D36" s="49">
        <v>1838</v>
      </c>
      <c r="E36" s="18">
        <v>0.5</v>
      </c>
      <c r="F36" s="19">
        <f t="shared" si="3"/>
        <v>5.3106744556558679E-4</v>
      </c>
      <c r="G36" s="19">
        <f t="shared" si="0"/>
        <v>5.3092646668436415E-4</v>
      </c>
      <c r="H36" s="14">
        <f t="shared" si="6"/>
        <v>99355.019931473566</v>
      </c>
      <c r="I36" s="14">
        <f t="shared" si="4"/>
        <v>52.750209679571839</v>
      </c>
      <c r="J36" s="14">
        <f t="shared" si="1"/>
        <v>99328.644826633783</v>
      </c>
      <c r="K36" s="14">
        <f t="shared" si="2"/>
        <v>5581197.9132264629</v>
      </c>
      <c r="L36" s="21">
        <f t="shared" si="5"/>
        <v>56.174292120074931</v>
      </c>
    </row>
    <row r="37" spans="1:12" x14ac:dyDescent="0.2">
      <c r="A37" s="17">
        <v>28</v>
      </c>
      <c r="B37" s="50">
        <v>2</v>
      </c>
      <c r="C37" s="49">
        <v>1971</v>
      </c>
      <c r="D37" s="49">
        <v>1926</v>
      </c>
      <c r="E37" s="18">
        <v>0.5</v>
      </c>
      <c r="F37" s="19">
        <f t="shared" si="3"/>
        <v>1.0264305876315114E-3</v>
      </c>
      <c r="G37" s="19">
        <f t="shared" si="0"/>
        <v>1.0259040779687101E-3</v>
      </c>
      <c r="H37" s="14">
        <f t="shared" si="6"/>
        <v>99302.269721794</v>
      </c>
      <c r="I37" s="14">
        <f t="shared" si="4"/>
        <v>101.87460345913723</v>
      </c>
      <c r="J37" s="14">
        <f t="shared" si="1"/>
        <v>99251.332420064442</v>
      </c>
      <c r="K37" s="14">
        <f t="shared" si="2"/>
        <v>5481869.268399829</v>
      </c>
      <c r="L37" s="21">
        <f t="shared" si="5"/>
        <v>55.203866777243618</v>
      </c>
    </row>
    <row r="38" spans="1:12" x14ac:dyDescent="0.2">
      <c r="A38" s="17">
        <v>29</v>
      </c>
      <c r="B38" s="50">
        <v>0</v>
      </c>
      <c r="C38" s="49">
        <v>2012</v>
      </c>
      <c r="D38" s="49">
        <v>1977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99200.395118334869</v>
      </c>
      <c r="I38" s="14">
        <f t="shared" si="4"/>
        <v>0</v>
      </c>
      <c r="J38" s="14">
        <f t="shared" si="1"/>
        <v>99200.395118334869</v>
      </c>
      <c r="K38" s="14">
        <f t="shared" si="2"/>
        <v>5382617.9359797649</v>
      </c>
      <c r="L38" s="21">
        <f t="shared" si="5"/>
        <v>54.260045331058507</v>
      </c>
    </row>
    <row r="39" spans="1:12" x14ac:dyDescent="0.2">
      <c r="A39" s="17">
        <v>30</v>
      </c>
      <c r="B39" s="50">
        <v>0</v>
      </c>
      <c r="C39" s="49">
        <v>2195</v>
      </c>
      <c r="D39" s="49">
        <v>2015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99200.395118334869</v>
      </c>
      <c r="I39" s="14">
        <f t="shared" si="4"/>
        <v>0</v>
      </c>
      <c r="J39" s="14">
        <f t="shared" si="1"/>
        <v>99200.395118334869</v>
      </c>
      <c r="K39" s="14">
        <f t="shared" si="2"/>
        <v>5283417.5408614296</v>
      </c>
      <c r="L39" s="21">
        <f t="shared" si="5"/>
        <v>53.2600453310585</v>
      </c>
    </row>
    <row r="40" spans="1:12" x14ac:dyDescent="0.2">
      <c r="A40" s="17">
        <v>31</v>
      </c>
      <c r="B40" s="50">
        <v>0</v>
      </c>
      <c r="C40" s="49">
        <v>2321</v>
      </c>
      <c r="D40" s="49">
        <v>2188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99200.395118334869</v>
      </c>
      <c r="I40" s="14">
        <f t="shared" si="4"/>
        <v>0</v>
      </c>
      <c r="J40" s="14">
        <f t="shared" si="1"/>
        <v>99200.395118334869</v>
      </c>
      <c r="K40" s="14">
        <f t="shared" si="2"/>
        <v>5184217.1457430944</v>
      </c>
      <c r="L40" s="21">
        <f t="shared" si="5"/>
        <v>52.2600453310585</v>
      </c>
    </row>
    <row r="41" spans="1:12" x14ac:dyDescent="0.2">
      <c r="A41" s="17">
        <v>32</v>
      </c>
      <c r="B41" s="50">
        <v>1</v>
      </c>
      <c r="C41" s="49">
        <v>2300</v>
      </c>
      <c r="D41" s="49">
        <v>2337</v>
      </c>
      <c r="E41" s="18">
        <v>0.5</v>
      </c>
      <c r="F41" s="19">
        <f t="shared" si="3"/>
        <v>4.3131334914815614E-4</v>
      </c>
      <c r="G41" s="19">
        <f t="shared" si="0"/>
        <v>4.3122035360068992E-4</v>
      </c>
      <c r="H41" s="14">
        <f t="shared" si="6"/>
        <v>99200.395118334869</v>
      </c>
      <c r="I41" s="14">
        <f t="shared" si="4"/>
        <v>42.777229460256514</v>
      </c>
      <c r="J41" s="14">
        <f t="shared" si="1"/>
        <v>99179.006503604731</v>
      </c>
      <c r="K41" s="14">
        <f t="shared" si="2"/>
        <v>5085016.7506247591</v>
      </c>
      <c r="L41" s="21">
        <f t="shared" si="5"/>
        <v>51.260045331058492</v>
      </c>
    </row>
    <row r="42" spans="1:12" x14ac:dyDescent="0.2">
      <c r="A42" s="17">
        <v>33</v>
      </c>
      <c r="B42" s="50">
        <v>0</v>
      </c>
      <c r="C42" s="49">
        <v>2479</v>
      </c>
      <c r="D42" s="49">
        <v>2285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99157.617888874607</v>
      </c>
      <c r="I42" s="14">
        <f t="shared" si="4"/>
        <v>0</v>
      </c>
      <c r="J42" s="14">
        <f t="shared" si="1"/>
        <v>99157.617888874607</v>
      </c>
      <c r="K42" s="14">
        <f t="shared" si="2"/>
        <v>4985837.7441211548</v>
      </c>
      <c r="L42" s="21">
        <f t="shared" si="5"/>
        <v>50.281943538707793</v>
      </c>
    </row>
    <row r="43" spans="1:12" x14ac:dyDescent="0.2">
      <c r="A43" s="17">
        <v>34</v>
      </c>
      <c r="B43" s="50">
        <v>0</v>
      </c>
      <c r="C43" s="49">
        <v>2621</v>
      </c>
      <c r="D43" s="49">
        <v>2487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99157.617888874607</v>
      </c>
      <c r="I43" s="14">
        <f t="shared" si="4"/>
        <v>0</v>
      </c>
      <c r="J43" s="14">
        <f t="shared" si="1"/>
        <v>99157.617888874607</v>
      </c>
      <c r="K43" s="14">
        <f t="shared" si="2"/>
        <v>4886680.1262322804</v>
      </c>
      <c r="L43" s="21">
        <f t="shared" si="5"/>
        <v>49.281943538707793</v>
      </c>
    </row>
    <row r="44" spans="1:12" x14ac:dyDescent="0.2">
      <c r="A44" s="17">
        <v>35</v>
      </c>
      <c r="B44" s="50">
        <v>2</v>
      </c>
      <c r="C44" s="49">
        <v>2695</v>
      </c>
      <c r="D44" s="49">
        <v>2642</v>
      </c>
      <c r="E44" s="18">
        <v>0.5</v>
      </c>
      <c r="F44" s="19">
        <f t="shared" si="3"/>
        <v>7.4948472924864153E-4</v>
      </c>
      <c r="G44" s="19">
        <f t="shared" si="0"/>
        <v>7.4920397078104511E-4</v>
      </c>
      <c r="H44" s="14">
        <f t="shared" si="6"/>
        <v>99157.617888874607</v>
      </c>
      <c r="I44" s="14">
        <f t="shared" si="4"/>
        <v>74.289281055534445</v>
      </c>
      <c r="J44" s="14">
        <f t="shared" si="1"/>
        <v>99120.47324834684</v>
      </c>
      <c r="K44" s="14">
        <f t="shared" si="2"/>
        <v>4787522.508343406</v>
      </c>
      <c r="L44" s="21">
        <f t="shared" si="5"/>
        <v>48.2819435387078</v>
      </c>
    </row>
    <row r="45" spans="1:12" x14ac:dyDescent="0.2">
      <c r="A45" s="17">
        <v>36</v>
      </c>
      <c r="B45" s="50">
        <v>0</v>
      </c>
      <c r="C45" s="49">
        <v>2812</v>
      </c>
      <c r="D45" s="49">
        <v>2730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99083.328607819072</v>
      </c>
      <c r="I45" s="14">
        <f t="shared" si="4"/>
        <v>0</v>
      </c>
      <c r="J45" s="14">
        <f t="shared" si="1"/>
        <v>99083.328607819072</v>
      </c>
      <c r="K45" s="14">
        <f t="shared" si="2"/>
        <v>4688402.0350950593</v>
      </c>
      <c r="L45" s="21">
        <f t="shared" si="5"/>
        <v>47.317768800967372</v>
      </c>
    </row>
    <row r="46" spans="1:12" x14ac:dyDescent="0.2">
      <c r="A46" s="17">
        <v>37</v>
      </c>
      <c r="B46" s="50">
        <v>1</v>
      </c>
      <c r="C46" s="49">
        <v>2939</v>
      </c>
      <c r="D46" s="49">
        <v>2840</v>
      </c>
      <c r="E46" s="18">
        <v>0.5</v>
      </c>
      <c r="F46" s="19">
        <f t="shared" si="3"/>
        <v>3.4608063678837167E-4</v>
      </c>
      <c r="G46" s="19">
        <f t="shared" si="0"/>
        <v>3.4602076124567473E-4</v>
      </c>
      <c r="H46" s="14">
        <f t="shared" si="6"/>
        <v>99083.328607819072</v>
      </c>
      <c r="I46" s="14">
        <f t="shared" si="4"/>
        <v>34.284888791632895</v>
      </c>
      <c r="J46" s="14">
        <f t="shared" si="1"/>
        <v>99066.186163423248</v>
      </c>
      <c r="K46" s="14">
        <f t="shared" si="2"/>
        <v>4589318.7064872403</v>
      </c>
      <c r="L46" s="21">
        <f t="shared" si="5"/>
        <v>46.317768800967372</v>
      </c>
    </row>
    <row r="47" spans="1:12" x14ac:dyDescent="0.2">
      <c r="A47" s="17">
        <v>38</v>
      </c>
      <c r="B47" s="50">
        <v>1</v>
      </c>
      <c r="C47" s="49">
        <v>3100</v>
      </c>
      <c r="D47" s="49">
        <v>2941</v>
      </c>
      <c r="E47" s="18">
        <v>0.5</v>
      </c>
      <c r="F47" s="19">
        <f t="shared" si="3"/>
        <v>3.3107101473266014E-4</v>
      </c>
      <c r="G47" s="19">
        <f t="shared" si="0"/>
        <v>3.310162197947699E-4</v>
      </c>
      <c r="H47" s="14">
        <f t="shared" si="6"/>
        <v>99049.043719027439</v>
      </c>
      <c r="I47" s="14">
        <f t="shared" si="4"/>
        <v>32.786840026159361</v>
      </c>
      <c r="J47" s="14">
        <f t="shared" si="1"/>
        <v>99032.650299014349</v>
      </c>
      <c r="K47" s="14">
        <f t="shared" si="2"/>
        <v>4490252.5203238167</v>
      </c>
      <c r="L47" s="21">
        <f t="shared" si="5"/>
        <v>45.33362818788359</v>
      </c>
    </row>
    <row r="48" spans="1:12" x14ac:dyDescent="0.2">
      <c r="A48" s="17">
        <v>39</v>
      </c>
      <c r="B48" s="50">
        <v>0</v>
      </c>
      <c r="C48" s="49">
        <v>3124</v>
      </c>
      <c r="D48" s="49">
        <v>3125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99016.256879001274</v>
      </c>
      <c r="I48" s="14">
        <f t="shared" si="4"/>
        <v>0</v>
      </c>
      <c r="J48" s="14">
        <f t="shared" si="1"/>
        <v>99016.256879001274</v>
      </c>
      <c r="K48" s="14">
        <f t="shared" si="2"/>
        <v>4391219.8700248022</v>
      </c>
      <c r="L48" s="21">
        <f t="shared" si="5"/>
        <v>44.348473760131235</v>
      </c>
    </row>
    <row r="49" spans="1:12" x14ac:dyDescent="0.2">
      <c r="A49" s="17">
        <v>40</v>
      </c>
      <c r="B49" s="50">
        <v>0</v>
      </c>
      <c r="C49" s="49">
        <v>3046</v>
      </c>
      <c r="D49" s="49">
        <v>3118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99016.256879001274</v>
      </c>
      <c r="I49" s="14">
        <f t="shared" si="4"/>
        <v>0</v>
      </c>
      <c r="J49" s="14">
        <f t="shared" si="1"/>
        <v>99016.256879001274</v>
      </c>
      <c r="K49" s="14">
        <f t="shared" si="2"/>
        <v>4292203.6131458012</v>
      </c>
      <c r="L49" s="21">
        <f t="shared" si="5"/>
        <v>43.348473760131242</v>
      </c>
    </row>
    <row r="50" spans="1:12" x14ac:dyDescent="0.2">
      <c r="A50" s="17">
        <v>41</v>
      </c>
      <c r="B50" s="50">
        <v>2</v>
      </c>
      <c r="C50" s="49">
        <v>3118</v>
      </c>
      <c r="D50" s="49">
        <v>3042</v>
      </c>
      <c r="E50" s="18">
        <v>0.5</v>
      </c>
      <c r="F50" s="19">
        <f t="shared" si="3"/>
        <v>6.4935064935064935E-4</v>
      </c>
      <c r="G50" s="19">
        <f t="shared" si="0"/>
        <v>6.4913988964621875E-4</v>
      </c>
      <c r="H50" s="14">
        <f t="shared" si="6"/>
        <v>99016.256879001274</v>
      </c>
      <c r="I50" s="14">
        <f t="shared" si="4"/>
        <v>64.275402063616539</v>
      </c>
      <c r="J50" s="14">
        <f t="shared" si="1"/>
        <v>98984.119177969464</v>
      </c>
      <c r="K50" s="14">
        <f t="shared" si="2"/>
        <v>4193187.3562667998</v>
      </c>
      <c r="L50" s="21">
        <f t="shared" si="5"/>
        <v>42.348473760131242</v>
      </c>
    </row>
    <row r="51" spans="1:12" x14ac:dyDescent="0.2">
      <c r="A51" s="17">
        <v>42</v>
      </c>
      <c r="B51" s="50">
        <v>4</v>
      </c>
      <c r="C51" s="49">
        <v>3058</v>
      </c>
      <c r="D51" s="49">
        <v>3129</v>
      </c>
      <c r="E51" s="18">
        <v>0.5</v>
      </c>
      <c r="F51" s="19">
        <f t="shared" si="3"/>
        <v>1.2930337805075157E-3</v>
      </c>
      <c r="G51" s="19">
        <f t="shared" si="0"/>
        <v>1.2921983524471004E-3</v>
      </c>
      <c r="H51" s="14">
        <f t="shared" si="6"/>
        <v>98951.981476937653</v>
      </c>
      <c r="I51" s="14">
        <f t="shared" si="4"/>
        <v>127.86558743587483</v>
      </c>
      <c r="J51" s="14">
        <f t="shared" si="1"/>
        <v>98888.048683219706</v>
      </c>
      <c r="K51" s="14">
        <f t="shared" si="2"/>
        <v>4094203.2370888302</v>
      </c>
      <c r="L51" s="21">
        <f t="shared" si="5"/>
        <v>41.37565691944279</v>
      </c>
    </row>
    <row r="52" spans="1:12" x14ac:dyDescent="0.2">
      <c r="A52" s="17">
        <v>43</v>
      </c>
      <c r="B52" s="50">
        <v>3</v>
      </c>
      <c r="C52" s="49">
        <v>2951</v>
      </c>
      <c r="D52" s="49">
        <v>3088</v>
      </c>
      <c r="E52" s="18">
        <v>0.5</v>
      </c>
      <c r="F52" s="19">
        <f t="shared" si="3"/>
        <v>9.9354197714853452E-4</v>
      </c>
      <c r="G52" s="19">
        <f t="shared" si="0"/>
        <v>9.930486593843098E-4</v>
      </c>
      <c r="H52" s="14">
        <f t="shared" si="6"/>
        <v>98824.115889501772</v>
      </c>
      <c r="I52" s="14">
        <f t="shared" si="4"/>
        <v>98.137155798909404</v>
      </c>
      <c r="J52" s="14">
        <f t="shared" si="1"/>
        <v>98775.04731160232</v>
      </c>
      <c r="K52" s="14">
        <f t="shared" si="2"/>
        <v>3995315.1884056106</v>
      </c>
      <c r="L52" s="21">
        <f t="shared" si="5"/>
        <v>40.428544717494795</v>
      </c>
    </row>
    <row r="53" spans="1:12" x14ac:dyDescent="0.2">
      <c r="A53" s="17">
        <v>44</v>
      </c>
      <c r="B53" s="50">
        <v>3</v>
      </c>
      <c r="C53" s="49">
        <v>2851</v>
      </c>
      <c r="D53" s="49">
        <v>2988</v>
      </c>
      <c r="E53" s="18">
        <v>0.5</v>
      </c>
      <c r="F53" s="19">
        <f t="shared" si="3"/>
        <v>1.0275732145915396E-3</v>
      </c>
      <c r="G53" s="19">
        <f t="shared" si="0"/>
        <v>1.0270455323519343E-3</v>
      </c>
      <c r="H53" s="14">
        <f t="shared" si="6"/>
        <v>98725.978733702868</v>
      </c>
      <c r="I53" s="14">
        <f t="shared" si="4"/>
        <v>101.39607538552161</v>
      </c>
      <c r="J53" s="14">
        <f t="shared" si="1"/>
        <v>98675.280696010115</v>
      </c>
      <c r="K53" s="14">
        <f t="shared" si="2"/>
        <v>3896540.1410940085</v>
      </c>
      <c r="L53" s="21">
        <f t="shared" si="5"/>
        <v>39.468235119798472</v>
      </c>
    </row>
    <row r="54" spans="1:12" x14ac:dyDescent="0.2">
      <c r="A54" s="17">
        <v>45</v>
      </c>
      <c r="B54" s="50">
        <v>4</v>
      </c>
      <c r="C54" s="49">
        <v>2740</v>
      </c>
      <c r="D54" s="49">
        <v>2830</v>
      </c>
      <c r="E54" s="18">
        <v>0.5</v>
      </c>
      <c r="F54" s="19">
        <f t="shared" si="3"/>
        <v>1.436265709156194E-3</v>
      </c>
      <c r="G54" s="19">
        <f t="shared" si="0"/>
        <v>1.4352350197344818E-3</v>
      </c>
      <c r="H54" s="14">
        <f t="shared" si="6"/>
        <v>98624.582658317348</v>
      </c>
      <c r="I54" s="14">
        <f t="shared" si="4"/>
        <v>141.54945483791514</v>
      </c>
      <c r="J54" s="14">
        <f t="shared" si="1"/>
        <v>98553.807930898387</v>
      </c>
      <c r="K54" s="14">
        <f t="shared" si="2"/>
        <v>3797864.8603979982</v>
      </c>
      <c r="L54" s="21">
        <f t="shared" si="5"/>
        <v>38.508298418413752</v>
      </c>
    </row>
    <row r="55" spans="1:12" x14ac:dyDescent="0.2">
      <c r="A55" s="17">
        <v>46</v>
      </c>
      <c r="B55" s="50">
        <v>7</v>
      </c>
      <c r="C55" s="49">
        <v>2726</v>
      </c>
      <c r="D55" s="49">
        <v>2707</v>
      </c>
      <c r="E55" s="18">
        <v>0.5</v>
      </c>
      <c r="F55" s="19">
        <f t="shared" si="3"/>
        <v>2.5768452052273147E-3</v>
      </c>
      <c r="G55" s="19">
        <f t="shared" si="0"/>
        <v>2.5735294117647058E-3</v>
      </c>
      <c r="H55" s="14">
        <f t="shared" si="6"/>
        <v>98483.033203479426</v>
      </c>
      <c r="I55" s="14">
        <f t="shared" si="4"/>
        <v>253.4489825089544</v>
      </c>
      <c r="J55" s="14">
        <f t="shared" si="1"/>
        <v>98356.308712224942</v>
      </c>
      <c r="K55" s="14">
        <f t="shared" si="2"/>
        <v>3699311.0524670999</v>
      </c>
      <c r="L55" s="21">
        <f t="shared" si="5"/>
        <v>37.562927665152401</v>
      </c>
    </row>
    <row r="56" spans="1:12" x14ac:dyDescent="0.2">
      <c r="A56" s="17">
        <v>47</v>
      </c>
      <c r="B56" s="50">
        <v>6</v>
      </c>
      <c r="C56" s="49">
        <v>2654</v>
      </c>
      <c r="D56" s="49">
        <v>2748</v>
      </c>
      <c r="E56" s="18">
        <v>0.5</v>
      </c>
      <c r="F56" s="19">
        <f t="shared" si="3"/>
        <v>2.2213994816734544E-3</v>
      </c>
      <c r="G56" s="19">
        <f t="shared" si="0"/>
        <v>2.2189349112426036E-3</v>
      </c>
      <c r="H56" s="14">
        <f t="shared" si="6"/>
        <v>98229.584220970472</v>
      </c>
      <c r="I56" s="14">
        <f t="shared" si="4"/>
        <v>217.96505374475697</v>
      </c>
      <c r="J56" s="14">
        <f t="shared" si="1"/>
        <v>98120.601694098092</v>
      </c>
      <c r="K56" s="14">
        <f t="shared" si="2"/>
        <v>3600954.7437548749</v>
      </c>
      <c r="L56" s="21">
        <f t="shared" si="5"/>
        <v>36.658556302696105</v>
      </c>
    </row>
    <row r="57" spans="1:12" x14ac:dyDescent="0.2">
      <c r="A57" s="17">
        <v>48</v>
      </c>
      <c r="B57" s="50">
        <v>2</v>
      </c>
      <c r="C57" s="49">
        <v>2649</v>
      </c>
      <c r="D57" s="49">
        <v>2679</v>
      </c>
      <c r="E57" s="18">
        <v>0.5</v>
      </c>
      <c r="F57" s="19">
        <f t="shared" si="3"/>
        <v>7.5075075075075074E-4</v>
      </c>
      <c r="G57" s="19">
        <f t="shared" si="0"/>
        <v>7.5046904315196987E-4</v>
      </c>
      <c r="H57" s="14">
        <f t="shared" si="6"/>
        <v>98011.619167225712</v>
      </c>
      <c r="I57" s="14">
        <f t="shared" si="4"/>
        <v>73.554686054203145</v>
      </c>
      <c r="J57" s="14">
        <f t="shared" si="1"/>
        <v>97974.841824198607</v>
      </c>
      <c r="K57" s="14">
        <f t="shared" si="2"/>
        <v>3502834.1420607767</v>
      </c>
      <c r="L57" s="21">
        <f t="shared" si="5"/>
        <v>35.738968214414477</v>
      </c>
    </row>
    <row r="58" spans="1:12" x14ac:dyDescent="0.2">
      <c r="A58" s="17">
        <v>49</v>
      </c>
      <c r="B58" s="50">
        <v>4</v>
      </c>
      <c r="C58" s="49">
        <v>2629</v>
      </c>
      <c r="D58" s="49">
        <v>2625</v>
      </c>
      <c r="E58" s="18">
        <v>0.5</v>
      </c>
      <c r="F58" s="19">
        <f t="shared" si="3"/>
        <v>1.5226494099733537E-3</v>
      </c>
      <c r="G58" s="19">
        <f t="shared" si="0"/>
        <v>1.5214910612400153E-3</v>
      </c>
      <c r="H58" s="14">
        <f t="shared" si="6"/>
        <v>97938.064481171503</v>
      </c>
      <c r="I58" s="14">
        <f t="shared" si="4"/>
        <v>149.01188966325068</v>
      </c>
      <c r="J58" s="14">
        <f t="shared" si="1"/>
        <v>97863.558536339886</v>
      </c>
      <c r="K58" s="14">
        <f t="shared" si="2"/>
        <v>3404859.3002365781</v>
      </c>
      <c r="L58" s="21">
        <f t="shared" si="5"/>
        <v>34.765433830797818</v>
      </c>
    </row>
    <row r="59" spans="1:12" x14ac:dyDescent="0.2">
      <c r="A59" s="17">
        <v>50</v>
      </c>
      <c r="B59" s="50">
        <v>3</v>
      </c>
      <c r="C59" s="49">
        <v>2551</v>
      </c>
      <c r="D59" s="49">
        <v>2650</v>
      </c>
      <c r="E59" s="18">
        <v>0.5</v>
      </c>
      <c r="F59" s="19">
        <f t="shared" si="3"/>
        <v>1.1536243030186503E-3</v>
      </c>
      <c r="G59" s="19">
        <f t="shared" si="0"/>
        <v>1.1529592621060724E-3</v>
      </c>
      <c r="H59" s="14">
        <f t="shared" si="6"/>
        <v>97789.052591508254</v>
      </c>
      <c r="I59" s="14">
        <f t="shared" si="4"/>
        <v>112.74679391795726</v>
      </c>
      <c r="J59" s="14">
        <f t="shared" si="1"/>
        <v>97732.679194549273</v>
      </c>
      <c r="K59" s="14">
        <f t="shared" si="2"/>
        <v>3306995.7417002381</v>
      </c>
      <c r="L59" s="21">
        <f t="shared" si="5"/>
        <v>33.817647825206656</v>
      </c>
    </row>
    <row r="60" spans="1:12" x14ac:dyDescent="0.2">
      <c r="A60" s="17">
        <v>51</v>
      </c>
      <c r="B60" s="50">
        <v>6</v>
      </c>
      <c r="C60" s="49">
        <v>2490</v>
      </c>
      <c r="D60" s="49">
        <v>2529</v>
      </c>
      <c r="E60" s="18">
        <v>0.5</v>
      </c>
      <c r="F60" s="19">
        <f t="shared" si="3"/>
        <v>2.390914524805738E-3</v>
      </c>
      <c r="G60" s="19">
        <f t="shared" si="0"/>
        <v>2.3880597014925369E-3</v>
      </c>
      <c r="H60" s="14">
        <f t="shared" si="6"/>
        <v>97676.305797590292</v>
      </c>
      <c r="I60" s="14">
        <f t="shared" si="4"/>
        <v>233.25684966588722</v>
      </c>
      <c r="J60" s="14">
        <f t="shared" si="1"/>
        <v>97559.677372757345</v>
      </c>
      <c r="K60" s="14">
        <f t="shared" si="2"/>
        <v>3209263.062505689</v>
      </c>
      <c r="L60" s="21">
        <f t="shared" si="5"/>
        <v>32.856106056632441</v>
      </c>
    </row>
    <row r="61" spans="1:12" x14ac:dyDescent="0.2">
      <c r="A61" s="17">
        <v>52</v>
      </c>
      <c r="B61" s="50">
        <v>5</v>
      </c>
      <c r="C61" s="49">
        <v>2481</v>
      </c>
      <c r="D61" s="49">
        <v>2486</v>
      </c>
      <c r="E61" s="18">
        <v>0.5</v>
      </c>
      <c r="F61" s="19">
        <f t="shared" si="3"/>
        <v>2.0132876988121604E-3</v>
      </c>
      <c r="G61" s="19">
        <f t="shared" si="0"/>
        <v>2.011263073209976E-3</v>
      </c>
      <c r="H61" s="14">
        <f t="shared" si="6"/>
        <v>97443.048947924399</v>
      </c>
      <c r="I61" s="14">
        <f t="shared" si="4"/>
        <v>195.98360608995253</v>
      </c>
      <c r="J61" s="14">
        <f t="shared" si="1"/>
        <v>97345.057144879422</v>
      </c>
      <c r="K61" s="14">
        <f t="shared" si="2"/>
        <v>3111703.3851329316</v>
      </c>
      <c r="L61" s="21">
        <f t="shared" si="5"/>
        <v>31.933559332650717</v>
      </c>
    </row>
    <row r="62" spans="1:12" x14ac:dyDescent="0.2">
      <c r="A62" s="17">
        <v>53</v>
      </c>
      <c r="B62" s="50">
        <v>6</v>
      </c>
      <c r="C62" s="49">
        <v>2423</v>
      </c>
      <c r="D62" s="49">
        <v>2454</v>
      </c>
      <c r="E62" s="18">
        <v>0.5</v>
      </c>
      <c r="F62" s="19">
        <f t="shared" si="3"/>
        <v>2.4605290137379538E-3</v>
      </c>
      <c r="G62" s="19">
        <f t="shared" si="0"/>
        <v>2.4575056317837399E-3</v>
      </c>
      <c r="H62" s="14">
        <f t="shared" si="6"/>
        <v>97247.065341834445</v>
      </c>
      <c r="I62" s="14">
        <f t="shared" si="4"/>
        <v>238.98521075199949</v>
      </c>
      <c r="J62" s="14">
        <f t="shared" si="1"/>
        <v>97127.572736458445</v>
      </c>
      <c r="K62" s="14">
        <f t="shared" si="2"/>
        <v>3014358.3279880523</v>
      </c>
      <c r="L62" s="21">
        <f t="shared" si="5"/>
        <v>30.99690790043115</v>
      </c>
    </row>
    <row r="63" spans="1:12" x14ac:dyDescent="0.2">
      <c r="A63" s="17">
        <v>54</v>
      </c>
      <c r="B63" s="50">
        <v>7</v>
      </c>
      <c r="C63" s="49">
        <v>2205</v>
      </c>
      <c r="D63" s="49">
        <v>2402</v>
      </c>
      <c r="E63" s="18">
        <v>0.5</v>
      </c>
      <c r="F63" s="19">
        <f t="shared" si="3"/>
        <v>3.0388539179509442E-3</v>
      </c>
      <c r="G63" s="19">
        <f t="shared" si="0"/>
        <v>3.0342436064152577E-3</v>
      </c>
      <c r="H63" s="14">
        <f t="shared" si="6"/>
        <v>97008.080131082446</v>
      </c>
      <c r="I63" s="14">
        <f t="shared" si="4"/>
        <v>294.34614690835593</v>
      </c>
      <c r="J63" s="14">
        <f t="shared" si="1"/>
        <v>96860.907057628268</v>
      </c>
      <c r="K63" s="14">
        <f t="shared" si="2"/>
        <v>2917230.7552515939</v>
      </c>
      <c r="L63" s="21">
        <f t="shared" si="5"/>
        <v>30.07203885810004</v>
      </c>
    </row>
    <row r="64" spans="1:12" x14ac:dyDescent="0.2">
      <c r="A64" s="17">
        <v>55</v>
      </c>
      <c r="B64" s="50">
        <v>6</v>
      </c>
      <c r="C64" s="49">
        <v>2123</v>
      </c>
      <c r="D64" s="49">
        <v>2175</v>
      </c>
      <c r="E64" s="18">
        <v>0.5</v>
      </c>
      <c r="F64" s="19">
        <f t="shared" si="3"/>
        <v>2.791996277338297E-3</v>
      </c>
      <c r="G64" s="19">
        <f t="shared" si="0"/>
        <v>2.7881040892193312E-3</v>
      </c>
      <c r="H64" s="14">
        <f t="shared" si="6"/>
        <v>96713.73398417409</v>
      </c>
      <c r="I64" s="14">
        <f t="shared" si="4"/>
        <v>269.64795720494635</v>
      </c>
      <c r="J64" s="14">
        <f t="shared" si="1"/>
        <v>96578.910005571626</v>
      </c>
      <c r="K64" s="14">
        <f t="shared" si="2"/>
        <v>2820369.8481939659</v>
      </c>
      <c r="L64" s="21">
        <f t="shared" si="5"/>
        <v>29.16204071549426</v>
      </c>
    </row>
    <row r="65" spans="1:12" x14ac:dyDescent="0.2">
      <c r="A65" s="17">
        <v>56</v>
      </c>
      <c r="B65" s="50">
        <v>9</v>
      </c>
      <c r="C65" s="49">
        <v>2051</v>
      </c>
      <c r="D65" s="49">
        <v>2112</v>
      </c>
      <c r="E65" s="18">
        <v>0.5</v>
      </c>
      <c r="F65" s="19">
        <f t="shared" si="3"/>
        <v>4.3238049483545517E-3</v>
      </c>
      <c r="G65" s="19">
        <f t="shared" si="0"/>
        <v>4.314477468839885E-3</v>
      </c>
      <c r="H65" s="14">
        <f t="shared" si="6"/>
        <v>96444.086026969147</v>
      </c>
      <c r="I65" s="14">
        <f t="shared" si="4"/>
        <v>416.10583616621398</v>
      </c>
      <c r="J65" s="14">
        <f t="shared" si="1"/>
        <v>96236.03310888604</v>
      </c>
      <c r="K65" s="14">
        <f t="shared" si="2"/>
        <v>2723790.9381883941</v>
      </c>
      <c r="L65" s="21">
        <f t="shared" si="5"/>
        <v>28.242176896432266</v>
      </c>
    </row>
    <row r="66" spans="1:12" x14ac:dyDescent="0.2">
      <c r="A66" s="17">
        <v>57</v>
      </c>
      <c r="B66" s="50">
        <v>7</v>
      </c>
      <c r="C66" s="49">
        <v>2008</v>
      </c>
      <c r="D66" s="49">
        <v>2033</v>
      </c>
      <c r="E66" s="18">
        <v>0.5</v>
      </c>
      <c r="F66" s="19">
        <f t="shared" si="3"/>
        <v>3.4644889878742884E-3</v>
      </c>
      <c r="G66" s="19">
        <f t="shared" si="0"/>
        <v>3.458498023715415E-3</v>
      </c>
      <c r="H66" s="14">
        <f t="shared" si="6"/>
        <v>96027.980190802933</v>
      </c>
      <c r="I66" s="14">
        <f t="shared" si="4"/>
        <v>332.11257971127498</v>
      </c>
      <c r="J66" s="14">
        <f t="shared" si="1"/>
        <v>95861.923900947295</v>
      </c>
      <c r="K66" s="14">
        <f t="shared" si="2"/>
        <v>2627554.9050795082</v>
      </c>
      <c r="L66" s="21">
        <f t="shared" si="5"/>
        <v>27.362388544033564</v>
      </c>
    </row>
    <row r="67" spans="1:12" x14ac:dyDescent="0.2">
      <c r="A67" s="17">
        <v>58</v>
      </c>
      <c r="B67" s="50">
        <v>7</v>
      </c>
      <c r="C67" s="49">
        <v>1858</v>
      </c>
      <c r="D67" s="49">
        <v>1991</v>
      </c>
      <c r="E67" s="18">
        <v>0.5</v>
      </c>
      <c r="F67" s="19">
        <f t="shared" si="3"/>
        <v>3.6373083917900753E-3</v>
      </c>
      <c r="G67" s="19">
        <f t="shared" si="0"/>
        <v>3.630705394190871E-3</v>
      </c>
      <c r="H67" s="14">
        <f t="shared" si="6"/>
        <v>95695.867611091657</v>
      </c>
      <c r="I67" s="14">
        <f t="shared" si="4"/>
        <v>347.44350273736592</v>
      </c>
      <c r="J67" s="14">
        <f t="shared" si="1"/>
        <v>95522.145859722965</v>
      </c>
      <c r="K67" s="14">
        <f t="shared" si="2"/>
        <v>2531692.9811785608</v>
      </c>
      <c r="L67" s="21">
        <f t="shared" si="5"/>
        <v>26.455614483452617</v>
      </c>
    </row>
    <row r="68" spans="1:12" x14ac:dyDescent="0.2">
      <c r="A68" s="17">
        <v>59</v>
      </c>
      <c r="B68" s="50">
        <v>6</v>
      </c>
      <c r="C68" s="49">
        <v>1722</v>
      </c>
      <c r="D68" s="49">
        <v>1827</v>
      </c>
      <c r="E68" s="18">
        <v>0.5</v>
      </c>
      <c r="F68" s="19">
        <f t="shared" si="3"/>
        <v>3.3812341504649195E-3</v>
      </c>
      <c r="G68" s="19">
        <f t="shared" si="0"/>
        <v>3.3755274261603376E-3</v>
      </c>
      <c r="H68" s="14">
        <f t="shared" si="6"/>
        <v>95348.424108354287</v>
      </c>
      <c r="I68" s="14">
        <f t="shared" si="4"/>
        <v>321.85122061891741</v>
      </c>
      <c r="J68" s="14">
        <f t="shared" si="1"/>
        <v>95187.498498044821</v>
      </c>
      <c r="K68" s="14">
        <f t="shared" si="2"/>
        <v>2436170.8353188378</v>
      </c>
      <c r="L68" s="21">
        <f t="shared" si="5"/>
        <v>25.550195067202836</v>
      </c>
    </row>
    <row r="69" spans="1:12" x14ac:dyDescent="0.2">
      <c r="A69" s="17">
        <v>60</v>
      </c>
      <c r="B69" s="50">
        <v>13</v>
      </c>
      <c r="C69" s="49">
        <v>1678</v>
      </c>
      <c r="D69" s="49">
        <v>1705</v>
      </c>
      <c r="E69" s="18">
        <v>0.5</v>
      </c>
      <c r="F69" s="19">
        <f t="shared" si="3"/>
        <v>7.6854862548034293E-3</v>
      </c>
      <c r="G69" s="19">
        <f t="shared" si="0"/>
        <v>7.6560659599528864E-3</v>
      </c>
      <c r="H69" s="14">
        <f t="shared" si="6"/>
        <v>95026.572887735369</v>
      </c>
      <c r="I69" s="14">
        <f t="shared" si="4"/>
        <v>727.52970997677266</v>
      </c>
      <c r="J69" s="14">
        <f t="shared" si="1"/>
        <v>94662.80803274698</v>
      </c>
      <c r="K69" s="14">
        <f t="shared" si="2"/>
        <v>2340983.3368207929</v>
      </c>
      <c r="L69" s="21">
        <f t="shared" si="5"/>
        <v>24.635039080978292</v>
      </c>
    </row>
    <row r="70" spans="1:12" x14ac:dyDescent="0.2">
      <c r="A70" s="17">
        <v>61</v>
      </c>
      <c r="B70" s="50">
        <v>6</v>
      </c>
      <c r="C70" s="49">
        <v>1538</v>
      </c>
      <c r="D70" s="49">
        <v>1647</v>
      </c>
      <c r="E70" s="18">
        <v>0.5</v>
      </c>
      <c r="F70" s="19">
        <f t="shared" si="3"/>
        <v>3.7676609105180532E-3</v>
      </c>
      <c r="G70" s="19">
        <f t="shared" si="0"/>
        <v>3.7605766217486676E-3</v>
      </c>
      <c r="H70" s="14">
        <f t="shared" si="6"/>
        <v>94299.043177758591</v>
      </c>
      <c r="I70" s="14">
        <f t="shared" si="4"/>
        <v>354.61877722754713</v>
      </c>
      <c r="J70" s="14">
        <f t="shared" si="1"/>
        <v>94121.733789144826</v>
      </c>
      <c r="K70" s="14">
        <f t="shared" si="2"/>
        <v>2246320.528788046</v>
      </c>
      <c r="L70" s="21">
        <f t="shared" si="5"/>
        <v>23.82124413026774</v>
      </c>
    </row>
    <row r="71" spans="1:12" x14ac:dyDescent="0.2">
      <c r="A71" s="17">
        <v>62</v>
      </c>
      <c r="B71" s="50">
        <v>11</v>
      </c>
      <c r="C71" s="49">
        <v>1547</v>
      </c>
      <c r="D71" s="49">
        <v>1524</v>
      </c>
      <c r="E71" s="18">
        <v>0.5</v>
      </c>
      <c r="F71" s="19">
        <f t="shared" si="3"/>
        <v>7.1637902963204167E-3</v>
      </c>
      <c r="G71" s="19">
        <f t="shared" si="0"/>
        <v>7.1382219338092141E-3</v>
      </c>
      <c r="H71" s="14">
        <f t="shared" si="6"/>
        <v>93944.424400531047</v>
      </c>
      <c r="I71" s="14">
        <f t="shared" si="4"/>
        <v>670.59615081495224</v>
      </c>
      <c r="J71" s="14">
        <f t="shared" si="1"/>
        <v>93609.12632512358</v>
      </c>
      <c r="K71" s="14">
        <f t="shared" si="2"/>
        <v>2152198.794998901</v>
      </c>
      <c r="L71" s="21">
        <f t="shared" si="5"/>
        <v>22.909276508236662</v>
      </c>
    </row>
    <row r="72" spans="1:12" x14ac:dyDescent="0.2">
      <c r="A72" s="17">
        <v>63</v>
      </c>
      <c r="B72" s="50">
        <v>12</v>
      </c>
      <c r="C72" s="49">
        <v>1519</v>
      </c>
      <c r="D72" s="49">
        <v>1521</v>
      </c>
      <c r="E72" s="18">
        <v>0.5</v>
      </c>
      <c r="F72" s="19">
        <f t="shared" si="3"/>
        <v>7.8947368421052634E-3</v>
      </c>
      <c r="G72" s="19">
        <f t="shared" si="0"/>
        <v>7.8636959370904317E-3</v>
      </c>
      <c r="H72" s="14">
        <f t="shared" si="6"/>
        <v>93273.828249716098</v>
      </c>
      <c r="I72" s="14">
        <f t="shared" si="4"/>
        <v>733.4770242441632</v>
      </c>
      <c r="J72" s="14">
        <f t="shared" si="1"/>
        <v>92907.089737594026</v>
      </c>
      <c r="K72" s="14">
        <f t="shared" si="2"/>
        <v>2058589.6686737773</v>
      </c>
      <c r="L72" s="21">
        <f t="shared" si="5"/>
        <v>22.070388953720713</v>
      </c>
    </row>
    <row r="73" spans="1:12" x14ac:dyDescent="0.2">
      <c r="A73" s="17">
        <v>64</v>
      </c>
      <c r="B73" s="50">
        <v>10</v>
      </c>
      <c r="C73" s="49">
        <v>1498</v>
      </c>
      <c r="D73" s="49">
        <v>1518</v>
      </c>
      <c r="E73" s="18">
        <v>0.5</v>
      </c>
      <c r="F73" s="19">
        <f t="shared" si="3"/>
        <v>6.6312997347480109E-3</v>
      </c>
      <c r="G73" s="19">
        <f t="shared" ref="G73:G108" si="7">F73/((1+(1-E73)*F73))</f>
        <v>6.6093853271645738E-3</v>
      </c>
      <c r="H73" s="14">
        <f t="shared" si="6"/>
        <v>92540.351225471939</v>
      </c>
      <c r="I73" s="14">
        <f t="shared" si="4"/>
        <v>611.6348395602904</v>
      </c>
      <c r="J73" s="14">
        <f t="shared" ref="J73:J108" si="8">H74+I73*E73</f>
        <v>92234.533805691797</v>
      </c>
      <c r="K73" s="14">
        <f t="shared" ref="K73:K97" si="9">K74+J73</f>
        <v>1965682.5789361831</v>
      </c>
      <c r="L73" s="21">
        <f t="shared" si="5"/>
        <v>21.24135636947015</v>
      </c>
    </row>
    <row r="74" spans="1:12" x14ac:dyDescent="0.2">
      <c r="A74" s="17">
        <v>65</v>
      </c>
      <c r="B74" s="50">
        <v>16</v>
      </c>
      <c r="C74" s="49">
        <v>1509</v>
      </c>
      <c r="D74" s="49">
        <v>1489</v>
      </c>
      <c r="E74" s="18">
        <v>0.5</v>
      </c>
      <c r="F74" s="19">
        <f t="shared" ref="F74:F108" si="10">B74/((C74+D74)/2)</f>
        <v>1.067378252168112E-2</v>
      </c>
      <c r="G74" s="19">
        <f t="shared" si="7"/>
        <v>1.0617120106171201E-2</v>
      </c>
      <c r="H74" s="14">
        <f t="shared" si="6"/>
        <v>91928.716385911655</v>
      </c>
      <c r="I74" s="14">
        <f t="shared" ref="I74:I108" si="11">H74*G74</f>
        <v>976.01822307537259</v>
      </c>
      <c r="J74" s="14">
        <f t="shared" si="8"/>
        <v>91440.70727437397</v>
      </c>
      <c r="K74" s="14">
        <f t="shared" si="9"/>
        <v>1873448.0451304913</v>
      </c>
      <c r="L74" s="21">
        <f t="shared" ref="L74:L108" si="12">K74/H74</f>
        <v>20.379356079180528</v>
      </c>
    </row>
    <row r="75" spans="1:12" x14ac:dyDescent="0.2">
      <c r="A75" s="17">
        <v>66</v>
      </c>
      <c r="B75" s="50">
        <v>10</v>
      </c>
      <c r="C75" s="49">
        <v>1435</v>
      </c>
      <c r="D75" s="49">
        <v>1486</v>
      </c>
      <c r="E75" s="18">
        <v>0.5</v>
      </c>
      <c r="F75" s="19">
        <f t="shared" si="10"/>
        <v>6.8469702156795618E-3</v>
      </c>
      <c r="G75" s="19">
        <f t="shared" si="7"/>
        <v>6.823609689525759E-3</v>
      </c>
      <c r="H75" s="14">
        <f t="shared" ref="H75:H108" si="13">H74-I74</f>
        <v>90952.698162836285</v>
      </c>
      <c r="I75" s="14">
        <f t="shared" si="11"/>
        <v>620.62571247244136</v>
      </c>
      <c r="J75" s="14">
        <f t="shared" si="8"/>
        <v>90642.385306600074</v>
      </c>
      <c r="K75" s="14">
        <f t="shared" si="9"/>
        <v>1782007.3378561174</v>
      </c>
      <c r="L75" s="21">
        <f t="shared" si="12"/>
        <v>19.592682502565431</v>
      </c>
    </row>
    <row r="76" spans="1:12" x14ac:dyDescent="0.2">
      <c r="A76" s="17">
        <v>67</v>
      </c>
      <c r="B76" s="50">
        <v>10</v>
      </c>
      <c r="C76" s="49">
        <v>1582</v>
      </c>
      <c r="D76" s="49">
        <v>1407</v>
      </c>
      <c r="E76" s="18">
        <v>0.5</v>
      </c>
      <c r="F76" s="19">
        <f t="shared" si="10"/>
        <v>6.6912010705921709E-3</v>
      </c>
      <c r="G76" s="19">
        <f t="shared" si="7"/>
        <v>6.6688896298766247E-3</v>
      </c>
      <c r="H76" s="14">
        <f t="shared" si="13"/>
        <v>90332.072450363848</v>
      </c>
      <c r="I76" s="14">
        <f t="shared" si="11"/>
        <v>602.41462120949541</v>
      </c>
      <c r="J76" s="14">
        <f t="shared" si="8"/>
        <v>90030.865139759102</v>
      </c>
      <c r="K76" s="14">
        <f t="shared" si="9"/>
        <v>1691364.9525495174</v>
      </c>
      <c r="L76" s="21">
        <f t="shared" si="12"/>
        <v>18.723858610449767</v>
      </c>
    </row>
    <row r="77" spans="1:12" x14ac:dyDescent="0.2">
      <c r="A77" s="17">
        <v>68</v>
      </c>
      <c r="B77" s="50">
        <v>22</v>
      </c>
      <c r="C77" s="49">
        <v>1366</v>
      </c>
      <c r="D77" s="49">
        <v>1562</v>
      </c>
      <c r="E77" s="18">
        <v>0.5</v>
      </c>
      <c r="F77" s="19">
        <f t="shared" si="10"/>
        <v>1.5027322404371584E-2</v>
      </c>
      <c r="G77" s="19">
        <f t="shared" si="7"/>
        <v>1.4915254237288135E-2</v>
      </c>
      <c r="H77" s="14">
        <f t="shared" si="13"/>
        <v>89729.657829154356</v>
      </c>
      <c r="I77" s="14">
        <f t="shared" si="11"/>
        <v>1338.340659146709</v>
      </c>
      <c r="J77" s="14">
        <f t="shared" si="8"/>
        <v>89060.48749958101</v>
      </c>
      <c r="K77" s="14">
        <f t="shared" si="9"/>
        <v>1601334.0874097582</v>
      </c>
      <c r="L77" s="21">
        <f t="shared" si="12"/>
        <v>17.846207443014048</v>
      </c>
    </row>
    <row r="78" spans="1:12" x14ac:dyDescent="0.2">
      <c r="A78" s="17">
        <v>69</v>
      </c>
      <c r="B78" s="50">
        <v>11</v>
      </c>
      <c r="C78" s="49">
        <v>1266</v>
      </c>
      <c r="D78" s="49">
        <v>1356</v>
      </c>
      <c r="E78" s="18">
        <v>0.5</v>
      </c>
      <c r="F78" s="19">
        <f t="shared" si="10"/>
        <v>8.3905415713196041E-3</v>
      </c>
      <c r="G78" s="19">
        <f t="shared" si="7"/>
        <v>8.3554880364603117E-3</v>
      </c>
      <c r="H78" s="14">
        <f t="shared" si="13"/>
        <v>88391.317170007649</v>
      </c>
      <c r="I78" s="14">
        <f t="shared" si="11"/>
        <v>738.55259314096782</v>
      </c>
      <c r="J78" s="14">
        <f t="shared" si="8"/>
        <v>88022.040873437174</v>
      </c>
      <c r="K78" s="14">
        <f t="shared" si="9"/>
        <v>1512273.5999101773</v>
      </c>
      <c r="L78" s="21">
        <f t="shared" si="12"/>
        <v>17.108847886060374</v>
      </c>
    </row>
    <row r="79" spans="1:12" x14ac:dyDescent="0.2">
      <c r="A79" s="17">
        <v>70</v>
      </c>
      <c r="B79" s="50">
        <v>15</v>
      </c>
      <c r="C79" s="49">
        <v>1222</v>
      </c>
      <c r="D79" s="49">
        <v>1249</v>
      </c>
      <c r="E79" s="18">
        <v>0.5</v>
      </c>
      <c r="F79" s="19">
        <f t="shared" si="10"/>
        <v>1.2140833670578713E-2</v>
      </c>
      <c r="G79" s="19">
        <f t="shared" si="7"/>
        <v>1.2067578439259853E-2</v>
      </c>
      <c r="H79" s="14">
        <f t="shared" si="13"/>
        <v>87652.764576866684</v>
      </c>
      <c r="I79" s="14">
        <f t="shared" si="11"/>
        <v>1057.7566119493163</v>
      </c>
      <c r="J79" s="14">
        <f t="shared" si="8"/>
        <v>87123.886270892035</v>
      </c>
      <c r="K79" s="14">
        <f t="shared" si="9"/>
        <v>1424251.5590367401</v>
      </c>
      <c r="L79" s="21">
        <f t="shared" si="12"/>
        <v>16.248792219071987</v>
      </c>
    </row>
    <row r="80" spans="1:12" x14ac:dyDescent="0.2">
      <c r="A80" s="17">
        <v>71</v>
      </c>
      <c r="B80" s="50">
        <v>18</v>
      </c>
      <c r="C80" s="49">
        <v>1162</v>
      </c>
      <c r="D80" s="49">
        <v>1203</v>
      </c>
      <c r="E80" s="18">
        <v>0.5</v>
      </c>
      <c r="F80" s="19">
        <f t="shared" si="10"/>
        <v>1.5221987315010571E-2</v>
      </c>
      <c r="G80" s="19">
        <f t="shared" si="7"/>
        <v>1.5107007973143098E-2</v>
      </c>
      <c r="H80" s="14">
        <f t="shared" si="13"/>
        <v>86595.007964917371</v>
      </c>
      <c r="I80" s="14">
        <f t="shared" si="11"/>
        <v>1308.1914757603968</v>
      </c>
      <c r="J80" s="14">
        <f t="shared" si="8"/>
        <v>85940.912227037174</v>
      </c>
      <c r="K80" s="14">
        <f t="shared" si="9"/>
        <v>1337127.672765848</v>
      </c>
      <c r="L80" s="21">
        <f t="shared" si="12"/>
        <v>15.441163459532962</v>
      </c>
    </row>
    <row r="81" spans="1:12" x14ac:dyDescent="0.2">
      <c r="A81" s="17">
        <v>72</v>
      </c>
      <c r="B81" s="50">
        <v>22</v>
      </c>
      <c r="C81" s="49">
        <v>1106</v>
      </c>
      <c r="D81" s="49">
        <v>1137</v>
      </c>
      <c r="E81" s="18">
        <v>0.5</v>
      </c>
      <c r="F81" s="19">
        <f t="shared" si="10"/>
        <v>1.961658493089612E-2</v>
      </c>
      <c r="G81" s="19">
        <f t="shared" si="7"/>
        <v>1.9426048565121409E-2</v>
      </c>
      <c r="H81" s="14">
        <f t="shared" si="13"/>
        <v>85286.816489156976</v>
      </c>
      <c r="I81" s="14">
        <f t="shared" si="11"/>
        <v>1656.7858390829608</v>
      </c>
      <c r="J81" s="14">
        <f t="shared" si="8"/>
        <v>84458.423569615494</v>
      </c>
      <c r="K81" s="14">
        <f t="shared" si="9"/>
        <v>1251186.7605388109</v>
      </c>
      <c r="L81" s="21">
        <f t="shared" si="12"/>
        <v>14.670341936117193</v>
      </c>
    </row>
    <row r="82" spans="1:12" x14ac:dyDescent="0.2">
      <c r="A82" s="17">
        <v>73</v>
      </c>
      <c r="B82" s="50">
        <v>28</v>
      </c>
      <c r="C82" s="49">
        <v>825</v>
      </c>
      <c r="D82" s="49">
        <v>1084</v>
      </c>
      <c r="E82" s="18">
        <v>0.5</v>
      </c>
      <c r="F82" s="19">
        <f t="shared" si="10"/>
        <v>2.9334730225248823E-2</v>
      </c>
      <c r="G82" s="19">
        <f t="shared" si="7"/>
        <v>2.8910686628807438E-2</v>
      </c>
      <c r="H82" s="14">
        <f t="shared" si="13"/>
        <v>83630.030650074012</v>
      </c>
      <c r="I82" s="14">
        <f t="shared" si="11"/>
        <v>2417.8016088818508</v>
      </c>
      <c r="J82" s="14">
        <f t="shared" si="8"/>
        <v>82421.129845633084</v>
      </c>
      <c r="K82" s="14">
        <f t="shared" si="9"/>
        <v>1166728.3369691954</v>
      </c>
      <c r="L82" s="21">
        <f t="shared" si="12"/>
        <v>13.951069106395968</v>
      </c>
    </row>
    <row r="83" spans="1:12" x14ac:dyDescent="0.2">
      <c r="A83" s="17">
        <v>74</v>
      </c>
      <c r="B83" s="50">
        <v>13</v>
      </c>
      <c r="C83" s="49">
        <v>764</v>
      </c>
      <c r="D83" s="49">
        <v>807</v>
      </c>
      <c r="E83" s="18">
        <v>0.5</v>
      </c>
      <c r="F83" s="19">
        <f t="shared" si="10"/>
        <v>1.6549968173138127E-2</v>
      </c>
      <c r="G83" s="19">
        <f t="shared" si="7"/>
        <v>1.6414141414141412E-2</v>
      </c>
      <c r="H83" s="14">
        <f t="shared" si="13"/>
        <v>81212.229041192157</v>
      </c>
      <c r="I83" s="14">
        <f t="shared" si="11"/>
        <v>1333.0290120397701</v>
      </c>
      <c r="J83" s="14">
        <f t="shared" si="8"/>
        <v>80545.714535172272</v>
      </c>
      <c r="K83" s="14">
        <f t="shared" si="9"/>
        <v>1084307.2071235622</v>
      </c>
      <c r="L83" s="21">
        <f t="shared" si="12"/>
        <v>13.351526240876655</v>
      </c>
    </row>
    <row r="84" spans="1:12" x14ac:dyDescent="0.2">
      <c r="A84" s="17">
        <v>75</v>
      </c>
      <c r="B84" s="50">
        <v>16</v>
      </c>
      <c r="C84" s="49">
        <v>888</v>
      </c>
      <c r="D84" s="49">
        <v>751</v>
      </c>
      <c r="E84" s="18">
        <v>0.5</v>
      </c>
      <c r="F84" s="19">
        <f t="shared" si="10"/>
        <v>1.9524100061012812E-2</v>
      </c>
      <c r="G84" s="19">
        <f t="shared" si="7"/>
        <v>1.9335347432024169E-2</v>
      </c>
      <c r="H84" s="14">
        <f t="shared" si="13"/>
        <v>79879.200029152387</v>
      </c>
      <c r="I84" s="14">
        <f t="shared" si="11"/>
        <v>1544.4920851558165</v>
      </c>
      <c r="J84" s="14">
        <f t="shared" si="8"/>
        <v>79106.953986574488</v>
      </c>
      <c r="K84" s="14">
        <f t="shared" si="9"/>
        <v>1003761.4925883899</v>
      </c>
      <c r="L84" s="21">
        <f t="shared" si="12"/>
        <v>12.565993302662786</v>
      </c>
    </row>
    <row r="85" spans="1:12" x14ac:dyDescent="0.2">
      <c r="A85" s="17">
        <v>76</v>
      </c>
      <c r="B85" s="50">
        <v>27</v>
      </c>
      <c r="C85" s="49">
        <v>511</v>
      </c>
      <c r="D85" s="49">
        <v>861</v>
      </c>
      <c r="E85" s="18">
        <v>0.5</v>
      </c>
      <c r="F85" s="19">
        <f t="shared" si="10"/>
        <v>3.9358600583090382E-2</v>
      </c>
      <c r="G85" s="19">
        <f t="shared" si="7"/>
        <v>3.8598999285203717E-2</v>
      </c>
      <c r="H85" s="14">
        <f t="shared" si="13"/>
        <v>78334.707943996575</v>
      </c>
      <c r="I85" s="14">
        <f t="shared" si="11"/>
        <v>3023.6413359369658</v>
      </c>
      <c r="J85" s="14">
        <f t="shared" si="8"/>
        <v>76822.887276028094</v>
      </c>
      <c r="K85" s="14">
        <f t="shared" si="9"/>
        <v>924654.53860181535</v>
      </c>
      <c r="L85" s="21">
        <f t="shared" si="12"/>
        <v>11.803893355457122</v>
      </c>
    </row>
    <row r="86" spans="1:12" x14ac:dyDescent="0.2">
      <c r="A86" s="17">
        <v>77</v>
      </c>
      <c r="B86" s="50">
        <v>18</v>
      </c>
      <c r="C86" s="49">
        <v>591</v>
      </c>
      <c r="D86" s="49">
        <v>497</v>
      </c>
      <c r="E86" s="18">
        <v>0.5</v>
      </c>
      <c r="F86" s="19">
        <f t="shared" si="10"/>
        <v>3.3088235294117647E-2</v>
      </c>
      <c r="G86" s="19">
        <f t="shared" si="7"/>
        <v>3.25497287522604E-2</v>
      </c>
      <c r="H86" s="14">
        <f t="shared" si="13"/>
        <v>75311.066608059613</v>
      </c>
      <c r="I86" s="14">
        <f t="shared" si="11"/>
        <v>2451.354790135756</v>
      </c>
      <c r="J86" s="14">
        <f t="shared" si="8"/>
        <v>74085.389212991737</v>
      </c>
      <c r="K86" s="14">
        <f t="shared" si="9"/>
        <v>847831.6513257873</v>
      </c>
      <c r="L86" s="21">
        <f t="shared" si="12"/>
        <v>11.257729966010791</v>
      </c>
    </row>
    <row r="87" spans="1:12" x14ac:dyDescent="0.2">
      <c r="A87" s="17">
        <v>78</v>
      </c>
      <c r="B87" s="50">
        <v>18</v>
      </c>
      <c r="C87" s="49">
        <v>568</v>
      </c>
      <c r="D87" s="49">
        <v>579</v>
      </c>
      <c r="E87" s="18">
        <v>0.5</v>
      </c>
      <c r="F87" s="19">
        <f t="shared" si="10"/>
        <v>3.1386224934612031E-2</v>
      </c>
      <c r="G87" s="19">
        <f t="shared" si="7"/>
        <v>3.0901287553648064E-2</v>
      </c>
      <c r="H87" s="14">
        <f t="shared" si="13"/>
        <v>72859.711817923861</v>
      </c>
      <c r="I87" s="14">
        <f t="shared" si="11"/>
        <v>2251.4589059615955</v>
      </c>
      <c r="J87" s="14">
        <f t="shared" si="8"/>
        <v>71733.982364943062</v>
      </c>
      <c r="K87" s="14">
        <f t="shared" si="9"/>
        <v>773746.26211279561</v>
      </c>
      <c r="L87" s="21">
        <f t="shared" si="12"/>
        <v>10.619672282624238</v>
      </c>
    </row>
    <row r="88" spans="1:12" x14ac:dyDescent="0.2">
      <c r="A88" s="17">
        <v>79</v>
      </c>
      <c r="B88" s="50">
        <v>24</v>
      </c>
      <c r="C88" s="49">
        <v>537</v>
      </c>
      <c r="D88" s="49">
        <v>547</v>
      </c>
      <c r="E88" s="18">
        <v>0.5</v>
      </c>
      <c r="F88" s="19">
        <f t="shared" si="10"/>
        <v>4.4280442804428041E-2</v>
      </c>
      <c r="G88" s="19">
        <f t="shared" si="7"/>
        <v>4.3321299638989168E-2</v>
      </c>
      <c r="H88" s="14">
        <f t="shared" si="13"/>
        <v>70608.252911962263</v>
      </c>
      <c r="I88" s="14">
        <f t="shared" si="11"/>
        <v>3058.8412813846467</v>
      </c>
      <c r="J88" s="14">
        <f t="shared" si="8"/>
        <v>69078.83227126993</v>
      </c>
      <c r="K88" s="14">
        <f t="shared" si="9"/>
        <v>702012.27974785259</v>
      </c>
      <c r="L88" s="21">
        <f t="shared" si="12"/>
        <v>9.9423544811844451</v>
      </c>
    </row>
    <row r="89" spans="1:12" x14ac:dyDescent="0.2">
      <c r="A89" s="17">
        <v>80</v>
      </c>
      <c r="B89" s="50">
        <v>22</v>
      </c>
      <c r="C89" s="49">
        <v>516</v>
      </c>
      <c r="D89" s="49">
        <v>518</v>
      </c>
      <c r="E89" s="18">
        <v>0.5</v>
      </c>
      <c r="F89" s="19">
        <f t="shared" si="10"/>
        <v>4.2553191489361701E-2</v>
      </c>
      <c r="G89" s="19">
        <f t="shared" si="7"/>
        <v>4.1666666666666671E-2</v>
      </c>
      <c r="H89" s="14">
        <f t="shared" si="13"/>
        <v>67549.411630577612</v>
      </c>
      <c r="I89" s="14">
        <f t="shared" si="11"/>
        <v>2814.5588179407341</v>
      </c>
      <c r="J89" s="14">
        <f t="shared" si="8"/>
        <v>66142.132221607244</v>
      </c>
      <c r="K89" s="14">
        <f t="shared" si="9"/>
        <v>632933.44747658272</v>
      </c>
      <c r="L89" s="21">
        <f t="shared" si="12"/>
        <v>9.3699327973135524</v>
      </c>
    </row>
    <row r="90" spans="1:12" x14ac:dyDescent="0.2">
      <c r="A90" s="17">
        <v>81</v>
      </c>
      <c r="B90" s="50">
        <v>27</v>
      </c>
      <c r="C90" s="49">
        <v>471</v>
      </c>
      <c r="D90" s="49">
        <v>496</v>
      </c>
      <c r="E90" s="18">
        <v>0.5</v>
      </c>
      <c r="F90" s="19">
        <f t="shared" si="10"/>
        <v>5.5842812823164424E-2</v>
      </c>
      <c r="G90" s="19">
        <f t="shared" si="7"/>
        <v>5.4325955734406434E-2</v>
      </c>
      <c r="H90" s="14">
        <f t="shared" si="13"/>
        <v>64734.852812636876</v>
      </c>
      <c r="I90" s="14">
        <f t="shared" si="11"/>
        <v>3516.7827483726269</v>
      </c>
      <c r="J90" s="14">
        <f t="shared" si="8"/>
        <v>62976.461438450562</v>
      </c>
      <c r="K90" s="14">
        <f t="shared" si="9"/>
        <v>566791.31525497546</v>
      </c>
      <c r="L90" s="21">
        <f t="shared" si="12"/>
        <v>8.7555820493706644</v>
      </c>
    </row>
    <row r="91" spans="1:12" x14ac:dyDescent="0.2">
      <c r="A91" s="17">
        <v>82</v>
      </c>
      <c r="B91" s="50">
        <v>20</v>
      </c>
      <c r="C91" s="49">
        <v>454</v>
      </c>
      <c r="D91" s="49">
        <v>456</v>
      </c>
      <c r="E91" s="18">
        <v>0.5</v>
      </c>
      <c r="F91" s="19">
        <f t="shared" si="10"/>
        <v>4.3956043956043959E-2</v>
      </c>
      <c r="G91" s="19">
        <f t="shared" si="7"/>
        <v>4.3010752688172046E-2</v>
      </c>
      <c r="H91" s="14">
        <f t="shared" si="13"/>
        <v>61218.070064264248</v>
      </c>
      <c r="I91" s="14">
        <f t="shared" si="11"/>
        <v>2633.0352715812583</v>
      </c>
      <c r="J91" s="14">
        <f t="shared" si="8"/>
        <v>59901.552428473624</v>
      </c>
      <c r="K91" s="14">
        <f t="shared" si="9"/>
        <v>503814.85381652485</v>
      </c>
      <c r="L91" s="21">
        <f t="shared" si="12"/>
        <v>8.2298388905047233</v>
      </c>
    </row>
    <row r="92" spans="1:12" x14ac:dyDescent="0.2">
      <c r="A92" s="17">
        <v>83</v>
      </c>
      <c r="B92" s="50">
        <v>31</v>
      </c>
      <c r="C92" s="49">
        <v>394</v>
      </c>
      <c r="D92" s="49">
        <v>434</v>
      </c>
      <c r="E92" s="18">
        <v>0.5</v>
      </c>
      <c r="F92" s="19">
        <f t="shared" si="10"/>
        <v>7.4879227053140096E-2</v>
      </c>
      <c r="G92" s="19">
        <f t="shared" si="7"/>
        <v>7.2176949941792787E-2</v>
      </c>
      <c r="H92" s="14">
        <f t="shared" si="13"/>
        <v>58585.034792682993</v>
      </c>
      <c r="I92" s="14">
        <f t="shared" si="11"/>
        <v>4228.4891235696687</v>
      </c>
      <c r="J92" s="14">
        <f t="shared" si="8"/>
        <v>56470.790230898157</v>
      </c>
      <c r="K92" s="14">
        <f t="shared" si="9"/>
        <v>443913.30138805124</v>
      </c>
      <c r="L92" s="21">
        <f t="shared" si="12"/>
        <v>7.577247379965609</v>
      </c>
    </row>
    <row r="93" spans="1:12" x14ac:dyDescent="0.2">
      <c r="A93" s="17">
        <v>84</v>
      </c>
      <c r="B93" s="50">
        <v>19</v>
      </c>
      <c r="C93" s="49">
        <v>365</v>
      </c>
      <c r="D93" s="49">
        <v>381</v>
      </c>
      <c r="E93" s="18">
        <v>0.5</v>
      </c>
      <c r="F93" s="19">
        <f t="shared" si="10"/>
        <v>5.0938337801608578E-2</v>
      </c>
      <c r="G93" s="19">
        <f t="shared" si="7"/>
        <v>4.9673202614379089E-2</v>
      </c>
      <c r="H93" s="14">
        <f t="shared" si="13"/>
        <v>54356.545669113322</v>
      </c>
      <c r="I93" s="14">
        <f t="shared" si="11"/>
        <v>2700.063706439616</v>
      </c>
      <c r="J93" s="14">
        <f t="shared" si="8"/>
        <v>53006.513815893515</v>
      </c>
      <c r="K93" s="14">
        <f t="shared" si="9"/>
        <v>387442.51115715312</v>
      </c>
      <c r="L93" s="21">
        <f t="shared" si="12"/>
        <v>7.1277986190595461</v>
      </c>
    </row>
    <row r="94" spans="1:12" x14ac:dyDescent="0.2">
      <c r="A94" s="17">
        <v>85</v>
      </c>
      <c r="B94" s="50">
        <v>36</v>
      </c>
      <c r="C94" s="49">
        <v>295</v>
      </c>
      <c r="D94" s="49">
        <v>348</v>
      </c>
      <c r="E94" s="18">
        <v>0.5</v>
      </c>
      <c r="F94" s="19">
        <f t="shared" si="10"/>
        <v>0.1119751166407465</v>
      </c>
      <c r="G94" s="19">
        <f t="shared" si="7"/>
        <v>0.10603829160530191</v>
      </c>
      <c r="H94" s="14">
        <f t="shared" si="13"/>
        <v>51656.481962673708</v>
      </c>
      <c r="I94" s="14">
        <f t="shared" si="11"/>
        <v>5477.5650976620127</v>
      </c>
      <c r="J94" s="14">
        <f t="shared" si="8"/>
        <v>48917.699413842696</v>
      </c>
      <c r="K94" s="14">
        <f t="shared" si="9"/>
        <v>334435.99734125962</v>
      </c>
      <c r="L94" s="21">
        <f t="shared" si="12"/>
        <v>6.4742310090516551</v>
      </c>
    </row>
    <row r="95" spans="1:12" x14ac:dyDescent="0.2">
      <c r="A95" s="17">
        <v>86</v>
      </c>
      <c r="B95" s="50">
        <v>21</v>
      </c>
      <c r="C95" s="49">
        <v>255</v>
      </c>
      <c r="D95" s="49">
        <v>267</v>
      </c>
      <c r="E95" s="18">
        <v>0.5</v>
      </c>
      <c r="F95" s="19">
        <f t="shared" si="10"/>
        <v>8.0459770114942528E-2</v>
      </c>
      <c r="G95" s="19">
        <f t="shared" si="7"/>
        <v>7.7348066298342552E-2</v>
      </c>
      <c r="H95" s="14">
        <f t="shared" si="13"/>
        <v>46178.916865011692</v>
      </c>
      <c r="I95" s="14">
        <f t="shared" si="11"/>
        <v>3571.8499232605732</v>
      </c>
      <c r="J95" s="14">
        <f t="shared" si="8"/>
        <v>44392.9919033814</v>
      </c>
      <c r="K95" s="14">
        <f t="shared" si="9"/>
        <v>285518.29792741692</v>
      </c>
      <c r="L95" s="21">
        <f t="shared" si="12"/>
        <v>6.1828712605371896</v>
      </c>
    </row>
    <row r="96" spans="1:12" x14ac:dyDescent="0.2">
      <c r="A96" s="17">
        <v>87</v>
      </c>
      <c r="B96" s="50">
        <v>25</v>
      </c>
      <c r="C96" s="49">
        <v>233</v>
      </c>
      <c r="D96" s="49">
        <v>242</v>
      </c>
      <c r="E96" s="18">
        <v>0.5</v>
      </c>
      <c r="F96" s="19">
        <f t="shared" si="10"/>
        <v>0.10526315789473684</v>
      </c>
      <c r="G96" s="19">
        <f t="shared" si="7"/>
        <v>0.1</v>
      </c>
      <c r="H96" s="14">
        <f t="shared" si="13"/>
        <v>42607.066941751116</v>
      </c>
      <c r="I96" s="14">
        <f t="shared" si="11"/>
        <v>4260.7066941751118</v>
      </c>
      <c r="J96" s="14">
        <f t="shared" si="8"/>
        <v>40476.713594663561</v>
      </c>
      <c r="K96" s="14">
        <f t="shared" si="9"/>
        <v>241125.3060240355</v>
      </c>
      <c r="L96" s="21">
        <f t="shared" si="12"/>
        <v>5.6592796296840193</v>
      </c>
    </row>
    <row r="97" spans="1:12" x14ac:dyDescent="0.2">
      <c r="A97" s="17">
        <v>88</v>
      </c>
      <c r="B97" s="50">
        <v>20</v>
      </c>
      <c r="C97" s="49">
        <v>163</v>
      </c>
      <c r="D97" s="49">
        <v>214</v>
      </c>
      <c r="E97" s="18">
        <v>0.5</v>
      </c>
      <c r="F97" s="19">
        <f t="shared" si="10"/>
        <v>0.10610079575596817</v>
      </c>
      <c r="G97" s="19">
        <f t="shared" si="7"/>
        <v>0.10075566750629723</v>
      </c>
      <c r="H97" s="14">
        <f t="shared" si="13"/>
        <v>38346.360247576005</v>
      </c>
      <c r="I97" s="14">
        <f t="shared" si="11"/>
        <v>3863.6131231814616</v>
      </c>
      <c r="J97" s="14">
        <f t="shared" si="8"/>
        <v>36414.55368598528</v>
      </c>
      <c r="K97" s="14">
        <f t="shared" si="9"/>
        <v>200648.59242937193</v>
      </c>
      <c r="L97" s="21">
        <f t="shared" si="12"/>
        <v>5.2325329218711332</v>
      </c>
    </row>
    <row r="98" spans="1:12" x14ac:dyDescent="0.2">
      <c r="A98" s="17">
        <v>89</v>
      </c>
      <c r="B98" s="50">
        <v>20</v>
      </c>
      <c r="C98" s="49">
        <v>161</v>
      </c>
      <c r="D98" s="49">
        <v>150</v>
      </c>
      <c r="E98" s="18">
        <v>0.5</v>
      </c>
      <c r="F98" s="19">
        <f t="shared" si="10"/>
        <v>0.12861736334405144</v>
      </c>
      <c r="G98" s="19">
        <f t="shared" si="7"/>
        <v>0.12084592145015105</v>
      </c>
      <c r="H98" s="14">
        <f t="shared" si="13"/>
        <v>34482.747124394547</v>
      </c>
      <c r="I98" s="14">
        <f t="shared" si="11"/>
        <v>4167.0993503800055</v>
      </c>
      <c r="J98" s="14">
        <f t="shared" si="8"/>
        <v>32399.197449204545</v>
      </c>
      <c r="K98" s="14">
        <f>K99+J98</f>
        <v>164234.03874338666</v>
      </c>
      <c r="L98" s="21">
        <f t="shared" si="12"/>
        <v>4.7627887114365253</v>
      </c>
    </row>
    <row r="99" spans="1:12" x14ac:dyDescent="0.2">
      <c r="A99" s="17">
        <v>90</v>
      </c>
      <c r="B99" s="50">
        <v>15</v>
      </c>
      <c r="C99" s="49">
        <v>111</v>
      </c>
      <c r="D99" s="49">
        <v>144</v>
      </c>
      <c r="E99" s="18">
        <v>0.5</v>
      </c>
      <c r="F99" s="23">
        <f t="shared" si="10"/>
        <v>0.11764705882352941</v>
      </c>
      <c r="G99" s="23">
        <f t="shared" si="7"/>
        <v>0.1111111111111111</v>
      </c>
      <c r="H99" s="24">
        <f t="shared" si="13"/>
        <v>30315.647774014542</v>
      </c>
      <c r="I99" s="24">
        <f t="shared" si="11"/>
        <v>3368.4053082238379</v>
      </c>
      <c r="J99" s="24">
        <f t="shared" si="8"/>
        <v>28631.445119902623</v>
      </c>
      <c r="K99" s="24">
        <f t="shared" ref="K99:K108" si="14">K100+J99</f>
        <v>131834.84129418212</v>
      </c>
      <c r="L99" s="25">
        <f t="shared" si="12"/>
        <v>4.3487390497783158</v>
      </c>
    </row>
    <row r="100" spans="1:12" x14ac:dyDescent="0.2">
      <c r="A100" s="17">
        <v>91</v>
      </c>
      <c r="B100" s="50">
        <v>23</v>
      </c>
      <c r="C100" s="49">
        <v>118</v>
      </c>
      <c r="D100" s="49">
        <v>95</v>
      </c>
      <c r="E100" s="18">
        <v>0.5</v>
      </c>
      <c r="F100" s="23">
        <f t="shared" si="10"/>
        <v>0.215962441314554</v>
      </c>
      <c r="G100" s="23">
        <f t="shared" si="7"/>
        <v>0.19491525423728814</v>
      </c>
      <c r="H100" s="24">
        <f t="shared" si="13"/>
        <v>26947.242465790703</v>
      </c>
      <c r="I100" s="24">
        <f t="shared" si="11"/>
        <v>5252.4286162134422</v>
      </c>
      <c r="J100" s="24">
        <f t="shared" si="8"/>
        <v>24321.028157683984</v>
      </c>
      <c r="K100" s="24">
        <f t="shared" si="14"/>
        <v>103203.39617427951</v>
      </c>
      <c r="L100" s="25">
        <f t="shared" si="12"/>
        <v>3.8298314310006059</v>
      </c>
    </row>
    <row r="101" spans="1:12" x14ac:dyDescent="0.2">
      <c r="A101" s="17">
        <v>92</v>
      </c>
      <c r="B101" s="50">
        <v>13</v>
      </c>
      <c r="C101" s="49">
        <v>82</v>
      </c>
      <c r="D101" s="49">
        <v>105</v>
      </c>
      <c r="E101" s="18">
        <v>0.5</v>
      </c>
      <c r="F101" s="23">
        <f t="shared" si="10"/>
        <v>0.13903743315508021</v>
      </c>
      <c r="G101" s="23">
        <f t="shared" si="7"/>
        <v>0.13</v>
      </c>
      <c r="H101" s="24">
        <f t="shared" si="13"/>
        <v>21694.813849577262</v>
      </c>
      <c r="I101" s="24">
        <f t="shared" si="11"/>
        <v>2820.325800445044</v>
      </c>
      <c r="J101" s="24">
        <f t="shared" si="8"/>
        <v>20284.650949354742</v>
      </c>
      <c r="K101" s="24">
        <f t="shared" si="14"/>
        <v>78882.368016595516</v>
      </c>
      <c r="L101" s="25">
        <f t="shared" si="12"/>
        <v>3.6360011458744363</v>
      </c>
    </row>
    <row r="102" spans="1:12" x14ac:dyDescent="0.2">
      <c r="A102" s="17">
        <v>93</v>
      </c>
      <c r="B102" s="50">
        <v>15</v>
      </c>
      <c r="C102" s="49">
        <v>70</v>
      </c>
      <c r="D102" s="49">
        <v>72</v>
      </c>
      <c r="E102" s="18">
        <v>0.5</v>
      </c>
      <c r="F102" s="23">
        <f t="shared" si="10"/>
        <v>0.21126760563380281</v>
      </c>
      <c r="G102" s="23">
        <f t="shared" si="7"/>
        <v>0.19108280254777069</v>
      </c>
      <c r="H102" s="24">
        <f t="shared" si="13"/>
        <v>18874.488049132218</v>
      </c>
      <c r="I102" s="24">
        <f t="shared" si="11"/>
        <v>3606.5900730825892</v>
      </c>
      <c r="J102" s="24">
        <f t="shared" si="8"/>
        <v>17071.193012590924</v>
      </c>
      <c r="K102" s="24">
        <f t="shared" si="14"/>
        <v>58597.717067240766</v>
      </c>
      <c r="L102" s="25">
        <f t="shared" si="12"/>
        <v>3.104599018246478</v>
      </c>
    </row>
    <row r="103" spans="1:12" x14ac:dyDescent="0.2">
      <c r="A103" s="17">
        <v>94</v>
      </c>
      <c r="B103" s="50">
        <v>13</v>
      </c>
      <c r="C103" s="49">
        <v>45</v>
      </c>
      <c r="D103" s="49">
        <v>54</v>
      </c>
      <c r="E103" s="18">
        <v>0.5</v>
      </c>
      <c r="F103" s="23">
        <f t="shared" si="10"/>
        <v>0.26262626262626265</v>
      </c>
      <c r="G103" s="23">
        <f t="shared" si="7"/>
        <v>0.23214285714285718</v>
      </c>
      <c r="H103" s="24">
        <f t="shared" si="13"/>
        <v>15267.89797604963</v>
      </c>
      <c r="I103" s="24">
        <f t="shared" si="11"/>
        <v>3544.3334587258073</v>
      </c>
      <c r="J103" s="24">
        <f t="shared" si="8"/>
        <v>13495.731246686726</v>
      </c>
      <c r="K103" s="24">
        <f t="shared" si="14"/>
        <v>41526.524054649839</v>
      </c>
      <c r="L103" s="25">
        <f t="shared" si="12"/>
        <v>2.7198586288558819</v>
      </c>
    </row>
    <row r="104" spans="1:12" x14ac:dyDescent="0.2">
      <c r="A104" s="17">
        <v>95</v>
      </c>
      <c r="B104" s="50">
        <v>10</v>
      </c>
      <c r="C104" s="49">
        <v>36</v>
      </c>
      <c r="D104" s="49">
        <v>32</v>
      </c>
      <c r="E104" s="18">
        <v>0.5</v>
      </c>
      <c r="F104" s="23">
        <f t="shared" si="10"/>
        <v>0.29411764705882354</v>
      </c>
      <c r="G104" s="23">
        <f t="shared" si="7"/>
        <v>0.25641025641025644</v>
      </c>
      <c r="H104" s="24">
        <f t="shared" si="13"/>
        <v>11723.564517323823</v>
      </c>
      <c r="I104" s="24">
        <f t="shared" si="11"/>
        <v>3006.0421839291857</v>
      </c>
      <c r="J104" s="24">
        <f t="shared" si="8"/>
        <v>10220.54342535923</v>
      </c>
      <c r="K104" s="24">
        <f t="shared" si="14"/>
        <v>28030.792807963109</v>
      </c>
      <c r="L104" s="25">
        <f t="shared" si="12"/>
        <v>2.3909786794402179</v>
      </c>
    </row>
    <row r="105" spans="1:12" x14ac:dyDescent="0.2">
      <c r="A105" s="17">
        <v>96</v>
      </c>
      <c r="B105" s="50">
        <v>13</v>
      </c>
      <c r="C105" s="49">
        <v>23</v>
      </c>
      <c r="D105" s="49">
        <v>20</v>
      </c>
      <c r="E105" s="18">
        <v>0.5</v>
      </c>
      <c r="F105" s="23">
        <f t="shared" si="10"/>
        <v>0.60465116279069764</v>
      </c>
      <c r="G105" s="23">
        <f t="shared" si="7"/>
        <v>0.46428571428571425</v>
      </c>
      <c r="H105" s="24">
        <f t="shared" si="13"/>
        <v>8717.5223333946378</v>
      </c>
      <c r="I105" s="24">
        <f t="shared" si="11"/>
        <v>4047.4210833617958</v>
      </c>
      <c r="J105" s="24">
        <f t="shared" si="8"/>
        <v>6693.8117917137397</v>
      </c>
      <c r="K105" s="24">
        <f t="shared" si="14"/>
        <v>17810.249382603877</v>
      </c>
      <c r="L105" s="25">
        <f t="shared" si="12"/>
        <v>2.0430402930402929</v>
      </c>
    </row>
    <row r="106" spans="1:12" x14ac:dyDescent="0.2">
      <c r="A106" s="17">
        <v>97</v>
      </c>
      <c r="B106" s="50">
        <v>6</v>
      </c>
      <c r="C106" s="49">
        <v>19</v>
      </c>
      <c r="D106" s="49">
        <v>14</v>
      </c>
      <c r="E106" s="18">
        <v>0.5</v>
      </c>
      <c r="F106" s="23">
        <f t="shared" si="10"/>
        <v>0.36363636363636365</v>
      </c>
      <c r="G106" s="23">
        <f t="shared" si="7"/>
        <v>0.30769230769230771</v>
      </c>
      <c r="H106" s="24">
        <f t="shared" si="13"/>
        <v>4670.1012500328416</v>
      </c>
      <c r="I106" s="24">
        <f t="shared" si="11"/>
        <v>1436.9542307793361</v>
      </c>
      <c r="J106" s="24">
        <f t="shared" si="8"/>
        <v>3951.6241346431734</v>
      </c>
      <c r="K106" s="24">
        <f t="shared" si="14"/>
        <v>11116.437590890138</v>
      </c>
      <c r="L106" s="25">
        <f t="shared" si="12"/>
        <v>2.3803418803418799</v>
      </c>
    </row>
    <row r="107" spans="1:12" x14ac:dyDescent="0.2">
      <c r="A107" s="17">
        <v>98</v>
      </c>
      <c r="B107" s="50">
        <v>10</v>
      </c>
      <c r="C107" s="49">
        <v>9</v>
      </c>
      <c r="D107" s="49">
        <v>11</v>
      </c>
      <c r="E107" s="18">
        <v>0.5</v>
      </c>
      <c r="F107" s="23">
        <f t="shared" si="10"/>
        <v>1</v>
      </c>
      <c r="G107" s="23">
        <f t="shared" si="7"/>
        <v>0.66666666666666663</v>
      </c>
      <c r="H107" s="24">
        <f t="shared" si="13"/>
        <v>3233.1470192535053</v>
      </c>
      <c r="I107" s="24">
        <f t="shared" si="11"/>
        <v>2155.4313461690035</v>
      </c>
      <c r="J107" s="24">
        <f t="shared" si="8"/>
        <v>2155.4313461690035</v>
      </c>
      <c r="K107" s="24">
        <f t="shared" si="14"/>
        <v>7164.813456246965</v>
      </c>
      <c r="L107" s="25">
        <f t="shared" si="12"/>
        <v>2.2160493827160495</v>
      </c>
    </row>
    <row r="108" spans="1:12" x14ac:dyDescent="0.2">
      <c r="A108" s="17">
        <v>99</v>
      </c>
      <c r="B108" s="50">
        <v>1</v>
      </c>
      <c r="C108" s="49">
        <v>3</v>
      </c>
      <c r="D108" s="49">
        <v>5</v>
      </c>
      <c r="E108" s="18">
        <v>0.5</v>
      </c>
      <c r="F108" s="23">
        <f t="shared" si="10"/>
        <v>0.25</v>
      </c>
      <c r="G108" s="23">
        <f t="shared" si="7"/>
        <v>0.22222222222222221</v>
      </c>
      <c r="H108" s="24">
        <f t="shared" si="13"/>
        <v>1077.7156730845018</v>
      </c>
      <c r="I108" s="24">
        <f t="shared" si="11"/>
        <v>239.49237179655594</v>
      </c>
      <c r="J108" s="24">
        <f t="shared" si="8"/>
        <v>957.96948718622377</v>
      </c>
      <c r="K108" s="24">
        <f t="shared" si="14"/>
        <v>5009.3821100779614</v>
      </c>
      <c r="L108" s="25">
        <f t="shared" si="12"/>
        <v>4.6481481481481479</v>
      </c>
    </row>
    <row r="109" spans="1:12" x14ac:dyDescent="0.2">
      <c r="A109" s="17" t="s">
        <v>23</v>
      </c>
      <c r="B109" s="50">
        <v>3</v>
      </c>
      <c r="C109" s="49">
        <v>14</v>
      </c>
      <c r="D109" s="49">
        <v>15</v>
      </c>
      <c r="E109" s="18"/>
      <c r="F109" s="23">
        <f>B109/((C109+D109)/2)</f>
        <v>0.20689655172413793</v>
      </c>
      <c r="G109" s="23">
        <v>1</v>
      </c>
      <c r="H109" s="24">
        <f>H108-I108</f>
        <v>838.22330128794579</v>
      </c>
      <c r="I109" s="24">
        <f>H109*G109</f>
        <v>838.22330128794579</v>
      </c>
      <c r="J109" s="24">
        <f>H109/F109</f>
        <v>4051.412622891738</v>
      </c>
      <c r="K109" s="24">
        <f>J109</f>
        <v>4051.412622891738</v>
      </c>
      <c r="L109" s="25">
        <f>K109/H109</f>
        <v>4.833333333333333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6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6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6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6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6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6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6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6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6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6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6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6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5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ColWidth="11.42578125" defaultRowHeight="12.75" x14ac:dyDescent="0.2"/>
  <cols>
    <col min="1" max="1" width="8.7109375" style="10" customWidth="1"/>
    <col min="2" max="4" width="13.42578125" style="10" customWidth="1"/>
    <col min="5" max="7" width="13.42578125" style="11" customWidth="1"/>
    <col min="8" max="11" width="13.42578125" style="10" customWidth="1"/>
    <col min="12" max="12" width="13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37" t="s">
        <v>0</v>
      </c>
      <c r="B6" s="38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6" customFormat="1" ht="14.25" x14ac:dyDescent="0.2">
      <c r="A7" s="39"/>
      <c r="B7" s="40"/>
      <c r="C7" s="41">
        <v>42005</v>
      </c>
      <c r="D7" s="42">
        <v>42370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5</v>
      </c>
      <c r="C9" s="9">
        <v>1801</v>
      </c>
      <c r="D9" s="49">
        <v>1852</v>
      </c>
      <c r="E9" s="18">
        <v>0.5</v>
      </c>
      <c r="F9" s="19">
        <f>B9/((C9+D9)/2)</f>
        <v>2.7374760470845879E-3</v>
      </c>
      <c r="G9" s="19">
        <f t="shared" ref="G9:G72" si="0">F9/((1+(1-E9)*F9))</f>
        <v>2.7337342810278839E-3</v>
      </c>
      <c r="H9" s="14">
        <v>100000</v>
      </c>
      <c r="I9" s="14">
        <f>H9*G9</f>
        <v>273.37342810278841</v>
      </c>
      <c r="J9" s="14">
        <f t="shared" ref="J9:J72" si="1">H10+I9*E9</f>
        <v>99863.313285948607</v>
      </c>
      <c r="K9" s="14">
        <f t="shared" ref="K9:K72" si="2">K10+J9</f>
        <v>8202945.5939000137</v>
      </c>
      <c r="L9" s="20">
        <f>K9/H9</f>
        <v>82.029455939000144</v>
      </c>
    </row>
    <row r="10" spans="1:13" x14ac:dyDescent="0.2">
      <c r="A10" s="17">
        <v>1</v>
      </c>
      <c r="B10" s="48">
        <v>0</v>
      </c>
      <c r="C10" s="9">
        <v>1877</v>
      </c>
      <c r="D10" s="49">
        <v>1912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99726.626571897214</v>
      </c>
      <c r="I10" s="14">
        <f t="shared" ref="I10:I73" si="4">H10*G10</f>
        <v>0</v>
      </c>
      <c r="J10" s="14">
        <f t="shared" si="1"/>
        <v>99726.626571897214</v>
      </c>
      <c r="K10" s="14">
        <f t="shared" si="2"/>
        <v>8103082.280614065</v>
      </c>
      <c r="L10" s="21">
        <f t="shared" ref="L10:L73" si="5">K10/H10</f>
        <v>81.252946772166254</v>
      </c>
    </row>
    <row r="11" spans="1:13" x14ac:dyDescent="0.2">
      <c r="A11" s="17">
        <v>2</v>
      </c>
      <c r="B11" s="48">
        <v>0</v>
      </c>
      <c r="C11" s="9">
        <v>1946</v>
      </c>
      <c r="D11" s="49">
        <v>1917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99726.626571897214</v>
      </c>
      <c r="I11" s="14">
        <f t="shared" si="4"/>
        <v>0</v>
      </c>
      <c r="J11" s="14">
        <f t="shared" si="1"/>
        <v>99726.626571897214</v>
      </c>
      <c r="K11" s="14">
        <f t="shared" si="2"/>
        <v>8003355.6540421676</v>
      </c>
      <c r="L11" s="21">
        <f t="shared" si="5"/>
        <v>80.252946772166254</v>
      </c>
    </row>
    <row r="12" spans="1:13" x14ac:dyDescent="0.2">
      <c r="A12" s="17">
        <v>3</v>
      </c>
      <c r="B12" s="48">
        <v>1</v>
      </c>
      <c r="C12" s="9">
        <v>1998</v>
      </c>
      <c r="D12" s="49">
        <v>1990</v>
      </c>
      <c r="E12" s="18">
        <v>0.5</v>
      </c>
      <c r="F12" s="19">
        <f t="shared" si="3"/>
        <v>5.0150451354062187E-4</v>
      </c>
      <c r="G12" s="19">
        <f t="shared" si="0"/>
        <v>5.0137879167711202E-4</v>
      </c>
      <c r="H12" s="14">
        <f t="shared" si="6"/>
        <v>99726.626571897214</v>
      </c>
      <c r="I12" s="14">
        <f t="shared" si="4"/>
        <v>50.000815528652396</v>
      </c>
      <c r="J12" s="14">
        <f t="shared" si="1"/>
        <v>99701.626164132889</v>
      </c>
      <c r="K12" s="14">
        <f t="shared" si="2"/>
        <v>7903629.0274702702</v>
      </c>
      <c r="L12" s="21">
        <f t="shared" si="5"/>
        <v>79.252946772166254</v>
      </c>
    </row>
    <row r="13" spans="1:13" x14ac:dyDescent="0.2">
      <c r="A13" s="17">
        <v>4</v>
      </c>
      <c r="B13" s="48">
        <v>0</v>
      </c>
      <c r="C13" s="9">
        <v>2092</v>
      </c>
      <c r="D13" s="49">
        <v>2034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99676.625756368565</v>
      </c>
      <c r="I13" s="14">
        <f t="shared" si="4"/>
        <v>0</v>
      </c>
      <c r="J13" s="14">
        <f t="shared" si="1"/>
        <v>99676.625756368565</v>
      </c>
      <c r="K13" s="14">
        <f t="shared" si="2"/>
        <v>7803927.4013061374</v>
      </c>
      <c r="L13" s="21">
        <f t="shared" si="5"/>
        <v>78.292451636360965</v>
      </c>
    </row>
    <row r="14" spans="1:13" x14ac:dyDescent="0.2">
      <c r="A14" s="17">
        <v>5</v>
      </c>
      <c r="B14" s="48">
        <v>0</v>
      </c>
      <c r="C14" s="9">
        <v>2109</v>
      </c>
      <c r="D14" s="49">
        <v>2096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99676.625756368565</v>
      </c>
      <c r="I14" s="14">
        <f t="shared" si="4"/>
        <v>0</v>
      </c>
      <c r="J14" s="14">
        <f t="shared" si="1"/>
        <v>99676.625756368565</v>
      </c>
      <c r="K14" s="14">
        <f t="shared" si="2"/>
        <v>7704250.7755497685</v>
      </c>
      <c r="L14" s="21">
        <f t="shared" si="5"/>
        <v>77.292451636360965</v>
      </c>
    </row>
    <row r="15" spans="1:13" x14ac:dyDescent="0.2">
      <c r="A15" s="17">
        <v>6</v>
      </c>
      <c r="B15" s="48">
        <v>0</v>
      </c>
      <c r="C15" s="9">
        <v>2013</v>
      </c>
      <c r="D15" s="49">
        <v>2148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99676.625756368565</v>
      </c>
      <c r="I15" s="14">
        <f t="shared" si="4"/>
        <v>0</v>
      </c>
      <c r="J15" s="14">
        <f t="shared" si="1"/>
        <v>99676.625756368565</v>
      </c>
      <c r="K15" s="14">
        <f t="shared" si="2"/>
        <v>7604574.1497933995</v>
      </c>
      <c r="L15" s="21">
        <f t="shared" si="5"/>
        <v>76.292451636360951</v>
      </c>
    </row>
    <row r="16" spans="1:13" x14ac:dyDescent="0.2">
      <c r="A16" s="17">
        <v>7</v>
      </c>
      <c r="B16" s="48">
        <v>0</v>
      </c>
      <c r="C16" s="9">
        <v>2059</v>
      </c>
      <c r="D16" s="49">
        <v>2039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99676.625756368565</v>
      </c>
      <c r="I16" s="14">
        <f t="shared" si="4"/>
        <v>0</v>
      </c>
      <c r="J16" s="14">
        <f t="shared" si="1"/>
        <v>99676.625756368565</v>
      </c>
      <c r="K16" s="14">
        <f t="shared" si="2"/>
        <v>7504897.5240370305</v>
      </c>
      <c r="L16" s="21">
        <f t="shared" si="5"/>
        <v>75.292451636360951</v>
      </c>
    </row>
    <row r="17" spans="1:12" x14ac:dyDescent="0.2">
      <c r="A17" s="17">
        <v>8</v>
      </c>
      <c r="B17" s="48">
        <v>0</v>
      </c>
      <c r="C17" s="9">
        <v>2072</v>
      </c>
      <c r="D17" s="49">
        <v>2078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99676.625756368565</v>
      </c>
      <c r="I17" s="14">
        <f t="shared" si="4"/>
        <v>0</v>
      </c>
      <c r="J17" s="14">
        <f t="shared" si="1"/>
        <v>99676.625756368565</v>
      </c>
      <c r="K17" s="14">
        <f t="shared" si="2"/>
        <v>7405220.8982806616</v>
      </c>
      <c r="L17" s="21">
        <f t="shared" si="5"/>
        <v>74.292451636360951</v>
      </c>
    </row>
    <row r="18" spans="1:12" x14ac:dyDescent="0.2">
      <c r="A18" s="17">
        <v>9</v>
      </c>
      <c r="B18" s="48">
        <v>0</v>
      </c>
      <c r="C18" s="9">
        <v>2052</v>
      </c>
      <c r="D18" s="49">
        <v>2099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99676.625756368565</v>
      </c>
      <c r="I18" s="14">
        <f t="shared" si="4"/>
        <v>0</v>
      </c>
      <c r="J18" s="14">
        <f t="shared" si="1"/>
        <v>99676.625756368565</v>
      </c>
      <c r="K18" s="14">
        <f t="shared" si="2"/>
        <v>7305544.2725242926</v>
      </c>
      <c r="L18" s="21">
        <f t="shared" si="5"/>
        <v>73.292451636360937</v>
      </c>
    </row>
    <row r="19" spans="1:12" x14ac:dyDescent="0.2">
      <c r="A19" s="17">
        <v>10</v>
      </c>
      <c r="B19" s="48">
        <v>2</v>
      </c>
      <c r="C19" s="9">
        <v>2080</v>
      </c>
      <c r="D19" s="49">
        <v>2081</v>
      </c>
      <c r="E19" s="18">
        <v>0.5</v>
      </c>
      <c r="F19" s="19">
        <f t="shared" si="3"/>
        <v>9.6130737803412636E-4</v>
      </c>
      <c r="G19" s="19">
        <f t="shared" si="0"/>
        <v>9.6084554407878918E-4</v>
      </c>
      <c r="H19" s="14">
        <f t="shared" si="6"/>
        <v>99676.625756368565</v>
      </c>
      <c r="I19" s="14">
        <f t="shared" si="4"/>
        <v>95.773841706815801</v>
      </c>
      <c r="J19" s="14">
        <f t="shared" si="1"/>
        <v>99628.738835515149</v>
      </c>
      <c r="K19" s="14">
        <f t="shared" si="2"/>
        <v>7205867.6467679236</v>
      </c>
      <c r="L19" s="21">
        <f t="shared" si="5"/>
        <v>72.292451636360937</v>
      </c>
    </row>
    <row r="20" spans="1:12" x14ac:dyDescent="0.2">
      <c r="A20" s="17">
        <v>11</v>
      </c>
      <c r="B20" s="48">
        <v>0</v>
      </c>
      <c r="C20" s="9">
        <v>2001</v>
      </c>
      <c r="D20" s="49">
        <v>2103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99580.851914661747</v>
      </c>
      <c r="I20" s="14">
        <f t="shared" si="4"/>
        <v>0</v>
      </c>
      <c r="J20" s="14">
        <f t="shared" si="1"/>
        <v>99580.851914661747</v>
      </c>
      <c r="K20" s="14">
        <f t="shared" si="2"/>
        <v>7106238.9079324082</v>
      </c>
      <c r="L20" s="21">
        <f t="shared" si="5"/>
        <v>71.36149943788665</v>
      </c>
    </row>
    <row r="21" spans="1:12" x14ac:dyDescent="0.2">
      <c r="A21" s="17">
        <v>12</v>
      </c>
      <c r="B21" s="48">
        <v>0</v>
      </c>
      <c r="C21" s="9">
        <v>1994</v>
      </c>
      <c r="D21" s="49">
        <v>2022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99580.851914661747</v>
      </c>
      <c r="I21" s="14">
        <f t="shared" si="4"/>
        <v>0</v>
      </c>
      <c r="J21" s="14">
        <f t="shared" si="1"/>
        <v>99580.851914661747</v>
      </c>
      <c r="K21" s="14">
        <f t="shared" si="2"/>
        <v>7006658.0560177462</v>
      </c>
      <c r="L21" s="21">
        <f t="shared" si="5"/>
        <v>70.36149943788665</v>
      </c>
    </row>
    <row r="22" spans="1:12" x14ac:dyDescent="0.2">
      <c r="A22" s="17">
        <v>13</v>
      </c>
      <c r="B22" s="48">
        <v>0</v>
      </c>
      <c r="C22" s="9">
        <v>1906</v>
      </c>
      <c r="D22" s="49">
        <v>1998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99580.851914661747</v>
      </c>
      <c r="I22" s="14">
        <f t="shared" si="4"/>
        <v>0</v>
      </c>
      <c r="J22" s="14">
        <f t="shared" si="1"/>
        <v>99580.851914661747</v>
      </c>
      <c r="K22" s="14">
        <f t="shared" si="2"/>
        <v>6907077.2041030843</v>
      </c>
      <c r="L22" s="21">
        <f t="shared" si="5"/>
        <v>69.36149943788665</v>
      </c>
    </row>
    <row r="23" spans="1:12" x14ac:dyDescent="0.2">
      <c r="A23" s="17">
        <v>14</v>
      </c>
      <c r="B23" s="48">
        <v>0</v>
      </c>
      <c r="C23" s="9">
        <v>1971</v>
      </c>
      <c r="D23" s="49">
        <v>1959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99580.851914661747</v>
      </c>
      <c r="I23" s="14">
        <f t="shared" si="4"/>
        <v>0</v>
      </c>
      <c r="J23" s="14">
        <f t="shared" si="1"/>
        <v>99580.851914661747</v>
      </c>
      <c r="K23" s="14">
        <f t="shared" si="2"/>
        <v>6807496.3521884223</v>
      </c>
      <c r="L23" s="21">
        <f t="shared" si="5"/>
        <v>68.36149943788665</v>
      </c>
    </row>
    <row r="24" spans="1:12" x14ac:dyDescent="0.2">
      <c r="A24" s="17">
        <v>15</v>
      </c>
      <c r="B24" s="48">
        <v>0</v>
      </c>
      <c r="C24" s="9">
        <v>1890</v>
      </c>
      <c r="D24" s="49">
        <v>2018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99580.851914661747</v>
      </c>
      <c r="I24" s="14">
        <f t="shared" si="4"/>
        <v>0</v>
      </c>
      <c r="J24" s="14">
        <f t="shared" si="1"/>
        <v>99580.851914661747</v>
      </c>
      <c r="K24" s="14">
        <f t="shared" si="2"/>
        <v>6707915.5002737604</v>
      </c>
      <c r="L24" s="21">
        <f t="shared" si="5"/>
        <v>67.36149943788665</v>
      </c>
    </row>
    <row r="25" spans="1:12" x14ac:dyDescent="0.2">
      <c r="A25" s="17">
        <v>16</v>
      </c>
      <c r="B25" s="48">
        <v>1</v>
      </c>
      <c r="C25" s="9">
        <v>1791</v>
      </c>
      <c r="D25" s="49">
        <v>1900</v>
      </c>
      <c r="E25" s="18">
        <v>0.5</v>
      </c>
      <c r="F25" s="19">
        <f t="shared" si="3"/>
        <v>5.4185857491194801E-4</v>
      </c>
      <c r="G25" s="19">
        <f t="shared" si="0"/>
        <v>5.417118093174432E-4</v>
      </c>
      <c r="H25" s="14">
        <f t="shared" si="6"/>
        <v>99580.851914661747</v>
      </c>
      <c r="I25" s="14">
        <f t="shared" si="4"/>
        <v>53.944123464063793</v>
      </c>
      <c r="J25" s="14">
        <f t="shared" si="1"/>
        <v>99553.879852929706</v>
      </c>
      <c r="K25" s="14">
        <f t="shared" si="2"/>
        <v>6608334.6483590985</v>
      </c>
      <c r="L25" s="21">
        <f t="shared" si="5"/>
        <v>66.361499437886636</v>
      </c>
    </row>
    <row r="26" spans="1:12" x14ac:dyDescent="0.2">
      <c r="A26" s="17">
        <v>17</v>
      </c>
      <c r="B26" s="48">
        <v>0</v>
      </c>
      <c r="C26" s="9">
        <v>1858</v>
      </c>
      <c r="D26" s="49">
        <v>1801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99526.907791197678</v>
      </c>
      <c r="I26" s="14">
        <f t="shared" si="4"/>
        <v>0</v>
      </c>
      <c r="J26" s="14">
        <f t="shared" si="1"/>
        <v>99526.907791197678</v>
      </c>
      <c r="K26" s="14">
        <f t="shared" si="2"/>
        <v>6508780.7685061684</v>
      </c>
      <c r="L26" s="21">
        <f t="shared" si="5"/>
        <v>65.397196727554871</v>
      </c>
    </row>
    <row r="27" spans="1:12" x14ac:dyDescent="0.2">
      <c r="A27" s="17">
        <v>18</v>
      </c>
      <c r="B27" s="48">
        <v>0</v>
      </c>
      <c r="C27" s="9">
        <v>1778</v>
      </c>
      <c r="D27" s="49">
        <v>1875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99526.907791197678</v>
      </c>
      <c r="I27" s="14">
        <f t="shared" si="4"/>
        <v>0</v>
      </c>
      <c r="J27" s="14">
        <f t="shared" si="1"/>
        <v>99526.907791197678</v>
      </c>
      <c r="K27" s="14">
        <f t="shared" si="2"/>
        <v>6409253.8607149711</v>
      </c>
      <c r="L27" s="21">
        <f t="shared" si="5"/>
        <v>64.397196727554871</v>
      </c>
    </row>
    <row r="28" spans="1:12" x14ac:dyDescent="0.2">
      <c r="A28" s="17">
        <v>19</v>
      </c>
      <c r="B28" s="48">
        <v>0</v>
      </c>
      <c r="C28" s="9">
        <v>1842</v>
      </c>
      <c r="D28" s="49">
        <v>1798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99526.907791197678</v>
      </c>
      <c r="I28" s="14">
        <f t="shared" si="4"/>
        <v>0</v>
      </c>
      <c r="J28" s="14">
        <f t="shared" si="1"/>
        <v>99526.907791197678</v>
      </c>
      <c r="K28" s="14">
        <f t="shared" si="2"/>
        <v>6309726.9529237738</v>
      </c>
      <c r="L28" s="21">
        <f t="shared" si="5"/>
        <v>63.397196727554878</v>
      </c>
    </row>
    <row r="29" spans="1:12" x14ac:dyDescent="0.2">
      <c r="A29" s="17">
        <v>20</v>
      </c>
      <c r="B29" s="48">
        <v>1</v>
      </c>
      <c r="C29" s="9">
        <v>1771</v>
      </c>
      <c r="D29" s="49">
        <v>1863</v>
      </c>
      <c r="E29" s="18">
        <v>0.5</v>
      </c>
      <c r="F29" s="19">
        <f t="shared" si="3"/>
        <v>5.5035773252614197E-4</v>
      </c>
      <c r="G29" s="19">
        <f t="shared" si="0"/>
        <v>5.5020632737276477E-4</v>
      </c>
      <c r="H29" s="14">
        <f t="shared" si="6"/>
        <v>99526.907791197678</v>
      </c>
      <c r="I29" s="14">
        <f t="shared" si="4"/>
        <v>54.760334410562685</v>
      </c>
      <c r="J29" s="14">
        <f t="shared" si="1"/>
        <v>99499.527623992399</v>
      </c>
      <c r="K29" s="14">
        <f t="shared" si="2"/>
        <v>6210200.0451325765</v>
      </c>
      <c r="L29" s="21">
        <f t="shared" si="5"/>
        <v>62.397196727554885</v>
      </c>
    </row>
    <row r="30" spans="1:12" x14ac:dyDescent="0.2">
      <c r="A30" s="17">
        <v>21</v>
      </c>
      <c r="B30" s="48">
        <v>0</v>
      </c>
      <c r="C30" s="9">
        <v>1795</v>
      </c>
      <c r="D30" s="49">
        <v>1771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99472.147456787119</v>
      </c>
      <c r="I30" s="14">
        <f t="shared" si="4"/>
        <v>0</v>
      </c>
      <c r="J30" s="14">
        <f t="shared" si="1"/>
        <v>99472.147456787119</v>
      </c>
      <c r="K30" s="14">
        <f t="shared" si="2"/>
        <v>6110700.5175085841</v>
      </c>
      <c r="L30" s="21">
        <f t="shared" si="5"/>
        <v>61.431271705109275</v>
      </c>
    </row>
    <row r="31" spans="1:12" x14ac:dyDescent="0.2">
      <c r="A31" s="17">
        <v>22</v>
      </c>
      <c r="B31" s="48">
        <v>0</v>
      </c>
      <c r="C31" s="9">
        <v>1787</v>
      </c>
      <c r="D31" s="49">
        <v>1805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99472.147456787119</v>
      </c>
      <c r="I31" s="14">
        <f t="shared" si="4"/>
        <v>0</v>
      </c>
      <c r="J31" s="14">
        <f t="shared" si="1"/>
        <v>99472.147456787119</v>
      </c>
      <c r="K31" s="14">
        <f t="shared" si="2"/>
        <v>6011228.3700517965</v>
      </c>
      <c r="L31" s="21">
        <f t="shared" si="5"/>
        <v>60.431271705109268</v>
      </c>
    </row>
    <row r="32" spans="1:12" x14ac:dyDescent="0.2">
      <c r="A32" s="17">
        <v>23</v>
      </c>
      <c r="B32" s="48">
        <v>0</v>
      </c>
      <c r="C32" s="9">
        <v>1845</v>
      </c>
      <c r="D32" s="49">
        <v>1794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99472.147456787119</v>
      </c>
      <c r="I32" s="14">
        <f t="shared" si="4"/>
        <v>0</v>
      </c>
      <c r="J32" s="14">
        <f t="shared" si="1"/>
        <v>99472.147456787119</v>
      </c>
      <c r="K32" s="14">
        <f t="shared" si="2"/>
        <v>5911756.222595009</v>
      </c>
      <c r="L32" s="21">
        <f t="shared" si="5"/>
        <v>59.431271705109268</v>
      </c>
    </row>
    <row r="33" spans="1:12" x14ac:dyDescent="0.2">
      <c r="A33" s="17">
        <v>24</v>
      </c>
      <c r="B33" s="48">
        <v>0</v>
      </c>
      <c r="C33" s="9">
        <v>1832</v>
      </c>
      <c r="D33" s="49">
        <v>1854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99472.147456787119</v>
      </c>
      <c r="I33" s="14">
        <f t="shared" si="4"/>
        <v>0</v>
      </c>
      <c r="J33" s="14">
        <f t="shared" si="1"/>
        <v>99472.147456787119</v>
      </c>
      <c r="K33" s="14">
        <f t="shared" si="2"/>
        <v>5812284.0751382215</v>
      </c>
      <c r="L33" s="21">
        <f t="shared" si="5"/>
        <v>58.43127170510926</v>
      </c>
    </row>
    <row r="34" spans="1:12" x14ac:dyDescent="0.2">
      <c r="A34" s="17">
        <v>25</v>
      </c>
      <c r="B34" s="48">
        <v>1</v>
      </c>
      <c r="C34" s="9">
        <v>1782</v>
      </c>
      <c r="D34" s="49">
        <v>1833</v>
      </c>
      <c r="E34" s="18">
        <v>0.5</v>
      </c>
      <c r="F34" s="19">
        <f t="shared" si="3"/>
        <v>5.532503457814661E-4</v>
      </c>
      <c r="G34" s="19">
        <f t="shared" si="0"/>
        <v>5.5309734513274336E-4</v>
      </c>
      <c r="H34" s="14">
        <f t="shared" si="6"/>
        <v>99472.147456787119</v>
      </c>
      <c r="I34" s="14">
        <f t="shared" si="4"/>
        <v>55.017780673001724</v>
      </c>
      <c r="J34" s="14">
        <f t="shared" si="1"/>
        <v>99444.638566450609</v>
      </c>
      <c r="K34" s="14">
        <f t="shared" si="2"/>
        <v>5712811.927681434</v>
      </c>
      <c r="L34" s="21">
        <f t="shared" si="5"/>
        <v>57.43127170510926</v>
      </c>
    </row>
    <row r="35" spans="1:12" x14ac:dyDescent="0.2">
      <c r="A35" s="17">
        <v>26</v>
      </c>
      <c r="B35" s="48">
        <v>0</v>
      </c>
      <c r="C35" s="9">
        <v>1865</v>
      </c>
      <c r="D35" s="49">
        <v>1811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99417.129676114113</v>
      </c>
      <c r="I35" s="14">
        <f t="shared" si="4"/>
        <v>0</v>
      </c>
      <c r="J35" s="14">
        <f t="shared" si="1"/>
        <v>99417.129676114113</v>
      </c>
      <c r="K35" s="14">
        <f t="shared" si="2"/>
        <v>5613367.2891149838</v>
      </c>
      <c r="L35" s="21">
        <f t="shared" si="5"/>
        <v>56.462777666207835</v>
      </c>
    </row>
    <row r="36" spans="1:12" x14ac:dyDescent="0.2">
      <c r="A36" s="17">
        <v>27</v>
      </c>
      <c r="B36" s="48">
        <v>2</v>
      </c>
      <c r="C36" s="9">
        <v>1955</v>
      </c>
      <c r="D36" s="49">
        <v>1928</v>
      </c>
      <c r="E36" s="18">
        <v>0.5</v>
      </c>
      <c r="F36" s="19">
        <f t="shared" si="3"/>
        <v>1.0301313417460727E-3</v>
      </c>
      <c r="G36" s="19">
        <f t="shared" si="0"/>
        <v>1.0296010296010297E-3</v>
      </c>
      <c r="H36" s="14">
        <f t="shared" si="6"/>
        <v>99417.129676114113</v>
      </c>
      <c r="I36" s="14">
        <f t="shared" si="4"/>
        <v>102.35997907450619</v>
      </c>
      <c r="J36" s="14">
        <f t="shared" si="1"/>
        <v>99365.94968657686</v>
      </c>
      <c r="K36" s="14">
        <f t="shared" si="2"/>
        <v>5513950.1594388699</v>
      </c>
      <c r="L36" s="21">
        <f t="shared" si="5"/>
        <v>55.462777666207835</v>
      </c>
    </row>
    <row r="37" spans="1:12" x14ac:dyDescent="0.2">
      <c r="A37" s="17">
        <v>28</v>
      </c>
      <c r="B37" s="48">
        <v>1</v>
      </c>
      <c r="C37" s="9">
        <v>2012</v>
      </c>
      <c r="D37" s="49">
        <v>1971</v>
      </c>
      <c r="E37" s="18">
        <v>0.5</v>
      </c>
      <c r="F37" s="19">
        <f t="shared" si="3"/>
        <v>5.021340697966357E-4</v>
      </c>
      <c r="G37" s="19">
        <f t="shared" si="0"/>
        <v>5.0200803212851412E-4</v>
      </c>
      <c r="H37" s="14">
        <f t="shared" si="6"/>
        <v>99314.769697039606</v>
      </c>
      <c r="I37" s="14">
        <f t="shared" si="4"/>
        <v>49.85681209690744</v>
      </c>
      <c r="J37" s="14">
        <f t="shared" si="1"/>
        <v>99289.841290991142</v>
      </c>
      <c r="K37" s="14">
        <f t="shared" si="2"/>
        <v>5414584.2097522933</v>
      </c>
      <c r="L37" s="21">
        <f t="shared" si="5"/>
        <v>54.519425723580895</v>
      </c>
    </row>
    <row r="38" spans="1:12" x14ac:dyDescent="0.2">
      <c r="A38" s="17">
        <v>29</v>
      </c>
      <c r="B38" s="48">
        <v>0</v>
      </c>
      <c r="C38" s="9">
        <v>2191</v>
      </c>
      <c r="D38" s="49">
        <v>2012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99264.912884942692</v>
      </c>
      <c r="I38" s="14">
        <f t="shared" si="4"/>
        <v>0</v>
      </c>
      <c r="J38" s="14">
        <f t="shared" si="1"/>
        <v>99264.912884942692</v>
      </c>
      <c r="K38" s="14">
        <f t="shared" si="2"/>
        <v>5315294.3684613025</v>
      </c>
      <c r="L38" s="21">
        <f t="shared" si="5"/>
        <v>53.54655752956964</v>
      </c>
    </row>
    <row r="39" spans="1:12" x14ac:dyDescent="0.2">
      <c r="A39" s="17">
        <v>30</v>
      </c>
      <c r="B39" s="48">
        <v>0</v>
      </c>
      <c r="C39" s="9">
        <v>2329</v>
      </c>
      <c r="D39" s="49">
        <v>2195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99264.912884942692</v>
      </c>
      <c r="I39" s="14">
        <f t="shared" si="4"/>
        <v>0</v>
      </c>
      <c r="J39" s="14">
        <f t="shared" si="1"/>
        <v>99264.912884942692</v>
      </c>
      <c r="K39" s="14">
        <f t="shared" si="2"/>
        <v>5216029.4555763602</v>
      </c>
      <c r="L39" s="21">
        <f t="shared" si="5"/>
        <v>52.546557529569647</v>
      </c>
    </row>
    <row r="40" spans="1:12" x14ac:dyDescent="0.2">
      <c r="A40" s="17">
        <v>31</v>
      </c>
      <c r="B40" s="48">
        <v>2</v>
      </c>
      <c r="C40" s="9">
        <v>2317</v>
      </c>
      <c r="D40" s="49">
        <v>2321</v>
      </c>
      <c r="E40" s="18">
        <v>0.5</v>
      </c>
      <c r="F40" s="19">
        <f t="shared" si="3"/>
        <v>8.6244070720137994E-4</v>
      </c>
      <c r="G40" s="19">
        <f t="shared" si="0"/>
        <v>8.6206896551724137E-4</v>
      </c>
      <c r="H40" s="14">
        <f t="shared" si="6"/>
        <v>99264.912884942692</v>
      </c>
      <c r="I40" s="14">
        <f t="shared" si="4"/>
        <v>85.573200762881626</v>
      </c>
      <c r="J40" s="14">
        <f t="shared" si="1"/>
        <v>99222.126284561251</v>
      </c>
      <c r="K40" s="14">
        <f t="shared" si="2"/>
        <v>5116764.542691418</v>
      </c>
      <c r="L40" s="21">
        <f t="shared" si="5"/>
        <v>51.546557529569647</v>
      </c>
    </row>
    <row r="41" spans="1:12" x14ac:dyDescent="0.2">
      <c r="A41" s="17">
        <v>32</v>
      </c>
      <c r="B41" s="48">
        <v>0</v>
      </c>
      <c r="C41" s="9">
        <v>2445</v>
      </c>
      <c r="D41" s="49">
        <v>2300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99179.339684179809</v>
      </c>
      <c r="I41" s="14">
        <f t="shared" si="4"/>
        <v>0</v>
      </c>
      <c r="J41" s="14">
        <f t="shared" si="1"/>
        <v>99179.339684179809</v>
      </c>
      <c r="K41" s="14">
        <f t="shared" si="2"/>
        <v>5017542.4164068568</v>
      </c>
      <c r="L41" s="21">
        <f t="shared" si="5"/>
        <v>50.590601151251761</v>
      </c>
    </row>
    <row r="42" spans="1:12" x14ac:dyDescent="0.2">
      <c r="A42" s="17">
        <v>33</v>
      </c>
      <c r="B42" s="48">
        <v>0</v>
      </c>
      <c r="C42" s="9">
        <v>2651</v>
      </c>
      <c r="D42" s="49">
        <v>2479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99179.339684179809</v>
      </c>
      <c r="I42" s="14">
        <f t="shared" si="4"/>
        <v>0</v>
      </c>
      <c r="J42" s="14">
        <f t="shared" si="1"/>
        <v>99179.339684179809</v>
      </c>
      <c r="K42" s="14">
        <f t="shared" si="2"/>
        <v>4918363.0767226769</v>
      </c>
      <c r="L42" s="21">
        <f t="shared" si="5"/>
        <v>49.590601151251761</v>
      </c>
    </row>
    <row r="43" spans="1:12" x14ac:dyDescent="0.2">
      <c r="A43" s="17">
        <v>34</v>
      </c>
      <c r="B43" s="48">
        <v>0</v>
      </c>
      <c r="C43" s="9">
        <v>2640</v>
      </c>
      <c r="D43" s="49">
        <v>2621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99179.339684179809</v>
      </c>
      <c r="I43" s="14">
        <f t="shared" si="4"/>
        <v>0</v>
      </c>
      <c r="J43" s="14">
        <f t="shared" si="1"/>
        <v>99179.339684179809</v>
      </c>
      <c r="K43" s="14">
        <f t="shared" si="2"/>
        <v>4819183.7370384969</v>
      </c>
      <c r="L43" s="21">
        <f t="shared" si="5"/>
        <v>48.590601151251761</v>
      </c>
    </row>
    <row r="44" spans="1:12" x14ac:dyDescent="0.2">
      <c r="A44" s="17">
        <v>35</v>
      </c>
      <c r="B44" s="48">
        <v>1</v>
      </c>
      <c r="C44" s="9">
        <v>2771</v>
      </c>
      <c r="D44" s="49">
        <v>2695</v>
      </c>
      <c r="E44" s="18">
        <v>0.5</v>
      </c>
      <c r="F44" s="19">
        <f t="shared" si="3"/>
        <v>3.6589828027808267E-4</v>
      </c>
      <c r="G44" s="19">
        <f t="shared" si="0"/>
        <v>3.6583135174684465E-4</v>
      </c>
      <c r="H44" s="14">
        <f t="shared" si="6"/>
        <v>99179.339684179809</v>
      </c>
      <c r="I44" s="14">
        <f t="shared" si="4"/>
        <v>36.282911902022974</v>
      </c>
      <c r="J44" s="14">
        <f t="shared" si="1"/>
        <v>99161.198228228808</v>
      </c>
      <c r="K44" s="14">
        <f t="shared" si="2"/>
        <v>4720004.3973543169</v>
      </c>
      <c r="L44" s="21">
        <f t="shared" si="5"/>
        <v>47.590601151251761</v>
      </c>
    </row>
    <row r="45" spans="1:12" x14ac:dyDescent="0.2">
      <c r="A45" s="17">
        <v>36</v>
      </c>
      <c r="B45" s="48">
        <v>1</v>
      </c>
      <c r="C45" s="9">
        <v>2940</v>
      </c>
      <c r="D45" s="49">
        <v>2812</v>
      </c>
      <c r="E45" s="18">
        <v>0.5</v>
      </c>
      <c r="F45" s="19">
        <f t="shared" si="3"/>
        <v>3.4770514603616132E-4</v>
      </c>
      <c r="G45" s="19">
        <f t="shared" si="0"/>
        <v>3.4764470710933423E-4</v>
      </c>
      <c r="H45" s="14">
        <f t="shared" si="6"/>
        <v>99143.056772277792</v>
      </c>
      <c r="I45" s="14">
        <f t="shared" si="4"/>
        <v>34.466558933522606</v>
      </c>
      <c r="J45" s="14">
        <f t="shared" si="1"/>
        <v>99125.823492811032</v>
      </c>
      <c r="K45" s="14">
        <f t="shared" si="2"/>
        <v>4620843.1991260881</v>
      </c>
      <c r="L45" s="21">
        <f t="shared" si="5"/>
        <v>46.607834674088444</v>
      </c>
    </row>
    <row r="46" spans="1:12" x14ac:dyDescent="0.2">
      <c r="A46" s="17">
        <v>37</v>
      </c>
      <c r="B46" s="48">
        <v>0</v>
      </c>
      <c r="C46" s="9">
        <v>3100</v>
      </c>
      <c r="D46" s="49">
        <v>2939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99108.590213344272</v>
      </c>
      <c r="I46" s="14">
        <f t="shared" si="4"/>
        <v>0</v>
      </c>
      <c r="J46" s="14">
        <f t="shared" si="1"/>
        <v>99108.590213344272</v>
      </c>
      <c r="K46" s="14">
        <f t="shared" si="2"/>
        <v>4521717.375633277</v>
      </c>
      <c r="L46" s="21">
        <f t="shared" si="5"/>
        <v>45.623869393154372</v>
      </c>
    </row>
    <row r="47" spans="1:12" x14ac:dyDescent="0.2">
      <c r="A47" s="17">
        <v>38</v>
      </c>
      <c r="B47" s="48">
        <v>0</v>
      </c>
      <c r="C47" s="9">
        <v>3124</v>
      </c>
      <c r="D47" s="49">
        <v>3100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99108.590213344272</v>
      </c>
      <c r="I47" s="14">
        <f t="shared" si="4"/>
        <v>0</v>
      </c>
      <c r="J47" s="14">
        <f t="shared" si="1"/>
        <v>99108.590213344272</v>
      </c>
      <c r="K47" s="14">
        <f t="shared" si="2"/>
        <v>4422608.7854199326</v>
      </c>
      <c r="L47" s="21">
        <f t="shared" si="5"/>
        <v>44.623869393154372</v>
      </c>
    </row>
    <row r="48" spans="1:12" x14ac:dyDescent="0.2">
      <c r="A48" s="17">
        <v>39</v>
      </c>
      <c r="B48" s="48">
        <v>0</v>
      </c>
      <c r="C48" s="9">
        <v>3018</v>
      </c>
      <c r="D48" s="49">
        <v>3124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99108.590213344272</v>
      </c>
      <c r="I48" s="14">
        <f t="shared" si="4"/>
        <v>0</v>
      </c>
      <c r="J48" s="14">
        <f t="shared" si="1"/>
        <v>99108.590213344272</v>
      </c>
      <c r="K48" s="14">
        <f t="shared" si="2"/>
        <v>4323500.1952065881</v>
      </c>
      <c r="L48" s="21">
        <f t="shared" si="5"/>
        <v>43.623869393154372</v>
      </c>
    </row>
    <row r="49" spans="1:12" x14ac:dyDescent="0.2">
      <c r="A49" s="17">
        <v>40</v>
      </c>
      <c r="B49" s="48">
        <v>3</v>
      </c>
      <c r="C49" s="9">
        <v>3083</v>
      </c>
      <c r="D49" s="49">
        <v>3046</v>
      </c>
      <c r="E49" s="18">
        <v>0.5</v>
      </c>
      <c r="F49" s="19">
        <f t="shared" si="3"/>
        <v>9.7895252080274116E-4</v>
      </c>
      <c r="G49" s="19">
        <f t="shared" si="0"/>
        <v>9.784735812133074E-4</v>
      </c>
      <c r="H49" s="14">
        <f t="shared" si="6"/>
        <v>99108.590213344272</v>
      </c>
      <c r="I49" s="14">
        <f t="shared" si="4"/>
        <v>96.975137195053122</v>
      </c>
      <c r="J49" s="14">
        <f t="shared" si="1"/>
        <v>99060.102644746745</v>
      </c>
      <c r="K49" s="14">
        <f t="shared" si="2"/>
        <v>4224391.6049932437</v>
      </c>
      <c r="L49" s="21">
        <f t="shared" si="5"/>
        <v>42.623869393154372</v>
      </c>
    </row>
    <row r="50" spans="1:12" x14ac:dyDescent="0.2">
      <c r="A50" s="17">
        <v>41</v>
      </c>
      <c r="B50" s="48">
        <v>2</v>
      </c>
      <c r="C50" s="9">
        <v>3057</v>
      </c>
      <c r="D50" s="49">
        <v>3118</v>
      </c>
      <c r="E50" s="18">
        <v>0.5</v>
      </c>
      <c r="F50" s="19">
        <f t="shared" si="3"/>
        <v>6.4777327935222671E-4</v>
      </c>
      <c r="G50" s="19">
        <f t="shared" si="0"/>
        <v>6.4756354217257559E-4</v>
      </c>
      <c r="H50" s="14">
        <f t="shared" si="6"/>
        <v>99011.615076149217</v>
      </c>
      <c r="I50" s="14">
        <f t="shared" si="4"/>
        <v>64.11631217493877</v>
      </c>
      <c r="J50" s="14">
        <f t="shared" si="1"/>
        <v>98979.556920061746</v>
      </c>
      <c r="K50" s="14">
        <f t="shared" si="2"/>
        <v>4125331.502348497</v>
      </c>
      <c r="L50" s="21">
        <f t="shared" si="5"/>
        <v>41.665126855831311</v>
      </c>
    </row>
    <row r="51" spans="1:12" x14ac:dyDescent="0.2">
      <c r="A51" s="17">
        <v>42</v>
      </c>
      <c r="B51" s="48">
        <v>1</v>
      </c>
      <c r="C51" s="9">
        <v>2965</v>
      </c>
      <c r="D51" s="49">
        <v>3058</v>
      </c>
      <c r="E51" s="18">
        <v>0.5</v>
      </c>
      <c r="F51" s="19">
        <f t="shared" si="3"/>
        <v>3.3206043499916984E-4</v>
      </c>
      <c r="G51" s="19">
        <f t="shared" si="0"/>
        <v>3.3200531208499339E-4</v>
      </c>
      <c r="H51" s="14">
        <f t="shared" si="6"/>
        <v>98947.498763974276</v>
      </c>
      <c r="I51" s="14">
        <f t="shared" si="4"/>
        <v>32.851095207162778</v>
      </c>
      <c r="J51" s="14">
        <f t="shared" si="1"/>
        <v>98931.073216370685</v>
      </c>
      <c r="K51" s="14">
        <f t="shared" si="2"/>
        <v>4026351.9454284352</v>
      </c>
      <c r="L51" s="21">
        <f t="shared" si="5"/>
        <v>40.691801164501861</v>
      </c>
    </row>
    <row r="52" spans="1:12" x14ac:dyDescent="0.2">
      <c r="A52" s="17">
        <v>43</v>
      </c>
      <c r="B52" s="48">
        <v>4</v>
      </c>
      <c r="C52" s="9">
        <v>2828</v>
      </c>
      <c r="D52" s="49">
        <v>2951</v>
      </c>
      <c r="E52" s="18">
        <v>0.5</v>
      </c>
      <c r="F52" s="19">
        <f t="shared" si="3"/>
        <v>1.3843225471534867E-3</v>
      </c>
      <c r="G52" s="19">
        <f t="shared" si="0"/>
        <v>1.3833650354487289E-3</v>
      </c>
      <c r="H52" s="14">
        <f t="shared" si="6"/>
        <v>98914.647668767109</v>
      </c>
      <c r="I52" s="14">
        <f t="shared" si="4"/>
        <v>136.83506507870254</v>
      </c>
      <c r="J52" s="14">
        <f t="shared" si="1"/>
        <v>98846.23013622775</v>
      </c>
      <c r="K52" s="14">
        <f t="shared" si="2"/>
        <v>3927420.8722120645</v>
      </c>
      <c r="L52" s="21">
        <f t="shared" si="5"/>
        <v>39.705149487704958</v>
      </c>
    </row>
    <row r="53" spans="1:12" x14ac:dyDescent="0.2">
      <c r="A53" s="17">
        <v>44</v>
      </c>
      <c r="B53" s="48">
        <v>2</v>
      </c>
      <c r="C53" s="9">
        <v>2783</v>
      </c>
      <c r="D53" s="49">
        <v>2851</v>
      </c>
      <c r="E53" s="18">
        <v>0.5</v>
      </c>
      <c r="F53" s="19">
        <f t="shared" si="3"/>
        <v>7.0997515086971955E-4</v>
      </c>
      <c r="G53" s="19">
        <f t="shared" si="0"/>
        <v>7.0972320794889985E-4</v>
      </c>
      <c r="H53" s="14">
        <f t="shared" si="6"/>
        <v>98777.812603688406</v>
      </c>
      <c r="I53" s="14">
        <f t="shared" si="4"/>
        <v>70.104906035265003</v>
      </c>
      <c r="J53" s="14">
        <f t="shared" si="1"/>
        <v>98742.760150670772</v>
      </c>
      <c r="K53" s="14">
        <f t="shared" si="2"/>
        <v>3828574.6420758367</v>
      </c>
      <c r="L53" s="21">
        <f t="shared" si="5"/>
        <v>38.759459651497444</v>
      </c>
    </row>
    <row r="54" spans="1:12" x14ac:dyDescent="0.2">
      <c r="A54" s="17">
        <v>45</v>
      </c>
      <c r="B54" s="48">
        <v>0</v>
      </c>
      <c r="C54" s="9">
        <v>2751</v>
      </c>
      <c r="D54" s="49">
        <v>2740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98707.707697653139</v>
      </c>
      <c r="I54" s="14">
        <f t="shared" si="4"/>
        <v>0</v>
      </c>
      <c r="J54" s="14">
        <f t="shared" si="1"/>
        <v>98707.707697653139</v>
      </c>
      <c r="K54" s="14">
        <f t="shared" si="2"/>
        <v>3729831.8819251657</v>
      </c>
      <c r="L54" s="21">
        <f t="shared" si="5"/>
        <v>37.786632563181747</v>
      </c>
    </row>
    <row r="55" spans="1:12" x14ac:dyDescent="0.2">
      <c r="A55" s="17">
        <v>46</v>
      </c>
      <c r="B55" s="48">
        <v>2</v>
      </c>
      <c r="C55" s="9">
        <v>2680</v>
      </c>
      <c r="D55" s="49">
        <v>2726</v>
      </c>
      <c r="E55" s="18">
        <v>0.5</v>
      </c>
      <c r="F55" s="19">
        <f t="shared" si="3"/>
        <v>7.3991860895301518E-4</v>
      </c>
      <c r="G55" s="19">
        <f t="shared" si="0"/>
        <v>7.3964497041420117E-4</v>
      </c>
      <c r="H55" s="14">
        <f t="shared" si="6"/>
        <v>98707.707697653139</v>
      </c>
      <c r="I55" s="14">
        <f t="shared" si="4"/>
        <v>73.008659539684274</v>
      </c>
      <c r="J55" s="14">
        <f t="shared" si="1"/>
        <v>98671.203367883296</v>
      </c>
      <c r="K55" s="14">
        <f t="shared" si="2"/>
        <v>3631124.1742275124</v>
      </c>
      <c r="L55" s="21">
        <f t="shared" si="5"/>
        <v>36.786632563181747</v>
      </c>
    </row>
    <row r="56" spans="1:12" x14ac:dyDescent="0.2">
      <c r="A56" s="17">
        <v>47</v>
      </c>
      <c r="B56" s="48">
        <v>6</v>
      </c>
      <c r="C56" s="9">
        <v>2679</v>
      </c>
      <c r="D56" s="49">
        <v>2654</v>
      </c>
      <c r="E56" s="18">
        <v>0.5</v>
      </c>
      <c r="F56" s="19">
        <f t="shared" si="3"/>
        <v>2.2501406337896118E-3</v>
      </c>
      <c r="G56" s="19">
        <f t="shared" si="0"/>
        <v>2.2476119123431356E-3</v>
      </c>
      <c r="H56" s="14">
        <f t="shared" si="6"/>
        <v>98634.699038113453</v>
      </c>
      <c r="I56" s="14">
        <f t="shared" si="4"/>
        <v>221.69252452844381</v>
      </c>
      <c r="J56" s="14">
        <f t="shared" si="1"/>
        <v>98523.852775849227</v>
      </c>
      <c r="K56" s="14">
        <f t="shared" si="2"/>
        <v>3532452.9708596291</v>
      </c>
      <c r="L56" s="21">
        <f t="shared" si="5"/>
        <v>35.813491654642277</v>
      </c>
    </row>
    <row r="57" spans="1:12" x14ac:dyDescent="0.2">
      <c r="A57" s="17">
        <v>48</v>
      </c>
      <c r="B57" s="48">
        <v>2</v>
      </c>
      <c r="C57" s="9">
        <v>2650</v>
      </c>
      <c r="D57" s="49">
        <v>2649</v>
      </c>
      <c r="E57" s="18">
        <v>0.5</v>
      </c>
      <c r="F57" s="19">
        <f t="shared" si="3"/>
        <v>7.5485940743536515E-4</v>
      </c>
      <c r="G57" s="19">
        <f t="shared" si="0"/>
        <v>7.5457460856442166E-4</v>
      </c>
      <c r="H57" s="14">
        <f t="shared" si="6"/>
        <v>98413.006513585002</v>
      </c>
      <c r="I57" s="14">
        <f t="shared" si="4"/>
        <v>74.259955867636279</v>
      </c>
      <c r="J57" s="14">
        <f t="shared" si="1"/>
        <v>98375.876535651187</v>
      </c>
      <c r="K57" s="14">
        <f t="shared" si="2"/>
        <v>3433929.1180837797</v>
      </c>
      <c r="L57" s="21">
        <f t="shared" si="5"/>
        <v>34.89304147627842</v>
      </c>
    </row>
    <row r="58" spans="1:12" x14ac:dyDescent="0.2">
      <c r="A58" s="17">
        <v>49</v>
      </c>
      <c r="B58" s="48">
        <v>3</v>
      </c>
      <c r="C58" s="9">
        <v>2550</v>
      </c>
      <c r="D58" s="49">
        <v>2629</v>
      </c>
      <c r="E58" s="18">
        <v>0.5</v>
      </c>
      <c r="F58" s="19">
        <f t="shared" si="3"/>
        <v>1.1585248117397182E-3</v>
      </c>
      <c r="G58" s="19">
        <f t="shared" si="0"/>
        <v>1.157854110382092E-3</v>
      </c>
      <c r="H58" s="14">
        <f t="shared" si="6"/>
        <v>98338.746557717372</v>
      </c>
      <c r="I58" s="14">
        <f t="shared" si="4"/>
        <v>113.86192191167585</v>
      </c>
      <c r="J58" s="14">
        <f t="shared" si="1"/>
        <v>98281.815596761531</v>
      </c>
      <c r="K58" s="14">
        <f t="shared" si="2"/>
        <v>3335553.2415481284</v>
      </c>
      <c r="L58" s="21">
        <f t="shared" si="5"/>
        <v>33.919013189683199</v>
      </c>
    </row>
    <row r="59" spans="1:12" x14ac:dyDescent="0.2">
      <c r="A59" s="17">
        <v>50</v>
      </c>
      <c r="B59" s="48">
        <v>6</v>
      </c>
      <c r="C59" s="9">
        <v>2511</v>
      </c>
      <c r="D59" s="49">
        <v>2551</v>
      </c>
      <c r="E59" s="18">
        <v>0.5</v>
      </c>
      <c r="F59" s="19">
        <f t="shared" si="3"/>
        <v>2.3706045041485581E-3</v>
      </c>
      <c r="G59" s="19">
        <f t="shared" si="0"/>
        <v>2.3677979479084454E-3</v>
      </c>
      <c r="H59" s="14">
        <f t="shared" si="6"/>
        <v>98224.884635805691</v>
      </c>
      <c r="I59" s="14">
        <f t="shared" si="4"/>
        <v>232.57668027420451</v>
      </c>
      <c r="J59" s="14">
        <f t="shared" si="1"/>
        <v>98108.596295668598</v>
      </c>
      <c r="K59" s="14">
        <f t="shared" si="2"/>
        <v>3237271.4259513668</v>
      </c>
      <c r="L59" s="21">
        <f t="shared" si="5"/>
        <v>32.957752385807247</v>
      </c>
    </row>
    <row r="60" spans="1:12" x14ac:dyDescent="0.2">
      <c r="A60" s="17">
        <v>51</v>
      </c>
      <c r="B60" s="48">
        <v>2</v>
      </c>
      <c r="C60" s="9">
        <v>2493</v>
      </c>
      <c r="D60" s="49">
        <v>2490</v>
      </c>
      <c r="E60" s="18">
        <v>0.5</v>
      </c>
      <c r="F60" s="19">
        <f t="shared" si="3"/>
        <v>8.027292795504716E-4</v>
      </c>
      <c r="G60" s="19">
        <f t="shared" si="0"/>
        <v>8.0240722166499505E-4</v>
      </c>
      <c r="H60" s="14">
        <f t="shared" si="6"/>
        <v>97992.307955531491</v>
      </c>
      <c r="I60" s="14">
        <f t="shared" si="4"/>
        <v>78.62973557113861</v>
      </c>
      <c r="J60" s="14">
        <f t="shared" si="1"/>
        <v>97952.993087745912</v>
      </c>
      <c r="K60" s="14">
        <f t="shared" si="2"/>
        <v>3139162.829655698</v>
      </c>
      <c r="L60" s="21">
        <f t="shared" si="5"/>
        <v>32.034788190520395</v>
      </c>
    </row>
    <row r="61" spans="1:12" x14ac:dyDescent="0.2">
      <c r="A61" s="17">
        <v>52</v>
      </c>
      <c r="B61" s="48">
        <v>5</v>
      </c>
      <c r="C61" s="9">
        <v>2458</v>
      </c>
      <c r="D61" s="49">
        <v>2481</v>
      </c>
      <c r="E61" s="18">
        <v>0.5</v>
      </c>
      <c r="F61" s="19">
        <f t="shared" si="3"/>
        <v>2.0247013565499088E-3</v>
      </c>
      <c r="G61" s="19">
        <f t="shared" si="0"/>
        <v>2.0226537216828482E-3</v>
      </c>
      <c r="H61" s="14">
        <f t="shared" si="6"/>
        <v>97913.678219960348</v>
      </c>
      <c r="I61" s="14">
        <f t="shared" si="4"/>
        <v>198.04546565525962</v>
      </c>
      <c r="J61" s="14">
        <f t="shared" si="1"/>
        <v>97814.65548713271</v>
      </c>
      <c r="K61" s="14">
        <f t="shared" si="2"/>
        <v>3041209.8365679523</v>
      </c>
      <c r="L61" s="21">
        <f t="shared" si="5"/>
        <v>31.060112252508368</v>
      </c>
    </row>
    <row r="62" spans="1:12" x14ac:dyDescent="0.2">
      <c r="A62" s="17">
        <v>53</v>
      </c>
      <c r="B62" s="48">
        <v>4</v>
      </c>
      <c r="C62" s="9">
        <v>2214</v>
      </c>
      <c r="D62" s="49">
        <v>2423</v>
      </c>
      <c r="E62" s="18">
        <v>0.5</v>
      </c>
      <c r="F62" s="19">
        <f t="shared" si="3"/>
        <v>1.7252533965926246E-3</v>
      </c>
      <c r="G62" s="19">
        <f t="shared" si="0"/>
        <v>1.7237664296487828E-3</v>
      </c>
      <c r="H62" s="14">
        <f t="shared" si="6"/>
        <v>97715.632754305087</v>
      </c>
      <c r="I62" s="14">
        <f t="shared" si="4"/>
        <v>168.43892739376014</v>
      </c>
      <c r="J62" s="14">
        <f t="shared" si="1"/>
        <v>97631.413290608209</v>
      </c>
      <c r="K62" s="14">
        <f t="shared" si="2"/>
        <v>2943395.1810808196</v>
      </c>
      <c r="L62" s="21">
        <f t="shared" si="5"/>
        <v>30.122050056019738</v>
      </c>
    </row>
    <row r="63" spans="1:12" x14ac:dyDescent="0.2">
      <c r="A63" s="17">
        <v>54</v>
      </c>
      <c r="B63" s="48">
        <v>2</v>
      </c>
      <c r="C63" s="9">
        <v>2136</v>
      </c>
      <c r="D63" s="49">
        <v>2205</v>
      </c>
      <c r="E63" s="18">
        <v>0.5</v>
      </c>
      <c r="F63" s="19">
        <f t="shared" si="3"/>
        <v>9.2144667127389999E-4</v>
      </c>
      <c r="G63" s="19">
        <f t="shared" si="0"/>
        <v>9.2102233479161876E-4</v>
      </c>
      <c r="H63" s="14">
        <f t="shared" si="6"/>
        <v>97547.193826911331</v>
      </c>
      <c r="I63" s="14">
        <f t="shared" si="4"/>
        <v>89.843144210832449</v>
      </c>
      <c r="J63" s="14">
        <f t="shared" si="1"/>
        <v>97502.272254805925</v>
      </c>
      <c r="K63" s="14">
        <f t="shared" si="2"/>
        <v>2845763.7677902114</v>
      </c>
      <c r="L63" s="21">
        <f t="shared" si="5"/>
        <v>29.173199721560024</v>
      </c>
    </row>
    <row r="64" spans="1:12" x14ac:dyDescent="0.2">
      <c r="A64" s="17">
        <v>55</v>
      </c>
      <c r="B64" s="48">
        <v>7</v>
      </c>
      <c r="C64" s="9">
        <v>2070</v>
      </c>
      <c r="D64" s="49">
        <v>2123</v>
      </c>
      <c r="E64" s="18">
        <v>0.5</v>
      </c>
      <c r="F64" s="19">
        <f t="shared" si="3"/>
        <v>3.3388981636060101E-3</v>
      </c>
      <c r="G64" s="19">
        <f t="shared" si="0"/>
        <v>3.3333333333333335E-3</v>
      </c>
      <c r="H64" s="14">
        <f t="shared" si="6"/>
        <v>97457.350682700504</v>
      </c>
      <c r="I64" s="14">
        <f t="shared" si="4"/>
        <v>324.85783560900171</v>
      </c>
      <c r="J64" s="14">
        <f t="shared" si="1"/>
        <v>97294.921764896004</v>
      </c>
      <c r="K64" s="14">
        <f t="shared" si="2"/>
        <v>2748261.4955354054</v>
      </c>
      <c r="L64" s="21">
        <f t="shared" si="5"/>
        <v>28.199632724299416</v>
      </c>
    </row>
    <row r="65" spans="1:12" x14ac:dyDescent="0.2">
      <c r="A65" s="17">
        <v>56</v>
      </c>
      <c r="B65" s="48">
        <v>9</v>
      </c>
      <c r="C65" s="9">
        <v>2039</v>
      </c>
      <c r="D65" s="49">
        <v>2051</v>
      </c>
      <c r="E65" s="18">
        <v>0.5</v>
      </c>
      <c r="F65" s="19">
        <f t="shared" si="3"/>
        <v>4.4009779951100243E-3</v>
      </c>
      <c r="G65" s="19">
        <f t="shared" si="0"/>
        <v>4.3913149548670399E-3</v>
      </c>
      <c r="H65" s="14">
        <f t="shared" si="6"/>
        <v>97132.492847091504</v>
      </c>
      <c r="I65" s="14">
        <f t="shared" si="4"/>
        <v>426.53936844294873</v>
      </c>
      <c r="J65" s="14">
        <f t="shared" si="1"/>
        <v>96919.223162870039</v>
      </c>
      <c r="K65" s="14">
        <f t="shared" si="2"/>
        <v>2650966.5737705096</v>
      </c>
      <c r="L65" s="21">
        <f t="shared" si="5"/>
        <v>27.292273636420823</v>
      </c>
    </row>
    <row r="66" spans="1:12" x14ac:dyDescent="0.2">
      <c r="A66" s="17">
        <v>57</v>
      </c>
      <c r="B66" s="48">
        <v>8</v>
      </c>
      <c r="C66" s="9">
        <v>1884</v>
      </c>
      <c r="D66" s="49">
        <v>2008</v>
      </c>
      <c r="E66" s="18">
        <v>0.5</v>
      </c>
      <c r="F66" s="19">
        <f t="shared" si="3"/>
        <v>4.1109969167523125E-3</v>
      </c>
      <c r="G66" s="19">
        <f t="shared" si="0"/>
        <v>4.1025641025641034E-3</v>
      </c>
      <c r="H66" s="14">
        <f t="shared" si="6"/>
        <v>96705.95347864856</v>
      </c>
      <c r="I66" s="14">
        <f t="shared" si="4"/>
        <v>396.74237324573778</v>
      </c>
      <c r="J66" s="14">
        <f t="shared" si="1"/>
        <v>96507.582292025691</v>
      </c>
      <c r="K66" s="14">
        <f t="shared" si="2"/>
        <v>2554047.3506076396</v>
      </c>
      <c r="L66" s="21">
        <f t="shared" si="5"/>
        <v>26.410445879855171</v>
      </c>
    </row>
    <row r="67" spans="1:12" x14ac:dyDescent="0.2">
      <c r="A67" s="17">
        <v>58</v>
      </c>
      <c r="B67" s="48">
        <v>9</v>
      </c>
      <c r="C67" s="9">
        <v>1745</v>
      </c>
      <c r="D67" s="49">
        <v>1858</v>
      </c>
      <c r="E67" s="18">
        <v>0.5</v>
      </c>
      <c r="F67" s="19">
        <f t="shared" si="3"/>
        <v>4.9958368026644462E-3</v>
      </c>
      <c r="G67" s="19">
        <f t="shared" si="0"/>
        <v>4.9833887043189366E-3</v>
      </c>
      <c r="H67" s="14">
        <f t="shared" si="6"/>
        <v>96309.211105402821</v>
      </c>
      <c r="I67" s="14">
        <f t="shared" si="4"/>
        <v>479.94623474453232</v>
      </c>
      <c r="J67" s="14">
        <f t="shared" si="1"/>
        <v>96069.237988030553</v>
      </c>
      <c r="K67" s="14">
        <f t="shared" si="2"/>
        <v>2457539.7683156137</v>
      </c>
      <c r="L67" s="21">
        <f t="shared" si="5"/>
        <v>25.517183041049215</v>
      </c>
    </row>
    <row r="68" spans="1:12" x14ac:dyDescent="0.2">
      <c r="A68" s="17">
        <v>59</v>
      </c>
      <c r="B68" s="48">
        <v>9</v>
      </c>
      <c r="C68" s="9">
        <v>1690</v>
      </c>
      <c r="D68" s="49">
        <v>1722</v>
      </c>
      <c r="E68" s="18">
        <v>0.5</v>
      </c>
      <c r="F68" s="19">
        <f t="shared" si="3"/>
        <v>5.275498241500586E-3</v>
      </c>
      <c r="G68" s="19">
        <f t="shared" si="0"/>
        <v>5.2616194095293769E-3</v>
      </c>
      <c r="H68" s="14">
        <f t="shared" si="6"/>
        <v>95829.264870658284</v>
      </c>
      <c r="I68" s="14">
        <f t="shared" si="4"/>
        <v>504.21712004438729</v>
      </c>
      <c r="J68" s="14">
        <f t="shared" si="1"/>
        <v>95577.156310636099</v>
      </c>
      <c r="K68" s="14">
        <f t="shared" si="2"/>
        <v>2361470.5303275832</v>
      </c>
      <c r="L68" s="21">
        <f t="shared" si="5"/>
        <v>24.642477780820752</v>
      </c>
    </row>
    <row r="69" spans="1:12" x14ac:dyDescent="0.2">
      <c r="A69" s="17">
        <v>60</v>
      </c>
      <c r="B69" s="48">
        <v>9</v>
      </c>
      <c r="C69" s="9">
        <v>1536</v>
      </c>
      <c r="D69" s="49">
        <v>1678</v>
      </c>
      <c r="E69" s="18">
        <v>0.5</v>
      </c>
      <c r="F69" s="19">
        <f t="shared" si="3"/>
        <v>5.6004978220286251E-3</v>
      </c>
      <c r="G69" s="19">
        <f t="shared" si="0"/>
        <v>5.5848588271796467E-3</v>
      </c>
      <c r="H69" s="14">
        <f t="shared" si="6"/>
        <v>95325.0477506139</v>
      </c>
      <c r="I69" s="14">
        <f t="shared" si="4"/>
        <v>532.37693438133738</v>
      </c>
      <c r="J69" s="14">
        <f t="shared" si="1"/>
        <v>95058.85928342324</v>
      </c>
      <c r="K69" s="14">
        <f t="shared" si="2"/>
        <v>2265893.3740169471</v>
      </c>
      <c r="L69" s="21">
        <f t="shared" si="5"/>
        <v>23.770178221624384</v>
      </c>
    </row>
    <row r="70" spans="1:12" x14ac:dyDescent="0.2">
      <c r="A70" s="17">
        <v>61</v>
      </c>
      <c r="B70" s="48">
        <v>13</v>
      </c>
      <c r="C70" s="9">
        <v>1571</v>
      </c>
      <c r="D70" s="49">
        <v>1538</v>
      </c>
      <c r="E70" s="18">
        <v>0.5</v>
      </c>
      <c r="F70" s="19">
        <f t="shared" si="3"/>
        <v>8.362817626246381E-3</v>
      </c>
      <c r="G70" s="19">
        <f t="shared" si="0"/>
        <v>8.3279948750800761E-3</v>
      </c>
      <c r="H70" s="14">
        <f t="shared" si="6"/>
        <v>94792.670816232567</v>
      </c>
      <c r="I70" s="14">
        <f t="shared" si="4"/>
        <v>789.43287675273746</v>
      </c>
      <c r="J70" s="14">
        <f t="shared" si="1"/>
        <v>94397.954377856207</v>
      </c>
      <c r="K70" s="14">
        <f t="shared" si="2"/>
        <v>2170834.5147335241</v>
      </c>
      <c r="L70" s="21">
        <f t="shared" si="5"/>
        <v>22.90086877013897</v>
      </c>
    </row>
    <row r="71" spans="1:12" x14ac:dyDescent="0.2">
      <c r="A71" s="17">
        <v>62</v>
      </c>
      <c r="B71" s="48">
        <v>22</v>
      </c>
      <c r="C71" s="9">
        <v>1541</v>
      </c>
      <c r="D71" s="49">
        <v>1547</v>
      </c>
      <c r="E71" s="18">
        <v>0.5</v>
      </c>
      <c r="F71" s="19">
        <f t="shared" si="3"/>
        <v>1.4248704663212436E-2</v>
      </c>
      <c r="G71" s="19">
        <f t="shared" si="0"/>
        <v>1.414790996784566E-2</v>
      </c>
      <c r="H71" s="14">
        <f t="shared" si="6"/>
        <v>94003.237939479834</v>
      </c>
      <c r="I71" s="14">
        <f t="shared" si="4"/>
        <v>1329.9493470537341</v>
      </c>
      <c r="J71" s="14">
        <f t="shared" si="1"/>
        <v>93338.263265952977</v>
      </c>
      <c r="K71" s="14">
        <f t="shared" si="2"/>
        <v>2076436.5603556677</v>
      </c>
      <c r="L71" s="21">
        <f t="shared" si="5"/>
        <v>22.088989761102667</v>
      </c>
    </row>
    <row r="72" spans="1:12" x14ac:dyDescent="0.2">
      <c r="A72" s="17">
        <v>63</v>
      </c>
      <c r="B72" s="48">
        <v>19</v>
      </c>
      <c r="C72" s="9">
        <v>1517</v>
      </c>
      <c r="D72" s="49">
        <v>1519</v>
      </c>
      <c r="E72" s="18">
        <v>0.5</v>
      </c>
      <c r="F72" s="19">
        <f t="shared" si="3"/>
        <v>1.2516469038208168E-2</v>
      </c>
      <c r="G72" s="19">
        <f t="shared" si="0"/>
        <v>1.2438625204582651E-2</v>
      </c>
      <c r="H72" s="14">
        <f t="shared" si="6"/>
        <v>92673.288592426106</v>
      </c>
      <c r="I72" s="14">
        <f t="shared" si="4"/>
        <v>1152.7283032773132</v>
      </c>
      <c r="J72" s="14">
        <f t="shared" si="1"/>
        <v>92096.92444078745</v>
      </c>
      <c r="K72" s="14">
        <f t="shared" si="2"/>
        <v>1983098.2970897148</v>
      </c>
      <c r="L72" s="21">
        <f t="shared" si="5"/>
        <v>21.398812184288744</v>
      </c>
    </row>
    <row r="73" spans="1:12" x14ac:dyDescent="0.2">
      <c r="A73" s="17">
        <v>64</v>
      </c>
      <c r="B73" s="48">
        <v>15</v>
      </c>
      <c r="C73" s="9">
        <v>1518</v>
      </c>
      <c r="D73" s="49">
        <v>1498</v>
      </c>
      <c r="E73" s="18">
        <v>0.5</v>
      </c>
      <c r="F73" s="19">
        <f t="shared" si="3"/>
        <v>9.9469496021220155E-3</v>
      </c>
      <c r="G73" s="19">
        <f t="shared" ref="G73:G108" si="7">F73/((1+(1-E73)*F73))</f>
        <v>9.8977235235895734E-3</v>
      </c>
      <c r="H73" s="14">
        <f t="shared" si="6"/>
        <v>91520.560289148794</v>
      </c>
      <c r="I73" s="14">
        <f t="shared" si="4"/>
        <v>905.84520246600584</v>
      </c>
      <c r="J73" s="14">
        <f t="shared" ref="J73:J108" si="8">H74+I73*E73</f>
        <v>91067.637687915791</v>
      </c>
      <c r="K73" s="14">
        <f t="shared" ref="K73:K97" si="9">K74+J73</f>
        <v>1891001.3726489274</v>
      </c>
      <c r="L73" s="21">
        <f t="shared" si="5"/>
        <v>20.66203885416046</v>
      </c>
    </row>
    <row r="74" spans="1:12" x14ac:dyDescent="0.2">
      <c r="A74" s="17">
        <v>65</v>
      </c>
      <c r="B74" s="48">
        <v>15</v>
      </c>
      <c r="C74" s="9">
        <v>1459</v>
      </c>
      <c r="D74" s="49">
        <v>1509</v>
      </c>
      <c r="E74" s="18">
        <v>0.5</v>
      </c>
      <c r="F74" s="19">
        <f t="shared" ref="F74:F108" si="10">B74/((C74+D74)/2)</f>
        <v>1.0107816711590296E-2</v>
      </c>
      <c r="G74" s="19">
        <f t="shared" si="7"/>
        <v>1.0056989607777404E-2</v>
      </c>
      <c r="H74" s="14">
        <f t="shared" si="6"/>
        <v>90614.715086682787</v>
      </c>
      <c r="I74" s="14">
        <f t="shared" ref="I74:I108" si="11">H74*G74</f>
        <v>911.31124793847914</v>
      </c>
      <c r="J74" s="14">
        <f t="shared" si="8"/>
        <v>90159.059462713558</v>
      </c>
      <c r="K74" s="14">
        <f t="shared" si="9"/>
        <v>1799933.7349610117</v>
      </c>
      <c r="L74" s="21">
        <f t="shared" ref="L74:L108" si="12">K74/H74</f>
        <v>19.863592058300686</v>
      </c>
    </row>
    <row r="75" spans="1:12" x14ac:dyDescent="0.2">
      <c r="A75" s="17">
        <v>66</v>
      </c>
      <c r="B75" s="48">
        <v>12</v>
      </c>
      <c r="C75" s="9">
        <v>1604</v>
      </c>
      <c r="D75" s="49">
        <v>1435</v>
      </c>
      <c r="E75" s="18">
        <v>0.5</v>
      </c>
      <c r="F75" s="19">
        <f t="shared" si="10"/>
        <v>7.8973346495557744E-3</v>
      </c>
      <c r="G75" s="19">
        <f t="shared" si="7"/>
        <v>7.8662733529990155E-3</v>
      </c>
      <c r="H75" s="14">
        <f t="shared" ref="H75:H108" si="13">H74-I74</f>
        <v>89703.403838744314</v>
      </c>
      <c r="I75" s="14">
        <f t="shared" si="11"/>
        <v>705.63149529002396</v>
      </c>
      <c r="J75" s="14">
        <f t="shared" si="8"/>
        <v>89350.5880910993</v>
      </c>
      <c r="K75" s="14">
        <f t="shared" si="9"/>
        <v>1709774.6754982981</v>
      </c>
      <c r="L75" s="21">
        <f t="shared" si="12"/>
        <v>19.060309891605467</v>
      </c>
    </row>
    <row r="76" spans="1:12" x14ac:dyDescent="0.2">
      <c r="A76" s="17">
        <v>67</v>
      </c>
      <c r="B76" s="48">
        <v>18</v>
      </c>
      <c r="C76" s="9">
        <v>1380</v>
      </c>
      <c r="D76" s="49">
        <v>1582</v>
      </c>
      <c r="E76" s="18">
        <v>0.5</v>
      </c>
      <c r="F76" s="19">
        <f t="shared" si="10"/>
        <v>1.2153950033760972E-2</v>
      </c>
      <c r="G76" s="19">
        <f t="shared" si="7"/>
        <v>1.2080536912751676E-2</v>
      </c>
      <c r="H76" s="14">
        <f t="shared" si="13"/>
        <v>88997.772343454286</v>
      </c>
      <c r="I76" s="14">
        <f t="shared" si="11"/>
        <v>1075.1408739477697</v>
      </c>
      <c r="J76" s="14">
        <f t="shared" si="8"/>
        <v>88460.201906480404</v>
      </c>
      <c r="K76" s="14">
        <f t="shared" si="9"/>
        <v>1620424.0874071987</v>
      </c>
      <c r="L76" s="21">
        <f t="shared" si="12"/>
        <v>18.207467948228704</v>
      </c>
    </row>
    <row r="77" spans="1:12" x14ac:dyDescent="0.2">
      <c r="A77" s="17">
        <v>68</v>
      </c>
      <c r="B77" s="48">
        <v>14</v>
      </c>
      <c r="C77" s="9">
        <v>1283</v>
      </c>
      <c r="D77" s="49">
        <v>1366</v>
      </c>
      <c r="E77" s="18">
        <v>0.5</v>
      </c>
      <c r="F77" s="19">
        <f t="shared" si="10"/>
        <v>1.0570026425066062E-2</v>
      </c>
      <c r="G77" s="19">
        <f t="shared" si="7"/>
        <v>1.051445737889598E-2</v>
      </c>
      <c r="H77" s="14">
        <f t="shared" si="13"/>
        <v>87922.631469506523</v>
      </c>
      <c r="I77" s="14">
        <f t="shared" si="11"/>
        <v>924.45876122650475</v>
      </c>
      <c r="J77" s="14">
        <f t="shared" si="8"/>
        <v>87460.402088893272</v>
      </c>
      <c r="K77" s="14">
        <f t="shared" si="9"/>
        <v>1531963.8855007184</v>
      </c>
      <c r="L77" s="21">
        <f t="shared" si="12"/>
        <v>17.423999485639108</v>
      </c>
    </row>
    <row r="78" spans="1:12" x14ac:dyDescent="0.2">
      <c r="A78" s="17">
        <v>69</v>
      </c>
      <c r="B78" s="48">
        <v>16</v>
      </c>
      <c r="C78" s="9">
        <v>1237</v>
      </c>
      <c r="D78" s="49">
        <v>1266</v>
      </c>
      <c r="E78" s="18">
        <v>0.5</v>
      </c>
      <c r="F78" s="19">
        <f t="shared" si="10"/>
        <v>1.278465840990811E-2</v>
      </c>
      <c r="G78" s="19">
        <f t="shared" si="7"/>
        <v>1.2703453751488685E-2</v>
      </c>
      <c r="H78" s="14">
        <f t="shared" si="13"/>
        <v>86998.172708280021</v>
      </c>
      <c r="I78" s="14">
        <f t="shared" si="11"/>
        <v>1105.1772634636604</v>
      </c>
      <c r="J78" s="14">
        <f t="shared" si="8"/>
        <v>86445.584076548199</v>
      </c>
      <c r="K78" s="14">
        <f t="shared" si="9"/>
        <v>1444503.483411825</v>
      </c>
      <c r="L78" s="21">
        <f t="shared" si="12"/>
        <v>16.603837051330906</v>
      </c>
    </row>
    <row r="79" spans="1:12" x14ac:dyDescent="0.2">
      <c r="A79" s="17">
        <v>70</v>
      </c>
      <c r="B79" s="48">
        <v>23</v>
      </c>
      <c r="C79" s="9">
        <v>1186</v>
      </c>
      <c r="D79" s="49">
        <v>1222</v>
      </c>
      <c r="E79" s="18">
        <v>0.5</v>
      </c>
      <c r="F79" s="19">
        <f t="shared" si="10"/>
        <v>1.9102990033222592E-2</v>
      </c>
      <c r="G79" s="19">
        <f t="shared" si="7"/>
        <v>1.8922254216371864E-2</v>
      </c>
      <c r="H79" s="14">
        <f t="shared" si="13"/>
        <v>85892.995444816363</v>
      </c>
      <c r="I79" s="14">
        <f t="shared" si="11"/>
        <v>1625.2890952124858</v>
      </c>
      <c r="J79" s="14">
        <f t="shared" si="8"/>
        <v>85080.350897210112</v>
      </c>
      <c r="K79" s="14">
        <f t="shared" si="9"/>
        <v>1358057.8993352768</v>
      </c>
      <c r="L79" s="21">
        <f t="shared" si="12"/>
        <v>15.811043639848231</v>
      </c>
    </row>
    <row r="80" spans="1:12" x14ac:dyDescent="0.2">
      <c r="A80" s="17">
        <v>71</v>
      </c>
      <c r="B80" s="48">
        <v>22</v>
      </c>
      <c r="C80" s="9">
        <v>1115</v>
      </c>
      <c r="D80" s="49">
        <v>1162</v>
      </c>
      <c r="E80" s="18">
        <v>0.5</v>
      </c>
      <c r="F80" s="19">
        <f t="shared" si="10"/>
        <v>1.932367149758454E-2</v>
      </c>
      <c r="G80" s="19">
        <f t="shared" si="7"/>
        <v>1.9138755980861243E-2</v>
      </c>
      <c r="H80" s="14">
        <f t="shared" si="13"/>
        <v>84267.706349603875</v>
      </c>
      <c r="I80" s="14">
        <f t="shared" si="11"/>
        <v>1612.7790688919401</v>
      </c>
      <c r="J80" s="14">
        <f t="shared" si="8"/>
        <v>83461.316815157916</v>
      </c>
      <c r="K80" s="14">
        <f t="shared" si="9"/>
        <v>1272977.5484380666</v>
      </c>
      <c r="L80" s="21">
        <f t="shared" si="12"/>
        <v>15.106350980491005</v>
      </c>
    </row>
    <row r="81" spans="1:12" x14ac:dyDescent="0.2">
      <c r="A81" s="17">
        <v>72</v>
      </c>
      <c r="B81" s="48">
        <v>18</v>
      </c>
      <c r="C81" s="9">
        <v>831</v>
      </c>
      <c r="D81" s="49">
        <v>1106</v>
      </c>
      <c r="E81" s="18">
        <v>0.5</v>
      </c>
      <c r="F81" s="19">
        <f t="shared" si="10"/>
        <v>1.8585441404233349E-2</v>
      </c>
      <c r="G81" s="19">
        <f t="shared" si="7"/>
        <v>1.8414322250639385E-2</v>
      </c>
      <c r="H81" s="14">
        <f t="shared" si="13"/>
        <v>82654.927280711941</v>
      </c>
      <c r="I81" s="14">
        <f t="shared" si="11"/>
        <v>1522.0344665501941</v>
      </c>
      <c r="J81" s="14">
        <f t="shared" si="8"/>
        <v>81893.910047436846</v>
      </c>
      <c r="K81" s="14">
        <f t="shared" si="9"/>
        <v>1189516.2316229087</v>
      </c>
      <c r="L81" s="21">
        <f t="shared" si="12"/>
        <v>14.391352950842048</v>
      </c>
    </row>
    <row r="82" spans="1:12" x14ac:dyDescent="0.2">
      <c r="A82" s="17">
        <v>73</v>
      </c>
      <c r="B82" s="48">
        <v>11</v>
      </c>
      <c r="C82" s="9">
        <v>773</v>
      </c>
      <c r="D82" s="49">
        <v>825</v>
      </c>
      <c r="E82" s="18">
        <v>0.5</v>
      </c>
      <c r="F82" s="19">
        <f t="shared" si="10"/>
        <v>1.3767209011264081E-2</v>
      </c>
      <c r="G82" s="19">
        <f t="shared" si="7"/>
        <v>1.3673088875077689E-2</v>
      </c>
      <c r="H82" s="14">
        <f t="shared" si="13"/>
        <v>81132.892814161751</v>
      </c>
      <c r="I82" s="14">
        <f t="shared" si="11"/>
        <v>1109.3372541401857</v>
      </c>
      <c r="J82" s="14">
        <f t="shared" si="8"/>
        <v>80578.224187091648</v>
      </c>
      <c r="K82" s="14">
        <f t="shared" si="9"/>
        <v>1107622.3215754719</v>
      </c>
      <c r="L82" s="21">
        <f t="shared" si="12"/>
        <v>13.65195154710589</v>
      </c>
    </row>
    <row r="83" spans="1:12" x14ac:dyDescent="0.2">
      <c r="A83" s="17">
        <v>74</v>
      </c>
      <c r="B83" s="48">
        <v>13</v>
      </c>
      <c r="C83" s="9">
        <v>888</v>
      </c>
      <c r="D83" s="49">
        <v>764</v>
      </c>
      <c r="E83" s="18">
        <v>0.5</v>
      </c>
      <c r="F83" s="19">
        <f t="shared" si="10"/>
        <v>1.5738498789346248E-2</v>
      </c>
      <c r="G83" s="19">
        <f t="shared" si="7"/>
        <v>1.5615615615615619E-2</v>
      </c>
      <c r="H83" s="14">
        <f t="shared" si="13"/>
        <v>80023.555560021559</v>
      </c>
      <c r="I83" s="14">
        <f t="shared" si="11"/>
        <v>1249.6170838201567</v>
      </c>
      <c r="J83" s="14">
        <f t="shared" si="8"/>
        <v>79398.747018111491</v>
      </c>
      <c r="K83" s="14">
        <f t="shared" si="9"/>
        <v>1027044.0973883803</v>
      </c>
      <c r="L83" s="21">
        <f t="shared" si="12"/>
        <v>12.834272236479761</v>
      </c>
    </row>
    <row r="84" spans="1:12" x14ac:dyDescent="0.2">
      <c r="A84" s="17">
        <v>75</v>
      </c>
      <c r="B84" s="48">
        <v>13</v>
      </c>
      <c r="C84" s="9">
        <v>520</v>
      </c>
      <c r="D84" s="49">
        <v>888</v>
      </c>
      <c r="E84" s="18">
        <v>0.5</v>
      </c>
      <c r="F84" s="19">
        <f t="shared" si="10"/>
        <v>1.8465909090909092E-2</v>
      </c>
      <c r="G84" s="19">
        <f t="shared" si="7"/>
        <v>1.8296973961998593E-2</v>
      </c>
      <c r="H84" s="14">
        <f t="shared" si="13"/>
        <v>78773.938476201409</v>
      </c>
      <c r="I84" s="14">
        <f t="shared" si="11"/>
        <v>1441.3247011831363</v>
      </c>
      <c r="J84" s="14">
        <f t="shared" si="8"/>
        <v>78053.276125609831</v>
      </c>
      <c r="K84" s="14">
        <f t="shared" si="9"/>
        <v>947645.3503702688</v>
      </c>
      <c r="L84" s="21">
        <f t="shared" si="12"/>
        <v>12.029934883306161</v>
      </c>
    </row>
    <row r="85" spans="1:12" x14ac:dyDescent="0.2">
      <c r="A85" s="17">
        <v>76</v>
      </c>
      <c r="B85" s="48">
        <v>15</v>
      </c>
      <c r="C85" s="9">
        <v>601</v>
      </c>
      <c r="D85" s="49">
        <v>511</v>
      </c>
      <c r="E85" s="18">
        <v>0.5</v>
      </c>
      <c r="F85" s="19">
        <f t="shared" si="10"/>
        <v>2.6978417266187049E-2</v>
      </c>
      <c r="G85" s="19">
        <f t="shared" si="7"/>
        <v>2.6619343389529725E-2</v>
      </c>
      <c r="H85" s="14">
        <f t="shared" si="13"/>
        <v>77332.613775018268</v>
      </c>
      <c r="I85" s="14">
        <f t="shared" si="11"/>
        <v>2058.5434012870878</v>
      </c>
      <c r="J85" s="14">
        <f t="shared" si="8"/>
        <v>76303.342074374727</v>
      </c>
      <c r="K85" s="14">
        <f t="shared" si="9"/>
        <v>869592.07424465893</v>
      </c>
      <c r="L85" s="21">
        <f t="shared" si="12"/>
        <v>11.24482972700936</v>
      </c>
    </row>
    <row r="86" spans="1:12" x14ac:dyDescent="0.2">
      <c r="A86" s="17">
        <v>77</v>
      </c>
      <c r="B86" s="48">
        <v>25</v>
      </c>
      <c r="C86" s="9">
        <v>580</v>
      </c>
      <c r="D86" s="49">
        <v>591</v>
      </c>
      <c r="E86" s="18">
        <v>0.5</v>
      </c>
      <c r="F86" s="19">
        <f t="shared" si="10"/>
        <v>4.2698548249359522E-2</v>
      </c>
      <c r="G86" s="19">
        <f t="shared" si="7"/>
        <v>4.1806020066889632E-2</v>
      </c>
      <c r="H86" s="14">
        <f t="shared" si="13"/>
        <v>75274.070373731185</v>
      </c>
      <c r="I86" s="14">
        <f t="shared" si="11"/>
        <v>3146.9092965606683</v>
      </c>
      <c r="J86" s="14">
        <f t="shared" si="8"/>
        <v>73700.615725450843</v>
      </c>
      <c r="K86" s="14">
        <f t="shared" si="9"/>
        <v>793288.73217028414</v>
      </c>
      <c r="L86" s="21">
        <f t="shared" si="12"/>
        <v>10.538671925560207</v>
      </c>
    </row>
    <row r="87" spans="1:12" x14ac:dyDescent="0.2">
      <c r="A87" s="17">
        <v>78</v>
      </c>
      <c r="B87" s="48">
        <v>17</v>
      </c>
      <c r="C87" s="9">
        <v>562</v>
      </c>
      <c r="D87" s="49">
        <v>568</v>
      </c>
      <c r="E87" s="18">
        <v>0.5</v>
      </c>
      <c r="F87" s="19">
        <f t="shared" si="10"/>
        <v>3.0088495575221239E-2</v>
      </c>
      <c r="G87" s="19">
        <f t="shared" si="7"/>
        <v>2.9642545771578026E-2</v>
      </c>
      <c r="H87" s="14">
        <f t="shared" si="13"/>
        <v>72127.161077170516</v>
      </c>
      <c r="I87" s="14">
        <f t="shared" si="11"/>
        <v>2138.0326736040083</v>
      </c>
      <c r="J87" s="14">
        <f t="shared" si="8"/>
        <v>71058.144740368502</v>
      </c>
      <c r="K87" s="14">
        <f t="shared" si="9"/>
        <v>719588.11644483334</v>
      </c>
      <c r="L87" s="21">
        <f t="shared" si="12"/>
        <v>9.9766593568673727</v>
      </c>
    </row>
    <row r="88" spans="1:12" x14ac:dyDescent="0.2">
      <c r="A88" s="17">
        <v>79</v>
      </c>
      <c r="B88" s="48">
        <v>28</v>
      </c>
      <c r="C88" s="9">
        <v>540</v>
      </c>
      <c r="D88" s="49">
        <v>537</v>
      </c>
      <c r="E88" s="18">
        <v>0.5</v>
      </c>
      <c r="F88" s="19">
        <f t="shared" si="10"/>
        <v>5.1996285979572884E-2</v>
      </c>
      <c r="G88" s="19">
        <f t="shared" si="7"/>
        <v>5.0678733031674209E-2</v>
      </c>
      <c r="H88" s="14">
        <f t="shared" si="13"/>
        <v>69989.128403566501</v>
      </c>
      <c r="I88" s="14">
        <f t="shared" si="11"/>
        <v>3546.9603534839134</v>
      </c>
      <c r="J88" s="14">
        <f t="shared" si="8"/>
        <v>68215.648226824545</v>
      </c>
      <c r="K88" s="14">
        <f t="shared" si="9"/>
        <v>648529.97170446487</v>
      </c>
      <c r="L88" s="21">
        <f t="shared" si="12"/>
        <v>9.2661529940043827</v>
      </c>
    </row>
    <row r="89" spans="1:12" x14ac:dyDescent="0.2">
      <c r="A89" s="17">
        <v>80</v>
      </c>
      <c r="B89" s="48">
        <v>26</v>
      </c>
      <c r="C89" s="9">
        <v>487</v>
      </c>
      <c r="D89" s="49">
        <v>516</v>
      </c>
      <c r="E89" s="18">
        <v>0.5</v>
      </c>
      <c r="F89" s="19">
        <f t="shared" si="10"/>
        <v>5.1844466600199403E-2</v>
      </c>
      <c r="G89" s="19">
        <f t="shared" si="7"/>
        <v>5.0534499514091349E-2</v>
      </c>
      <c r="H89" s="14">
        <f t="shared" si="13"/>
        <v>66442.16805008259</v>
      </c>
      <c r="I89" s="14">
        <f t="shared" si="11"/>
        <v>3357.6217090420746</v>
      </c>
      <c r="J89" s="14">
        <f t="shared" si="8"/>
        <v>64763.357195561548</v>
      </c>
      <c r="K89" s="14">
        <f t="shared" si="9"/>
        <v>580314.32347764028</v>
      </c>
      <c r="L89" s="21">
        <f t="shared" si="12"/>
        <v>8.7341268430646721</v>
      </c>
    </row>
    <row r="90" spans="1:12" x14ac:dyDescent="0.2">
      <c r="A90" s="17">
        <v>81</v>
      </c>
      <c r="B90" s="48">
        <v>20</v>
      </c>
      <c r="C90" s="9">
        <v>482</v>
      </c>
      <c r="D90" s="49">
        <v>471</v>
      </c>
      <c r="E90" s="18">
        <v>0.5</v>
      </c>
      <c r="F90" s="19">
        <f t="shared" si="10"/>
        <v>4.197271773347324E-2</v>
      </c>
      <c r="G90" s="19">
        <f t="shared" si="7"/>
        <v>4.1109969167523117E-2</v>
      </c>
      <c r="H90" s="14">
        <f t="shared" si="13"/>
        <v>63084.546341040514</v>
      </c>
      <c r="I90" s="14">
        <f t="shared" si="11"/>
        <v>2593.4037550273588</v>
      </c>
      <c r="J90" s="14">
        <f t="shared" si="8"/>
        <v>61787.844463526839</v>
      </c>
      <c r="K90" s="14">
        <f t="shared" si="9"/>
        <v>515550.96628207871</v>
      </c>
      <c r="L90" s="21">
        <f t="shared" si="12"/>
        <v>8.1723812912114102</v>
      </c>
    </row>
    <row r="91" spans="1:12" x14ac:dyDescent="0.2">
      <c r="A91" s="17">
        <v>82</v>
      </c>
      <c r="B91" s="48">
        <v>31</v>
      </c>
      <c r="C91" s="9">
        <v>411</v>
      </c>
      <c r="D91" s="49">
        <v>454</v>
      </c>
      <c r="E91" s="18">
        <v>0.5</v>
      </c>
      <c r="F91" s="19">
        <f t="shared" si="10"/>
        <v>7.1676300578034688E-2</v>
      </c>
      <c r="G91" s="19">
        <f t="shared" si="7"/>
        <v>6.9196428571428575E-2</v>
      </c>
      <c r="H91" s="14">
        <f t="shared" si="13"/>
        <v>60491.142586013157</v>
      </c>
      <c r="I91" s="14">
        <f t="shared" si="11"/>
        <v>4185.7710271571605</v>
      </c>
      <c r="J91" s="14">
        <f t="shared" si="8"/>
        <v>58398.257072434571</v>
      </c>
      <c r="K91" s="14">
        <f t="shared" si="9"/>
        <v>453763.12181855185</v>
      </c>
      <c r="L91" s="21">
        <f t="shared" si="12"/>
        <v>7.5013151086266898</v>
      </c>
    </row>
    <row r="92" spans="1:12" x14ac:dyDescent="0.2">
      <c r="A92" s="17">
        <v>83</v>
      </c>
      <c r="B92" s="48">
        <v>15</v>
      </c>
      <c r="C92" s="9">
        <v>381</v>
      </c>
      <c r="D92" s="49">
        <v>394</v>
      </c>
      <c r="E92" s="18">
        <v>0.5</v>
      </c>
      <c r="F92" s="19">
        <f t="shared" si="10"/>
        <v>3.870967741935484E-2</v>
      </c>
      <c r="G92" s="19">
        <f t="shared" si="7"/>
        <v>3.7974683544303799E-2</v>
      </c>
      <c r="H92" s="14">
        <f t="shared" si="13"/>
        <v>56305.371558855993</v>
      </c>
      <c r="I92" s="14">
        <f t="shared" si="11"/>
        <v>2138.1786667919996</v>
      </c>
      <c r="J92" s="14">
        <f t="shared" si="8"/>
        <v>55236.282225459989</v>
      </c>
      <c r="K92" s="14">
        <f t="shared" si="9"/>
        <v>395364.86474611727</v>
      </c>
      <c r="L92" s="21">
        <f t="shared" si="12"/>
        <v>7.0217965675413838</v>
      </c>
    </row>
    <row r="93" spans="1:12" x14ac:dyDescent="0.2">
      <c r="A93" s="17">
        <v>84</v>
      </c>
      <c r="B93" s="48">
        <v>29</v>
      </c>
      <c r="C93" s="9">
        <v>313</v>
      </c>
      <c r="D93" s="49">
        <v>365</v>
      </c>
      <c r="E93" s="18">
        <v>0.5</v>
      </c>
      <c r="F93" s="19">
        <f t="shared" si="10"/>
        <v>8.5545722713864306E-2</v>
      </c>
      <c r="G93" s="19">
        <f t="shared" si="7"/>
        <v>8.2036775106082024E-2</v>
      </c>
      <c r="H93" s="14">
        <f t="shared" si="13"/>
        <v>54167.192892063991</v>
      </c>
      <c r="I93" s="14">
        <f t="shared" si="11"/>
        <v>4443.701821414018</v>
      </c>
      <c r="J93" s="14">
        <f t="shared" si="8"/>
        <v>51945.341981356978</v>
      </c>
      <c r="K93" s="14">
        <f t="shared" si="9"/>
        <v>340128.58252065728</v>
      </c>
      <c r="L93" s="21">
        <f t="shared" si="12"/>
        <v>6.279235905733807</v>
      </c>
    </row>
    <row r="94" spans="1:12" x14ac:dyDescent="0.2">
      <c r="A94" s="17">
        <v>85</v>
      </c>
      <c r="B94" s="48">
        <v>27</v>
      </c>
      <c r="C94" s="9">
        <v>276</v>
      </c>
      <c r="D94" s="49">
        <v>295</v>
      </c>
      <c r="E94" s="18">
        <v>0.5</v>
      </c>
      <c r="F94" s="19">
        <f t="shared" si="10"/>
        <v>9.4570928196147111E-2</v>
      </c>
      <c r="G94" s="19">
        <f t="shared" si="7"/>
        <v>9.0301003344481601E-2</v>
      </c>
      <c r="H94" s="14">
        <f t="shared" si="13"/>
        <v>49723.491070649972</v>
      </c>
      <c r="I94" s="14">
        <f t="shared" si="11"/>
        <v>4490.0811334700638</v>
      </c>
      <c r="J94" s="14">
        <f t="shared" si="8"/>
        <v>47478.450503914944</v>
      </c>
      <c r="K94" s="14">
        <f t="shared" si="9"/>
        <v>288183.24053930031</v>
      </c>
      <c r="L94" s="21">
        <f t="shared" si="12"/>
        <v>5.7957161561691866</v>
      </c>
    </row>
    <row r="95" spans="1:12" x14ac:dyDescent="0.2">
      <c r="A95" s="17">
        <v>86</v>
      </c>
      <c r="B95" s="48">
        <v>28</v>
      </c>
      <c r="C95" s="9">
        <v>256</v>
      </c>
      <c r="D95" s="49">
        <v>255</v>
      </c>
      <c r="E95" s="18">
        <v>0.5</v>
      </c>
      <c r="F95" s="19">
        <f t="shared" si="10"/>
        <v>0.1095890410958904</v>
      </c>
      <c r="G95" s="19">
        <f t="shared" si="7"/>
        <v>0.10389610389610389</v>
      </c>
      <c r="H95" s="14">
        <f t="shared" si="13"/>
        <v>45233.409937179909</v>
      </c>
      <c r="I95" s="14">
        <f t="shared" si="11"/>
        <v>4699.5750584083016</v>
      </c>
      <c r="J95" s="14">
        <f t="shared" si="8"/>
        <v>42883.622407975759</v>
      </c>
      <c r="K95" s="14">
        <f t="shared" si="9"/>
        <v>240704.79003538535</v>
      </c>
      <c r="L95" s="21">
        <f t="shared" si="12"/>
        <v>5.3213938628477448</v>
      </c>
    </row>
    <row r="96" spans="1:12" x14ac:dyDescent="0.2">
      <c r="A96" s="17">
        <v>87</v>
      </c>
      <c r="B96" s="48">
        <v>26</v>
      </c>
      <c r="C96" s="9">
        <v>177</v>
      </c>
      <c r="D96" s="49">
        <v>233</v>
      </c>
      <c r="E96" s="18">
        <v>0.5</v>
      </c>
      <c r="F96" s="19">
        <f t="shared" si="10"/>
        <v>0.12682926829268293</v>
      </c>
      <c r="G96" s="19">
        <f t="shared" si="7"/>
        <v>0.11926605504587155</v>
      </c>
      <c r="H96" s="14">
        <f t="shared" si="13"/>
        <v>40533.83487877161</v>
      </c>
      <c r="I96" s="14">
        <f t="shared" si="11"/>
        <v>4834.3105818718432</v>
      </c>
      <c r="J96" s="14">
        <f t="shared" si="8"/>
        <v>38116.679587835686</v>
      </c>
      <c r="K96" s="14">
        <f t="shared" si="9"/>
        <v>197821.1676274096</v>
      </c>
      <c r="L96" s="21">
        <f t="shared" si="12"/>
        <v>4.8803960498445846</v>
      </c>
    </row>
    <row r="97" spans="1:12" x14ac:dyDescent="0.2">
      <c r="A97" s="17">
        <v>88</v>
      </c>
      <c r="B97" s="48">
        <v>29</v>
      </c>
      <c r="C97" s="9">
        <v>186</v>
      </c>
      <c r="D97" s="49">
        <v>163</v>
      </c>
      <c r="E97" s="18">
        <v>0.5</v>
      </c>
      <c r="F97" s="19">
        <f t="shared" si="10"/>
        <v>0.166189111747851</v>
      </c>
      <c r="G97" s="19">
        <f t="shared" si="7"/>
        <v>0.15343915343915343</v>
      </c>
      <c r="H97" s="14">
        <f t="shared" si="13"/>
        <v>35699.524296899763</v>
      </c>
      <c r="I97" s="14">
        <f t="shared" si="11"/>
        <v>5477.7047862967884</v>
      </c>
      <c r="J97" s="14">
        <f t="shared" si="8"/>
        <v>32960.671903751369</v>
      </c>
      <c r="K97" s="14">
        <f t="shared" si="9"/>
        <v>159704.48803957392</v>
      </c>
      <c r="L97" s="21">
        <f t="shared" si="12"/>
        <v>4.4735746815943722</v>
      </c>
    </row>
    <row r="98" spans="1:12" x14ac:dyDescent="0.2">
      <c r="A98" s="17">
        <v>89</v>
      </c>
      <c r="B98" s="48">
        <v>28</v>
      </c>
      <c r="C98" s="9">
        <v>131</v>
      </c>
      <c r="D98" s="49">
        <v>161</v>
      </c>
      <c r="E98" s="18">
        <v>0.5</v>
      </c>
      <c r="F98" s="19">
        <f t="shared" si="10"/>
        <v>0.19178082191780821</v>
      </c>
      <c r="G98" s="19">
        <f t="shared" si="7"/>
        <v>0.17499999999999999</v>
      </c>
      <c r="H98" s="14">
        <f t="shared" si="13"/>
        <v>30221.819510602974</v>
      </c>
      <c r="I98" s="14">
        <f t="shared" si="11"/>
        <v>5288.81841435552</v>
      </c>
      <c r="J98" s="14">
        <f t="shared" si="8"/>
        <v>27577.410303425215</v>
      </c>
      <c r="K98" s="14">
        <f>K99+J98</f>
        <v>126743.81613582255</v>
      </c>
      <c r="L98" s="21">
        <f t="shared" si="12"/>
        <v>4.1937850926333526</v>
      </c>
    </row>
    <row r="99" spans="1:12" x14ac:dyDescent="0.2">
      <c r="A99" s="17">
        <v>90</v>
      </c>
      <c r="B99" s="48">
        <v>31</v>
      </c>
      <c r="C99" s="9">
        <v>136</v>
      </c>
      <c r="D99" s="49">
        <v>111</v>
      </c>
      <c r="E99" s="18">
        <v>0.5</v>
      </c>
      <c r="F99" s="23">
        <f t="shared" si="10"/>
        <v>0.25101214574898784</v>
      </c>
      <c r="G99" s="23">
        <f t="shared" si="7"/>
        <v>0.22302158273381295</v>
      </c>
      <c r="H99" s="24">
        <f t="shared" si="13"/>
        <v>24933.001096247455</v>
      </c>
      <c r="I99" s="24">
        <f t="shared" si="11"/>
        <v>5560.5973667890012</v>
      </c>
      <c r="J99" s="24">
        <f t="shared" si="8"/>
        <v>22152.702412852956</v>
      </c>
      <c r="K99" s="24">
        <f t="shared" ref="K99:K108" si="14">K100+J99</f>
        <v>99166.40583239733</v>
      </c>
      <c r="L99" s="25">
        <f t="shared" si="12"/>
        <v>3.9773152637980025</v>
      </c>
    </row>
    <row r="100" spans="1:12" x14ac:dyDescent="0.2">
      <c r="A100" s="17">
        <v>91</v>
      </c>
      <c r="B100" s="48">
        <v>24</v>
      </c>
      <c r="C100" s="9">
        <v>107</v>
      </c>
      <c r="D100" s="49">
        <v>118</v>
      </c>
      <c r="E100" s="18">
        <v>0.5</v>
      </c>
      <c r="F100" s="23">
        <f t="shared" si="10"/>
        <v>0.21333333333333335</v>
      </c>
      <c r="G100" s="23">
        <f t="shared" si="7"/>
        <v>0.19277108433734941</v>
      </c>
      <c r="H100" s="24">
        <f t="shared" si="13"/>
        <v>19372.403729458456</v>
      </c>
      <c r="I100" s="24">
        <f t="shared" si="11"/>
        <v>3734.4392731486182</v>
      </c>
      <c r="J100" s="24">
        <f t="shared" si="8"/>
        <v>17505.184092884145</v>
      </c>
      <c r="K100" s="24">
        <f t="shared" si="14"/>
        <v>77013.70341954437</v>
      </c>
      <c r="L100" s="25">
        <f t="shared" si="12"/>
        <v>3.9754335339622431</v>
      </c>
    </row>
    <row r="101" spans="1:12" x14ac:dyDescent="0.2">
      <c r="A101" s="17">
        <v>92</v>
      </c>
      <c r="B101" s="48">
        <v>17</v>
      </c>
      <c r="C101" s="9">
        <v>81</v>
      </c>
      <c r="D101" s="49">
        <v>82</v>
      </c>
      <c r="E101" s="18">
        <v>0.5</v>
      </c>
      <c r="F101" s="23">
        <f t="shared" si="10"/>
        <v>0.20858895705521471</v>
      </c>
      <c r="G101" s="23">
        <f t="shared" si="7"/>
        <v>0.18888888888888886</v>
      </c>
      <c r="H101" s="24">
        <f t="shared" si="13"/>
        <v>15637.964456309837</v>
      </c>
      <c r="I101" s="24">
        <f t="shared" si="11"/>
        <v>2953.8377306363022</v>
      </c>
      <c r="J101" s="24">
        <f t="shared" si="8"/>
        <v>14161.045590991687</v>
      </c>
      <c r="K101" s="24">
        <f t="shared" si="14"/>
        <v>59508.519326660222</v>
      </c>
      <c r="L101" s="25">
        <f t="shared" si="12"/>
        <v>3.805387810729346</v>
      </c>
    </row>
    <row r="102" spans="1:12" x14ac:dyDescent="0.2">
      <c r="A102" s="17">
        <v>93</v>
      </c>
      <c r="B102" s="48">
        <v>20</v>
      </c>
      <c r="C102" s="9">
        <v>60</v>
      </c>
      <c r="D102" s="49">
        <v>70</v>
      </c>
      <c r="E102" s="18">
        <v>0.5</v>
      </c>
      <c r="F102" s="23">
        <f t="shared" si="10"/>
        <v>0.30769230769230771</v>
      </c>
      <c r="G102" s="23">
        <f t="shared" si="7"/>
        <v>0.26666666666666672</v>
      </c>
      <c r="H102" s="24">
        <f t="shared" si="13"/>
        <v>12684.126725673535</v>
      </c>
      <c r="I102" s="24">
        <f t="shared" si="11"/>
        <v>3382.4337935129433</v>
      </c>
      <c r="J102" s="24">
        <f t="shared" si="8"/>
        <v>10992.909828917065</v>
      </c>
      <c r="K102" s="24">
        <f t="shared" si="14"/>
        <v>45347.473735668536</v>
      </c>
      <c r="L102" s="25">
        <f t="shared" si="12"/>
        <v>3.5751356570635773</v>
      </c>
    </row>
    <row r="103" spans="1:12" x14ac:dyDescent="0.2">
      <c r="A103" s="17">
        <v>94</v>
      </c>
      <c r="B103" s="48">
        <v>10</v>
      </c>
      <c r="C103" s="9">
        <v>43</v>
      </c>
      <c r="D103" s="49">
        <v>45</v>
      </c>
      <c r="E103" s="18">
        <v>0.5</v>
      </c>
      <c r="F103" s="23">
        <f t="shared" si="10"/>
        <v>0.22727272727272727</v>
      </c>
      <c r="G103" s="23">
        <f t="shared" si="7"/>
        <v>0.20408163265306123</v>
      </c>
      <c r="H103" s="24">
        <f t="shared" si="13"/>
        <v>9301.692932160593</v>
      </c>
      <c r="I103" s="24">
        <f t="shared" si="11"/>
        <v>1898.3046800327741</v>
      </c>
      <c r="J103" s="24">
        <f t="shared" si="8"/>
        <v>8352.540592144207</v>
      </c>
      <c r="K103" s="24">
        <f t="shared" si="14"/>
        <v>34354.563906751471</v>
      </c>
      <c r="L103" s="25">
        <f t="shared" si="12"/>
        <v>3.6933668050866961</v>
      </c>
    </row>
    <row r="104" spans="1:12" x14ac:dyDescent="0.2">
      <c r="A104" s="17">
        <v>95</v>
      </c>
      <c r="B104" s="48">
        <v>9</v>
      </c>
      <c r="C104" s="9">
        <v>35</v>
      </c>
      <c r="D104" s="49">
        <v>36</v>
      </c>
      <c r="E104" s="18">
        <v>0.5</v>
      </c>
      <c r="F104" s="23">
        <f t="shared" si="10"/>
        <v>0.25352112676056338</v>
      </c>
      <c r="G104" s="23">
        <f t="shared" si="7"/>
        <v>0.22499999999999998</v>
      </c>
      <c r="H104" s="24">
        <f t="shared" si="13"/>
        <v>7403.3882521278192</v>
      </c>
      <c r="I104" s="24">
        <f t="shared" si="11"/>
        <v>1665.7623567287592</v>
      </c>
      <c r="J104" s="24">
        <f t="shared" si="8"/>
        <v>6570.5070737634396</v>
      </c>
      <c r="K104" s="24">
        <f t="shared" si="14"/>
        <v>26002.023314607264</v>
      </c>
      <c r="L104" s="25">
        <f t="shared" si="12"/>
        <v>3.5121788063909767</v>
      </c>
    </row>
    <row r="105" spans="1:12" x14ac:dyDescent="0.2">
      <c r="A105" s="17">
        <v>96</v>
      </c>
      <c r="B105" s="48">
        <v>14</v>
      </c>
      <c r="C105" s="9">
        <v>27</v>
      </c>
      <c r="D105" s="49">
        <v>23</v>
      </c>
      <c r="E105" s="18">
        <v>0.5</v>
      </c>
      <c r="F105" s="23">
        <f t="shared" si="10"/>
        <v>0.56000000000000005</v>
      </c>
      <c r="G105" s="23">
        <f t="shared" si="7"/>
        <v>0.43750000000000006</v>
      </c>
      <c r="H105" s="24">
        <f t="shared" si="13"/>
        <v>5737.62589539906</v>
      </c>
      <c r="I105" s="24">
        <f t="shared" si="11"/>
        <v>2510.2113292370891</v>
      </c>
      <c r="J105" s="24">
        <f t="shared" si="8"/>
        <v>4482.5202307805157</v>
      </c>
      <c r="K105" s="24">
        <f t="shared" si="14"/>
        <v>19431.516240843826</v>
      </c>
      <c r="L105" s="25">
        <f t="shared" si="12"/>
        <v>3.386682330827067</v>
      </c>
    </row>
    <row r="106" spans="1:12" x14ac:dyDescent="0.2">
      <c r="A106" s="17">
        <v>97</v>
      </c>
      <c r="B106" s="48">
        <v>4</v>
      </c>
      <c r="C106" s="9">
        <v>12</v>
      </c>
      <c r="D106" s="49">
        <v>19</v>
      </c>
      <c r="E106" s="18">
        <v>0.5</v>
      </c>
      <c r="F106" s="23">
        <f t="shared" si="10"/>
        <v>0.25806451612903225</v>
      </c>
      <c r="G106" s="23">
        <f t="shared" si="7"/>
        <v>0.22857142857142859</v>
      </c>
      <c r="H106" s="24">
        <f t="shared" si="13"/>
        <v>3227.4145661619709</v>
      </c>
      <c r="I106" s="24">
        <f t="shared" si="11"/>
        <v>737.69475797987911</v>
      </c>
      <c r="J106" s="24">
        <f t="shared" si="8"/>
        <v>2858.567187172031</v>
      </c>
      <c r="K106" s="24">
        <f t="shared" si="14"/>
        <v>14948.996010063312</v>
      </c>
      <c r="L106" s="25">
        <f t="shared" si="12"/>
        <v>4.6318796992481204</v>
      </c>
    </row>
    <row r="107" spans="1:12" x14ac:dyDescent="0.2">
      <c r="A107" s="17">
        <v>98</v>
      </c>
      <c r="B107" s="48">
        <v>3</v>
      </c>
      <c r="C107" s="9">
        <v>7</v>
      </c>
      <c r="D107" s="49">
        <v>9</v>
      </c>
      <c r="E107" s="18">
        <v>0.5</v>
      </c>
      <c r="F107" s="23">
        <f t="shared" si="10"/>
        <v>0.375</v>
      </c>
      <c r="G107" s="23">
        <f t="shared" si="7"/>
        <v>0.31578947368421051</v>
      </c>
      <c r="H107" s="24">
        <f t="shared" si="13"/>
        <v>2489.7198081820916</v>
      </c>
      <c r="I107" s="24">
        <f t="shared" si="11"/>
        <v>786.22730784697626</v>
      </c>
      <c r="J107" s="24">
        <f t="shared" si="8"/>
        <v>2096.6061542586035</v>
      </c>
      <c r="K107" s="24">
        <f t="shared" si="14"/>
        <v>12090.428822891281</v>
      </c>
      <c r="L107" s="25">
        <f t="shared" si="12"/>
        <v>4.8561403508771939</v>
      </c>
    </row>
    <row r="108" spans="1:12" x14ac:dyDescent="0.2">
      <c r="A108" s="17">
        <v>99</v>
      </c>
      <c r="B108" s="48">
        <v>4</v>
      </c>
      <c r="C108" s="9">
        <v>8</v>
      </c>
      <c r="D108" s="49">
        <v>3</v>
      </c>
      <c r="E108" s="18">
        <v>0.5</v>
      </c>
      <c r="F108" s="23">
        <f t="shared" si="10"/>
        <v>0.72727272727272729</v>
      </c>
      <c r="G108" s="23">
        <f t="shared" si="7"/>
        <v>0.53333333333333333</v>
      </c>
      <c r="H108" s="24">
        <f t="shared" si="13"/>
        <v>1703.4925003351154</v>
      </c>
      <c r="I108" s="24">
        <f t="shared" si="11"/>
        <v>908.5293335120615</v>
      </c>
      <c r="J108" s="24">
        <f t="shared" si="8"/>
        <v>1249.2278335790847</v>
      </c>
      <c r="K108" s="24">
        <f t="shared" si="14"/>
        <v>9993.822668632678</v>
      </c>
      <c r="L108" s="25">
        <f t="shared" si="12"/>
        <v>5.8666666666666671</v>
      </c>
    </row>
    <row r="109" spans="1:12" x14ac:dyDescent="0.2">
      <c r="A109" s="17" t="s">
        <v>23</v>
      </c>
      <c r="B109" s="48">
        <v>1</v>
      </c>
      <c r="C109" s="9">
        <v>8</v>
      </c>
      <c r="D109" s="49">
        <v>14</v>
      </c>
      <c r="E109" s="18"/>
      <c r="F109" s="23">
        <f>B109/((C109+D109)/2)</f>
        <v>9.0909090909090912E-2</v>
      </c>
      <c r="G109" s="23">
        <v>1</v>
      </c>
      <c r="H109" s="24">
        <f>H108-I108</f>
        <v>794.96316682305394</v>
      </c>
      <c r="I109" s="24">
        <f>H109*G109</f>
        <v>794.96316682305394</v>
      </c>
      <c r="J109" s="24">
        <f>H109/F109</f>
        <v>8744.5948350535928</v>
      </c>
      <c r="K109" s="24">
        <f>J109</f>
        <v>8744.5948350535928</v>
      </c>
      <c r="L109" s="25">
        <f>K109/H109</f>
        <v>11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6" t="s">
        <v>24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6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6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6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6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6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6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6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6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6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6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6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5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  <row r="613" spans="12:13" x14ac:dyDescent="0.2">
      <c r="M613" s="56"/>
    </row>
    <row r="614" spans="12:13" x14ac:dyDescent="0.2">
      <c r="M614" s="56"/>
    </row>
    <row r="615" spans="12:13" x14ac:dyDescent="0.2">
      <c r="M615" s="56"/>
    </row>
    <row r="616" spans="12:13" x14ac:dyDescent="0.2">
      <c r="M616" s="56"/>
    </row>
    <row r="617" spans="12:13" x14ac:dyDescent="0.2">
      <c r="M617" s="56"/>
    </row>
    <row r="618" spans="12:13" x14ac:dyDescent="0.2">
      <c r="M618" s="56"/>
    </row>
    <row r="619" spans="12:13" x14ac:dyDescent="0.2">
      <c r="M619" s="56"/>
    </row>
    <row r="620" spans="12:13" x14ac:dyDescent="0.2">
      <c r="M620" s="56"/>
    </row>
    <row r="621" spans="12:13" x14ac:dyDescent="0.2">
      <c r="M621" s="56"/>
    </row>
    <row r="622" spans="12:13" x14ac:dyDescent="0.2">
      <c r="M622" s="56"/>
    </row>
    <row r="623" spans="12:13" x14ac:dyDescent="0.2">
      <c r="M623" s="56"/>
    </row>
    <row r="624" spans="12:13" x14ac:dyDescent="0.2">
      <c r="M624" s="56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Norte Metropolit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Norte Metropolitano 2010-2022 por edad. Hombres</dc:title>
  <dc:creator>Dirección General de Economía. Comunidad de Madrid</dc:creator>
  <cp:keywords>Defunciones, Mortalidad, Esperanza de vida, Norte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2024-01-24T07:48:28Z</dcterms:modified>
</cp:coreProperties>
</file>