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21600" windowHeight="9435" tabRatio="844"/>
  </bookViews>
  <sheets>
    <sheet name="Esperanza Vida Norte Metropolit" sheetId="3" r:id="rId1"/>
    <sheet name="2022" sheetId="17" r:id="rId2"/>
    <sheet name="2021" sheetId="16" r:id="rId3"/>
    <sheet name="2020" sheetId="15" r:id="rId4"/>
    <sheet name="2019" sheetId="14" r:id="rId5"/>
    <sheet name="2018" sheetId="13" r:id="rId6"/>
    <sheet name="2017" sheetId="12" r:id="rId7"/>
    <sheet name="2016" sheetId="10" r:id="rId8"/>
    <sheet name="2015" sheetId="9" r:id="rId9"/>
    <sheet name="2014" sheetId="2" r:id="rId10"/>
    <sheet name="2013" sheetId="4" r:id="rId11"/>
    <sheet name="2012" sheetId="6" r:id="rId12"/>
    <sheet name="2011" sheetId="7" r:id="rId13"/>
    <sheet name="2010" sheetId="8" r:id="rId1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6" l="1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C108" i="3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B108" i="3"/>
  <c r="J108" i="16"/>
  <c r="K108" i="16"/>
  <c r="L108" i="16"/>
  <c r="C107" i="3"/>
  <c r="J108" i="17"/>
  <c r="K108" i="17"/>
  <c r="L108" i="17"/>
  <c r="B107" i="3"/>
  <c r="J107" i="16"/>
  <c r="K107" i="16"/>
  <c r="L107" i="16"/>
  <c r="C106" i="3"/>
  <c r="J107" i="17"/>
  <c r="K107" i="17"/>
  <c r="L107" i="17"/>
  <c r="B106" i="3"/>
  <c r="J106" i="16"/>
  <c r="K106" i="16"/>
  <c r="L106" i="16"/>
  <c r="C105" i="3"/>
  <c r="J106" i="17"/>
  <c r="K106" i="17"/>
  <c r="L106" i="17"/>
  <c r="B105" i="3"/>
  <c r="J105" i="16"/>
  <c r="K105" i="16"/>
  <c r="L105" i="16"/>
  <c r="C104" i="3"/>
  <c r="J105" i="17"/>
  <c r="K105" i="17"/>
  <c r="L105" i="17"/>
  <c r="B104" i="3"/>
  <c r="J104" i="16"/>
  <c r="K104" i="16"/>
  <c r="L104" i="16"/>
  <c r="C103" i="3"/>
  <c r="J104" i="17"/>
  <c r="K104" i="17"/>
  <c r="L104" i="17"/>
  <c r="B103" i="3"/>
  <c r="J103" i="16"/>
  <c r="K103" i="16"/>
  <c r="L103" i="16"/>
  <c r="C102" i="3"/>
  <c r="J103" i="17"/>
  <c r="K103" i="17"/>
  <c r="L103" i="17"/>
  <c r="B102" i="3"/>
  <c r="J102" i="16"/>
  <c r="K102" i="16"/>
  <c r="L102" i="16"/>
  <c r="C101" i="3"/>
  <c r="J102" i="17"/>
  <c r="K102" i="17"/>
  <c r="L102" i="17"/>
  <c r="B101" i="3"/>
  <c r="J101" i="16"/>
  <c r="K101" i="16"/>
  <c r="L101" i="16"/>
  <c r="C100" i="3"/>
  <c r="J101" i="17"/>
  <c r="K101" i="17"/>
  <c r="L101" i="17"/>
  <c r="B100" i="3"/>
  <c r="J100" i="16"/>
  <c r="K100" i="16"/>
  <c r="L100" i="16"/>
  <c r="C99" i="3"/>
  <c r="J100" i="17"/>
  <c r="K100" i="17"/>
  <c r="L100" i="17"/>
  <c r="B99" i="3"/>
  <c r="J99" i="16"/>
  <c r="K99" i="16"/>
  <c r="L99" i="16"/>
  <c r="C98" i="3"/>
  <c r="J99" i="17"/>
  <c r="K99" i="17"/>
  <c r="L99" i="17"/>
  <c r="B98" i="3"/>
  <c r="J98" i="16"/>
  <c r="K98" i="16"/>
  <c r="L98" i="16"/>
  <c r="C97" i="3"/>
  <c r="J98" i="17"/>
  <c r="K98" i="17"/>
  <c r="L98" i="17"/>
  <c r="B97" i="3"/>
  <c r="J97" i="16"/>
  <c r="K97" i="16"/>
  <c r="L97" i="16"/>
  <c r="C96" i="3"/>
  <c r="J97" i="17"/>
  <c r="K97" i="17"/>
  <c r="L97" i="17"/>
  <c r="B96" i="3"/>
  <c r="J96" i="16"/>
  <c r="K96" i="16"/>
  <c r="L96" i="16"/>
  <c r="C95" i="3"/>
  <c r="J96" i="17"/>
  <c r="K96" i="17"/>
  <c r="L96" i="17"/>
  <c r="B95" i="3"/>
  <c r="J95" i="16"/>
  <c r="K95" i="16"/>
  <c r="L95" i="16"/>
  <c r="C94" i="3"/>
  <c r="J95" i="17"/>
  <c r="K95" i="17"/>
  <c r="L95" i="17"/>
  <c r="B94" i="3"/>
  <c r="J94" i="16"/>
  <c r="K94" i="16"/>
  <c r="L94" i="16"/>
  <c r="C93" i="3"/>
  <c r="J94" i="17"/>
  <c r="K94" i="17"/>
  <c r="L94" i="17"/>
  <c r="B93" i="3"/>
  <c r="J93" i="16"/>
  <c r="K93" i="16"/>
  <c r="L93" i="16"/>
  <c r="C92" i="3"/>
  <c r="J93" i="17"/>
  <c r="K93" i="17"/>
  <c r="L93" i="17"/>
  <c r="B92" i="3"/>
  <c r="J92" i="16"/>
  <c r="K92" i="16"/>
  <c r="L92" i="16"/>
  <c r="C91" i="3"/>
  <c r="J92" i="17"/>
  <c r="K92" i="17"/>
  <c r="L92" i="17"/>
  <c r="B91" i="3"/>
  <c r="J91" i="16"/>
  <c r="K91" i="16"/>
  <c r="L91" i="16"/>
  <c r="C90" i="3"/>
  <c r="J91" i="17"/>
  <c r="K91" i="17"/>
  <c r="L91" i="17"/>
  <c r="B90" i="3"/>
  <c r="J90" i="16"/>
  <c r="K90" i="16"/>
  <c r="L90" i="16"/>
  <c r="C89" i="3"/>
  <c r="J90" i="17"/>
  <c r="K90" i="17"/>
  <c r="L90" i="17"/>
  <c r="B89" i="3"/>
  <c r="J89" i="16"/>
  <c r="K89" i="16"/>
  <c r="L89" i="16"/>
  <c r="C88" i="3"/>
  <c r="J89" i="17"/>
  <c r="K89" i="17"/>
  <c r="L89" i="17"/>
  <c r="B88" i="3"/>
  <c r="J88" i="16"/>
  <c r="K88" i="16"/>
  <c r="L88" i="16"/>
  <c r="C87" i="3"/>
  <c r="J88" i="17"/>
  <c r="K88" i="17"/>
  <c r="L88" i="17"/>
  <c r="B87" i="3"/>
  <c r="J87" i="16"/>
  <c r="K87" i="16"/>
  <c r="L87" i="16"/>
  <c r="C86" i="3"/>
  <c r="J87" i="17"/>
  <c r="K87" i="17"/>
  <c r="L87" i="17"/>
  <c r="B86" i="3"/>
  <c r="J86" i="16"/>
  <c r="K86" i="16"/>
  <c r="L86" i="16"/>
  <c r="C85" i="3"/>
  <c r="J86" i="17"/>
  <c r="K86" i="17"/>
  <c r="L86" i="17"/>
  <c r="B85" i="3"/>
  <c r="J85" i="16"/>
  <c r="K85" i="16"/>
  <c r="L85" i="16"/>
  <c r="C84" i="3"/>
  <c r="J85" i="17"/>
  <c r="K85" i="17"/>
  <c r="L85" i="17"/>
  <c r="B84" i="3"/>
  <c r="J84" i="16"/>
  <c r="K84" i="16"/>
  <c r="L84" i="16"/>
  <c r="C83" i="3"/>
  <c r="J84" i="17"/>
  <c r="K84" i="17"/>
  <c r="L84" i="17"/>
  <c r="B83" i="3"/>
  <c r="J83" i="16"/>
  <c r="K83" i="16"/>
  <c r="L83" i="16"/>
  <c r="C82" i="3"/>
  <c r="J83" i="17"/>
  <c r="K83" i="17"/>
  <c r="L83" i="17"/>
  <c r="B82" i="3"/>
  <c r="J82" i="16"/>
  <c r="K82" i="16"/>
  <c r="L82" i="16"/>
  <c r="C81" i="3"/>
  <c r="J82" i="17"/>
  <c r="K82" i="17"/>
  <c r="L82" i="17"/>
  <c r="B81" i="3"/>
  <c r="J81" i="16"/>
  <c r="K81" i="16"/>
  <c r="L81" i="16"/>
  <c r="C80" i="3"/>
  <c r="J81" i="17"/>
  <c r="K81" i="17"/>
  <c r="L81" i="17"/>
  <c r="B80" i="3"/>
  <c r="J80" i="16"/>
  <c r="K80" i="16"/>
  <c r="L80" i="16"/>
  <c r="C79" i="3"/>
  <c r="J80" i="17"/>
  <c r="K80" i="17"/>
  <c r="L80" i="17"/>
  <c r="B79" i="3"/>
  <c r="J79" i="16"/>
  <c r="K79" i="16"/>
  <c r="L79" i="16"/>
  <c r="C78" i="3"/>
  <c r="J79" i="17"/>
  <c r="K79" i="17"/>
  <c r="L79" i="17"/>
  <c r="B78" i="3"/>
  <c r="J78" i="16"/>
  <c r="K78" i="16"/>
  <c r="L78" i="16"/>
  <c r="C77" i="3"/>
  <c r="J78" i="17"/>
  <c r="K78" i="17"/>
  <c r="L78" i="17"/>
  <c r="B77" i="3"/>
  <c r="J77" i="16"/>
  <c r="K77" i="16"/>
  <c r="L77" i="16"/>
  <c r="C76" i="3"/>
  <c r="J77" i="17"/>
  <c r="K77" i="17"/>
  <c r="L77" i="17"/>
  <c r="B76" i="3"/>
  <c r="J76" i="16"/>
  <c r="K76" i="16"/>
  <c r="L76" i="16"/>
  <c r="C75" i="3"/>
  <c r="J76" i="17"/>
  <c r="K76" i="17"/>
  <c r="L76" i="17"/>
  <c r="B75" i="3"/>
  <c r="J75" i="16"/>
  <c r="K75" i="16"/>
  <c r="L75" i="16"/>
  <c r="C74" i="3"/>
  <c r="J75" i="17"/>
  <c r="K75" i="17"/>
  <c r="L75" i="17"/>
  <c r="B74" i="3"/>
  <c r="J74" i="16"/>
  <c r="K74" i="16"/>
  <c r="L74" i="16"/>
  <c r="C73" i="3"/>
  <c r="J74" i="17"/>
  <c r="K74" i="17"/>
  <c r="L74" i="17"/>
  <c r="B73" i="3"/>
  <c r="J73" i="16"/>
  <c r="K73" i="16"/>
  <c r="L73" i="16"/>
  <c r="C72" i="3"/>
  <c r="J73" i="17"/>
  <c r="K73" i="17"/>
  <c r="L73" i="17"/>
  <c r="B72" i="3"/>
  <c r="J72" i="16"/>
  <c r="K72" i="16"/>
  <c r="L72" i="16"/>
  <c r="C71" i="3"/>
  <c r="J72" i="17"/>
  <c r="K72" i="17"/>
  <c r="L72" i="17"/>
  <c r="B71" i="3"/>
  <c r="J71" i="16"/>
  <c r="K71" i="16"/>
  <c r="L71" i="16"/>
  <c r="C70" i="3"/>
  <c r="J71" i="17"/>
  <c r="K71" i="17"/>
  <c r="L71" i="17"/>
  <c r="B70" i="3"/>
  <c r="J70" i="16"/>
  <c r="K70" i="16"/>
  <c r="L70" i="16"/>
  <c r="C69" i="3"/>
  <c r="J70" i="17"/>
  <c r="K70" i="17"/>
  <c r="L70" i="17"/>
  <c r="B69" i="3"/>
  <c r="J69" i="16"/>
  <c r="K69" i="16"/>
  <c r="L69" i="16"/>
  <c r="C68" i="3"/>
  <c r="J69" i="17"/>
  <c r="K69" i="17"/>
  <c r="L69" i="17"/>
  <c r="B68" i="3"/>
  <c r="J68" i="16"/>
  <c r="K68" i="16"/>
  <c r="L68" i="16"/>
  <c r="C67" i="3"/>
  <c r="J68" i="17"/>
  <c r="K68" i="17"/>
  <c r="L68" i="17"/>
  <c r="B67" i="3"/>
  <c r="J67" i="16"/>
  <c r="K67" i="16"/>
  <c r="L67" i="16"/>
  <c r="C66" i="3"/>
  <c r="J67" i="17"/>
  <c r="K67" i="17"/>
  <c r="L67" i="17"/>
  <c r="B66" i="3"/>
  <c r="J66" i="16"/>
  <c r="K66" i="16"/>
  <c r="L66" i="16"/>
  <c r="C65" i="3"/>
  <c r="J66" i="17"/>
  <c r="K66" i="17"/>
  <c r="L66" i="17"/>
  <c r="B65" i="3"/>
  <c r="J65" i="16"/>
  <c r="K65" i="16"/>
  <c r="L65" i="16"/>
  <c r="C64" i="3"/>
  <c r="J65" i="17"/>
  <c r="K65" i="17"/>
  <c r="L65" i="17"/>
  <c r="B64" i="3"/>
  <c r="J64" i="16"/>
  <c r="K64" i="16"/>
  <c r="L64" i="16"/>
  <c r="C63" i="3"/>
  <c r="J64" i="17"/>
  <c r="K64" i="17"/>
  <c r="L64" i="17"/>
  <c r="B63" i="3"/>
  <c r="J63" i="16"/>
  <c r="K63" i="16"/>
  <c r="L63" i="16"/>
  <c r="C62" i="3"/>
  <c r="J63" i="17"/>
  <c r="K63" i="17"/>
  <c r="L63" i="17"/>
  <c r="B62" i="3"/>
  <c r="J62" i="16"/>
  <c r="K62" i="16"/>
  <c r="L62" i="16"/>
  <c r="C61" i="3"/>
  <c r="J62" i="17"/>
  <c r="K62" i="17"/>
  <c r="L62" i="17"/>
  <c r="B61" i="3"/>
  <c r="J61" i="16"/>
  <c r="K61" i="16"/>
  <c r="L61" i="16"/>
  <c r="C60" i="3"/>
  <c r="J61" i="17"/>
  <c r="K61" i="17"/>
  <c r="L61" i="17"/>
  <c r="B60" i="3"/>
  <c r="J60" i="16"/>
  <c r="K60" i="16"/>
  <c r="L60" i="16"/>
  <c r="C59" i="3"/>
  <c r="J60" i="17"/>
  <c r="K60" i="17"/>
  <c r="L60" i="17"/>
  <c r="B59" i="3"/>
  <c r="J59" i="16"/>
  <c r="K59" i="16"/>
  <c r="L59" i="16"/>
  <c r="C58" i="3"/>
  <c r="J59" i="17"/>
  <c r="K59" i="17"/>
  <c r="L59" i="17"/>
  <c r="B58" i="3"/>
  <c r="J58" i="16"/>
  <c r="K58" i="16"/>
  <c r="L58" i="16"/>
  <c r="C57" i="3"/>
  <c r="J58" i="17"/>
  <c r="K58" i="17"/>
  <c r="L58" i="17"/>
  <c r="B57" i="3"/>
  <c r="J57" i="16"/>
  <c r="K57" i="16"/>
  <c r="L57" i="16"/>
  <c r="C56" i="3"/>
  <c r="J57" i="17"/>
  <c r="K57" i="17"/>
  <c r="L57" i="17"/>
  <c r="B56" i="3"/>
  <c r="J56" i="16"/>
  <c r="K56" i="16"/>
  <c r="L56" i="16"/>
  <c r="C55" i="3"/>
  <c r="J56" i="17"/>
  <c r="K56" i="17"/>
  <c r="L56" i="17"/>
  <c r="B55" i="3"/>
  <c r="J55" i="16"/>
  <c r="K55" i="16"/>
  <c r="L55" i="16"/>
  <c r="C54" i="3"/>
  <c r="J55" i="17"/>
  <c r="K55" i="17"/>
  <c r="L55" i="17"/>
  <c r="B54" i="3"/>
  <c r="J54" i="16"/>
  <c r="K54" i="16"/>
  <c r="L54" i="16"/>
  <c r="C53" i="3"/>
  <c r="J54" i="17"/>
  <c r="K54" i="17"/>
  <c r="L54" i="17"/>
  <c r="B53" i="3"/>
  <c r="J53" i="16"/>
  <c r="K53" i="16"/>
  <c r="L53" i="16"/>
  <c r="C52" i="3"/>
  <c r="J53" i="17"/>
  <c r="K53" i="17"/>
  <c r="L53" i="17"/>
  <c r="B52" i="3"/>
  <c r="J52" i="16"/>
  <c r="K52" i="16"/>
  <c r="L52" i="16"/>
  <c r="C51" i="3"/>
  <c r="J52" i="17"/>
  <c r="K52" i="17"/>
  <c r="L52" i="17"/>
  <c r="B51" i="3"/>
  <c r="J51" i="16"/>
  <c r="K51" i="16"/>
  <c r="L51" i="16"/>
  <c r="C50" i="3"/>
  <c r="J51" i="17"/>
  <c r="K51" i="17"/>
  <c r="L51" i="17"/>
  <c r="B50" i="3"/>
  <c r="J50" i="16"/>
  <c r="K50" i="16"/>
  <c r="L50" i="16"/>
  <c r="C49" i="3"/>
  <c r="J50" i="17"/>
  <c r="K50" i="17"/>
  <c r="L50" i="17"/>
  <c r="B49" i="3"/>
  <c r="J49" i="16"/>
  <c r="K49" i="16"/>
  <c r="L49" i="16"/>
  <c r="C48" i="3"/>
  <c r="J49" i="17"/>
  <c r="K49" i="17"/>
  <c r="L49" i="17"/>
  <c r="B48" i="3"/>
  <c r="J48" i="16"/>
  <c r="K48" i="16"/>
  <c r="L48" i="16"/>
  <c r="C47" i="3"/>
  <c r="J48" i="17"/>
  <c r="K48" i="17"/>
  <c r="L48" i="17"/>
  <c r="B47" i="3"/>
  <c r="J47" i="16"/>
  <c r="K47" i="16"/>
  <c r="L47" i="16"/>
  <c r="C46" i="3"/>
  <c r="J47" i="17"/>
  <c r="K47" i="17"/>
  <c r="L47" i="17"/>
  <c r="B46" i="3"/>
  <c r="J46" i="16"/>
  <c r="K46" i="16"/>
  <c r="L46" i="16"/>
  <c r="C45" i="3"/>
  <c r="J46" i="17"/>
  <c r="K46" i="17"/>
  <c r="L46" i="17"/>
  <c r="B45" i="3"/>
  <c r="J45" i="16"/>
  <c r="K45" i="16"/>
  <c r="L45" i="16"/>
  <c r="C44" i="3"/>
  <c r="J45" i="17"/>
  <c r="K45" i="17"/>
  <c r="L45" i="17"/>
  <c r="B44" i="3"/>
  <c r="J44" i="16"/>
  <c r="K44" i="16"/>
  <c r="L44" i="16"/>
  <c r="C43" i="3"/>
  <c r="J44" i="17"/>
  <c r="K44" i="17"/>
  <c r="L44" i="17"/>
  <c r="B43" i="3"/>
  <c r="J43" i="16"/>
  <c r="K43" i="16"/>
  <c r="L43" i="16"/>
  <c r="C42" i="3"/>
  <c r="J43" i="17"/>
  <c r="K43" i="17"/>
  <c r="L43" i="17"/>
  <c r="B42" i="3"/>
  <c r="J42" i="16"/>
  <c r="K42" i="16"/>
  <c r="L42" i="16"/>
  <c r="C41" i="3"/>
  <c r="J42" i="17"/>
  <c r="K42" i="17"/>
  <c r="L42" i="17"/>
  <c r="B41" i="3"/>
  <c r="J41" i="16"/>
  <c r="K41" i="16"/>
  <c r="L41" i="16"/>
  <c r="C40" i="3"/>
  <c r="J41" i="17"/>
  <c r="K41" i="17"/>
  <c r="L41" i="17"/>
  <c r="B40" i="3"/>
  <c r="J40" i="16"/>
  <c r="K40" i="16"/>
  <c r="L40" i="16"/>
  <c r="C39" i="3"/>
  <c r="J40" i="17"/>
  <c r="K40" i="17"/>
  <c r="L40" i="17"/>
  <c r="B39" i="3"/>
  <c r="J39" i="16"/>
  <c r="K39" i="16"/>
  <c r="L39" i="16"/>
  <c r="C38" i="3"/>
  <c r="J39" i="17"/>
  <c r="K39" i="17"/>
  <c r="L39" i="17"/>
  <c r="B38" i="3"/>
  <c r="J38" i="16"/>
  <c r="K38" i="16"/>
  <c r="L38" i="16"/>
  <c r="C37" i="3"/>
  <c r="J38" i="17"/>
  <c r="K38" i="17"/>
  <c r="L38" i="17"/>
  <c r="B37" i="3"/>
  <c r="J37" i="16"/>
  <c r="K37" i="16"/>
  <c r="L37" i="16"/>
  <c r="C36" i="3"/>
  <c r="J37" i="17"/>
  <c r="K37" i="17"/>
  <c r="L37" i="17"/>
  <c r="B36" i="3"/>
  <c r="J36" i="16"/>
  <c r="K36" i="16"/>
  <c r="L36" i="16"/>
  <c r="C35" i="3"/>
  <c r="J36" i="17"/>
  <c r="K36" i="17"/>
  <c r="L36" i="17"/>
  <c r="B35" i="3"/>
  <c r="J35" i="16"/>
  <c r="K35" i="16"/>
  <c r="L35" i="16"/>
  <c r="C34" i="3"/>
  <c r="J35" i="17"/>
  <c r="K35" i="17"/>
  <c r="L35" i="17"/>
  <c r="B34" i="3"/>
  <c r="J34" i="16"/>
  <c r="K34" i="16"/>
  <c r="L34" i="16"/>
  <c r="C33" i="3"/>
  <c r="J34" i="17"/>
  <c r="K34" i="17"/>
  <c r="L34" i="17"/>
  <c r="B33" i="3"/>
  <c r="J33" i="16"/>
  <c r="K33" i="16"/>
  <c r="L33" i="16"/>
  <c r="C32" i="3"/>
  <c r="J33" i="17"/>
  <c r="K33" i="17"/>
  <c r="L33" i="17"/>
  <c r="B32" i="3"/>
  <c r="J32" i="16"/>
  <c r="K32" i="16"/>
  <c r="L32" i="16"/>
  <c r="C31" i="3"/>
  <c r="J32" i="17"/>
  <c r="K32" i="17"/>
  <c r="L32" i="17"/>
  <c r="B31" i="3"/>
  <c r="J31" i="16"/>
  <c r="K31" i="16"/>
  <c r="L31" i="16"/>
  <c r="C30" i="3"/>
  <c r="J31" i="17"/>
  <c r="K31" i="17"/>
  <c r="L31" i="17"/>
  <c r="B30" i="3"/>
  <c r="J30" i="16"/>
  <c r="K30" i="16"/>
  <c r="L30" i="16"/>
  <c r="C29" i="3"/>
  <c r="J30" i="17"/>
  <c r="K30" i="17"/>
  <c r="L30" i="17"/>
  <c r="B29" i="3"/>
  <c r="J29" i="16"/>
  <c r="K29" i="16"/>
  <c r="L29" i="16"/>
  <c r="C28" i="3"/>
  <c r="J29" i="17"/>
  <c r="K29" i="17"/>
  <c r="L29" i="17"/>
  <c r="B28" i="3"/>
  <c r="J28" i="16"/>
  <c r="K28" i="16"/>
  <c r="L28" i="16"/>
  <c r="C27" i="3"/>
  <c r="J28" i="17"/>
  <c r="K28" i="17"/>
  <c r="L28" i="17"/>
  <c r="B27" i="3"/>
  <c r="J27" i="16"/>
  <c r="K27" i="16"/>
  <c r="L27" i="16"/>
  <c r="C26" i="3"/>
  <c r="J27" i="17"/>
  <c r="K27" i="17"/>
  <c r="L27" i="17"/>
  <c r="B26" i="3"/>
  <c r="J26" i="16"/>
  <c r="K26" i="16"/>
  <c r="L26" i="16"/>
  <c r="C25" i="3"/>
  <c r="J26" i="17"/>
  <c r="K26" i="17"/>
  <c r="L26" i="17"/>
  <c r="B25" i="3"/>
  <c r="J25" i="16"/>
  <c r="K25" i="16"/>
  <c r="L25" i="16"/>
  <c r="C24" i="3"/>
  <c r="J25" i="17"/>
  <c r="K25" i="17"/>
  <c r="L25" i="17"/>
  <c r="B24" i="3"/>
  <c r="J24" i="16"/>
  <c r="K24" i="16"/>
  <c r="L24" i="16"/>
  <c r="C23" i="3"/>
  <c r="J24" i="17"/>
  <c r="K24" i="17"/>
  <c r="L24" i="17"/>
  <c r="B23" i="3"/>
  <c r="J23" i="16"/>
  <c r="K23" i="16"/>
  <c r="L23" i="16"/>
  <c r="C22" i="3"/>
  <c r="J23" i="17"/>
  <c r="K23" i="17"/>
  <c r="L23" i="17"/>
  <c r="B22" i="3"/>
  <c r="J22" i="16"/>
  <c r="K22" i="16"/>
  <c r="L22" i="16"/>
  <c r="C21" i="3"/>
  <c r="J22" i="17"/>
  <c r="K22" i="17"/>
  <c r="L22" i="17"/>
  <c r="B21" i="3"/>
  <c r="J21" i="16"/>
  <c r="K21" i="16"/>
  <c r="L21" i="16"/>
  <c r="C20" i="3"/>
  <c r="J21" i="17"/>
  <c r="K21" i="17"/>
  <c r="L21" i="17"/>
  <c r="B20" i="3"/>
  <c r="J20" i="16"/>
  <c r="K20" i="16"/>
  <c r="L20" i="16"/>
  <c r="C19" i="3"/>
  <c r="J20" i="17"/>
  <c r="K20" i="17"/>
  <c r="L20" i="17"/>
  <c r="B19" i="3"/>
  <c r="J19" i="16"/>
  <c r="K19" i="16"/>
  <c r="L19" i="16"/>
  <c r="C18" i="3"/>
  <c r="J19" i="17"/>
  <c r="K19" i="17"/>
  <c r="L19" i="17"/>
  <c r="B18" i="3"/>
  <c r="J18" i="16"/>
  <c r="K18" i="16"/>
  <c r="L18" i="16"/>
  <c r="C17" i="3"/>
  <c r="J18" i="17"/>
  <c r="K18" i="17"/>
  <c r="L18" i="17"/>
  <c r="B17" i="3"/>
  <c r="J17" i="16"/>
  <c r="K17" i="16"/>
  <c r="L17" i="16"/>
  <c r="C16" i="3"/>
  <c r="J17" i="17"/>
  <c r="K17" i="17"/>
  <c r="L17" i="17"/>
  <c r="B16" i="3"/>
  <c r="J16" i="16"/>
  <c r="K16" i="16"/>
  <c r="L16" i="16"/>
  <c r="C15" i="3"/>
  <c r="J16" i="17"/>
  <c r="K16" i="17"/>
  <c r="L16" i="17"/>
  <c r="B15" i="3"/>
  <c r="J15" i="16"/>
  <c r="K15" i="16"/>
  <c r="L15" i="16"/>
  <c r="C14" i="3"/>
  <c r="J15" i="17"/>
  <c r="K15" i="17"/>
  <c r="L15" i="17"/>
  <c r="B14" i="3"/>
  <c r="J14" i="16"/>
  <c r="K14" i="16"/>
  <c r="L14" i="16"/>
  <c r="C13" i="3"/>
  <c r="J14" i="17"/>
  <c r="K14" i="17"/>
  <c r="L14" i="17"/>
  <c r="B13" i="3"/>
  <c r="J13" i="16"/>
  <c r="K13" i="16"/>
  <c r="L13" i="16"/>
  <c r="C12" i="3"/>
  <c r="J13" i="17"/>
  <c r="K13" i="17"/>
  <c r="L13" i="17"/>
  <c r="B12" i="3"/>
  <c r="J12" i="16"/>
  <c r="K12" i="16"/>
  <c r="L12" i="16"/>
  <c r="C11" i="3"/>
  <c r="J12" i="17"/>
  <c r="K12" i="17"/>
  <c r="L12" i="17"/>
  <c r="B11" i="3"/>
  <c r="J11" i="16"/>
  <c r="K11" i="16"/>
  <c r="L11" i="16"/>
  <c r="C10" i="3"/>
  <c r="J11" i="17"/>
  <c r="K11" i="17"/>
  <c r="L11" i="17"/>
  <c r="B10" i="3"/>
  <c r="J10" i="16"/>
  <c r="K10" i="16"/>
  <c r="L10" i="16"/>
  <c r="C9" i="3"/>
  <c r="J10" i="17"/>
  <c r="K10" i="17"/>
  <c r="L10" i="17"/>
  <c r="B9" i="3"/>
  <c r="J9" i="17"/>
  <c r="K9" i="17"/>
  <c r="L9" i="17"/>
  <c r="B8" i="3"/>
  <c r="J9" i="16"/>
  <c r="K9" i="16"/>
  <c r="L9" i="16"/>
  <c r="C8" i="3"/>
  <c r="I109" i="17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D108" i="3"/>
  <c r="J108" i="15"/>
  <c r="K108" i="15"/>
  <c r="L108" i="15"/>
  <c r="D107" i="3"/>
  <c r="J107" i="15"/>
  <c r="K107" i="15"/>
  <c r="L107" i="15"/>
  <c r="D106" i="3"/>
  <c r="J106" i="15"/>
  <c r="K106" i="15"/>
  <c r="L106" i="15"/>
  <c r="D105" i="3"/>
  <c r="J105" i="15"/>
  <c r="K105" i="15"/>
  <c r="L105" i="15"/>
  <c r="D104" i="3"/>
  <c r="J104" i="15"/>
  <c r="K104" i="15"/>
  <c r="L104" i="15"/>
  <c r="D103" i="3"/>
  <c r="J103" i="15"/>
  <c r="K103" i="15"/>
  <c r="L103" i="15"/>
  <c r="D102" i="3"/>
  <c r="J102" i="15"/>
  <c r="K102" i="15"/>
  <c r="L102" i="15"/>
  <c r="D101" i="3"/>
  <c r="J101" i="15"/>
  <c r="K101" i="15"/>
  <c r="L101" i="15"/>
  <c r="D100" i="3"/>
  <c r="J100" i="15"/>
  <c r="K100" i="15"/>
  <c r="L100" i="15"/>
  <c r="D99" i="3"/>
  <c r="J99" i="15"/>
  <c r="K99" i="15"/>
  <c r="L99" i="15"/>
  <c r="D98" i="3"/>
  <c r="J98" i="15"/>
  <c r="K98" i="15"/>
  <c r="L98" i="15"/>
  <c r="D97" i="3"/>
  <c r="J97" i="15"/>
  <c r="K97" i="15"/>
  <c r="L97" i="15"/>
  <c r="D96" i="3"/>
  <c r="J96" i="15"/>
  <c r="K96" i="15"/>
  <c r="L96" i="15"/>
  <c r="D95" i="3"/>
  <c r="J95" i="15"/>
  <c r="K95" i="15"/>
  <c r="L95" i="15"/>
  <c r="D94" i="3"/>
  <c r="J94" i="15"/>
  <c r="K94" i="15"/>
  <c r="L94" i="15"/>
  <c r="D93" i="3"/>
  <c r="J93" i="15"/>
  <c r="K93" i="15"/>
  <c r="L93" i="15"/>
  <c r="D92" i="3"/>
  <c r="J92" i="15"/>
  <c r="K92" i="15"/>
  <c r="L92" i="15"/>
  <c r="D91" i="3"/>
  <c r="J91" i="15"/>
  <c r="K91" i="15"/>
  <c r="L91" i="15"/>
  <c r="D90" i="3"/>
  <c r="J90" i="15"/>
  <c r="K90" i="15"/>
  <c r="L90" i="15"/>
  <c r="D89" i="3"/>
  <c r="J89" i="15"/>
  <c r="K89" i="15"/>
  <c r="L89" i="15"/>
  <c r="D88" i="3"/>
  <c r="J88" i="15"/>
  <c r="K88" i="15"/>
  <c r="L88" i="15"/>
  <c r="D87" i="3"/>
  <c r="J87" i="15"/>
  <c r="K87" i="15"/>
  <c r="L87" i="15"/>
  <c r="D86" i="3"/>
  <c r="J86" i="15"/>
  <c r="K86" i="15"/>
  <c r="L86" i="15"/>
  <c r="D85" i="3"/>
  <c r="J85" i="15"/>
  <c r="K85" i="15"/>
  <c r="L85" i="15"/>
  <c r="D84" i="3"/>
  <c r="J84" i="15"/>
  <c r="K84" i="15"/>
  <c r="L84" i="15"/>
  <c r="D83" i="3"/>
  <c r="J83" i="15"/>
  <c r="K83" i="15"/>
  <c r="L83" i="15"/>
  <c r="D82" i="3"/>
  <c r="J82" i="15"/>
  <c r="K82" i="15"/>
  <c r="L82" i="15"/>
  <c r="D81" i="3"/>
  <c r="J81" i="15"/>
  <c r="K81" i="15"/>
  <c r="L81" i="15"/>
  <c r="D80" i="3"/>
  <c r="J80" i="15"/>
  <c r="K80" i="15"/>
  <c r="L80" i="15"/>
  <c r="D79" i="3"/>
  <c r="J79" i="15"/>
  <c r="K79" i="15"/>
  <c r="L79" i="15"/>
  <c r="D78" i="3"/>
  <c r="J78" i="15"/>
  <c r="K78" i="15"/>
  <c r="L78" i="15"/>
  <c r="D77" i="3"/>
  <c r="J77" i="15"/>
  <c r="K77" i="15"/>
  <c r="L77" i="15"/>
  <c r="D76" i="3"/>
  <c r="J76" i="15"/>
  <c r="K76" i="15"/>
  <c r="L76" i="15"/>
  <c r="D75" i="3"/>
  <c r="J75" i="15"/>
  <c r="K75" i="15"/>
  <c r="L75" i="15"/>
  <c r="D74" i="3"/>
  <c r="J74" i="15"/>
  <c r="K74" i="15"/>
  <c r="L74" i="15"/>
  <c r="D73" i="3"/>
  <c r="J73" i="15"/>
  <c r="K73" i="15"/>
  <c r="L73" i="15"/>
  <c r="D72" i="3"/>
  <c r="J72" i="15"/>
  <c r="K72" i="15"/>
  <c r="L72" i="15"/>
  <c r="D71" i="3"/>
  <c r="J71" i="15"/>
  <c r="K71" i="15"/>
  <c r="L71" i="15"/>
  <c r="D70" i="3"/>
  <c r="J70" i="15"/>
  <c r="K70" i="15"/>
  <c r="L70" i="15"/>
  <c r="D69" i="3"/>
  <c r="J69" i="15"/>
  <c r="K69" i="15"/>
  <c r="L69" i="15"/>
  <c r="D68" i="3"/>
  <c r="J68" i="15"/>
  <c r="K68" i="15"/>
  <c r="L68" i="15"/>
  <c r="D67" i="3"/>
  <c r="J67" i="15"/>
  <c r="K67" i="15"/>
  <c r="L67" i="15"/>
  <c r="D66" i="3"/>
  <c r="J66" i="15"/>
  <c r="K66" i="15"/>
  <c r="L66" i="15"/>
  <c r="D65" i="3"/>
  <c r="J65" i="15"/>
  <c r="K65" i="15"/>
  <c r="L65" i="15"/>
  <c r="D64" i="3"/>
  <c r="J64" i="15"/>
  <c r="K64" i="15"/>
  <c r="L64" i="15"/>
  <c r="D63" i="3"/>
  <c r="J63" i="15"/>
  <c r="K63" i="15"/>
  <c r="L63" i="15"/>
  <c r="D62" i="3"/>
  <c r="J62" i="15"/>
  <c r="K62" i="15"/>
  <c r="L62" i="15"/>
  <c r="D61" i="3"/>
  <c r="J61" i="15"/>
  <c r="K61" i="15"/>
  <c r="L61" i="15"/>
  <c r="D60" i="3"/>
  <c r="J60" i="15"/>
  <c r="K60" i="15"/>
  <c r="L60" i="15"/>
  <c r="D59" i="3"/>
  <c r="J59" i="15"/>
  <c r="K59" i="15"/>
  <c r="L59" i="15"/>
  <c r="D58" i="3"/>
  <c r="J58" i="15"/>
  <c r="K58" i="15"/>
  <c r="L58" i="15"/>
  <c r="D57" i="3"/>
  <c r="J57" i="15"/>
  <c r="K57" i="15"/>
  <c r="L57" i="15"/>
  <c r="D56" i="3"/>
  <c r="J56" i="15"/>
  <c r="K56" i="15"/>
  <c r="L56" i="15"/>
  <c r="D55" i="3"/>
  <c r="J55" i="15"/>
  <c r="K55" i="15"/>
  <c r="L55" i="15"/>
  <c r="D54" i="3"/>
  <c r="J54" i="15"/>
  <c r="K54" i="15"/>
  <c r="L54" i="15"/>
  <c r="D53" i="3"/>
  <c r="J53" i="15"/>
  <c r="K53" i="15"/>
  <c r="L53" i="15"/>
  <c r="D52" i="3"/>
  <c r="J52" i="15"/>
  <c r="K52" i="15"/>
  <c r="L52" i="15"/>
  <c r="D51" i="3"/>
  <c r="J51" i="15"/>
  <c r="K51" i="15"/>
  <c r="L51" i="15"/>
  <c r="D50" i="3"/>
  <c r="J50" i="15"/>
  <c r="K50" i="15"/>
  <c r="L50" i="15"/>
  <c r="D49" i="3"/>
  <c r="J49" i="15"/>
  <c r="K49" i="15"/>
  <c r="L49" i="15"/>
  <c r="D48" i="3"/>
  <c r="J48" i="15"/>
  <c r="K48" i="15"/>
  <c r="L48" i="15"/>
  <c r="D47" i="3"/>
  <c r="J47" i="15"/>
  <c r="K47" i="15"/>
  <c r="L47" i="15"/>
  <c r="D46" i="3"/>
  <c r="J46" i="15"/>
  <c r="K46" i="15"/>
  <c r="L46" i="15"/>
  <c r="D45" i="3"/>
  <c r="J45" i="15"/>
  <c r="K45" i="15"/>
  <c r="L45" i="15"/>
  <c r="D44" i="3"/>
  <c r="J44" i="15"/>
  <c r="K44" i="15"/>
  <c r="L44" i="15"/>
  <c r="D43" i="3"/>
  <c r="J43" i="15"/>
  <c r="K43" i="15"/>
  <c r="L43" i="15"/>
  <c r="D42" i="3"/>
  <c r="J42" i="15"/>
  <c r="K42" i="15"/>
  <c r="L42" i="15"/>
  <c r="D41" i="3"/>
  <c r="J41" i="15"/>
  <c r="K41" i="15"/>
  <c r="L41" i="15"/>
  <c r="D40" i="3"/>
  <c r="J40" i="15"/>
  <c r="K40" i="15"/>
  <c r="L40" i="15"/>
  <c r="D39" i="3"/>
  <c r="J39" i="15"/>
  <c r="K39" i="15"/>
  <c r="L39" i="15"/>
  <c r="D38" i="3"/>
  <c r="J38" i="15"/>
  <c r="K38" i="15"/>
  <c r="L38" i="15"/>
  <c r="D37" i="3"/>
  <c r="J37" i="15"/>
  <c r="K37" i="15"/>
  <c r="L37" i="15"/>
  <c r="D36" i="3"/>
  <c r="J36" i="15"/>
  <c r="K36" i="15"/>
  <c r="L36" i="15"/>
  <c r="D35" i="3"/>
  <c r="J35" i="15"/>
  <c r="K35" i="15"/>
  <c r="L35" i="15"/>
  <c r="D34" i="3"/>
  <c r="J34" i="15"/>
  <c r="K34" i="15"/>
  <c r="L34" i="15"/>
  <c r="D33" i="3"/>
  <c r="J33" i="15"/>
  <c r="K33" i="15"/>
  <c r="L33" i="15"/>
  <c r="D32" i="3"/>
  <c r="J32" i="15"/>
  <c r="K32" i="15"/>
  <c r="L32" i="15"/>
  <c r="D31" i="3"/>
  <c r="J31" i="15"/>
  <c r="K31" i="15"/>
  <c r="L31" i="15"/>
  <c r="D30" i="3"/>
  <c r="J30" i="15"/>
  <c r="K30" i="15"/>
  <c r="L30" i="15"/>
  <c r="D29" i="3"/>
  <c r="J29" i="15"/>
  <c r="K29" i="15"/>
  <c r="L29" i="15"/>
  <c r="D28" i="3"/>
  <c r="J28" i="15"/>
  <c r="K28" i="15"/>
  <c r="L28" i="15"/>
  <c r="D27" i="3"/>
  <c r="J27" i="15"/>
  <c r="K27" i="15"/>
  <c r="L27" i="15"/>
  <c r="D26" i="3"/>
  <c r="J26" i="15"/>
  <c r="K26" i="15"/>
  <c r="L26" i="15"/>
  <c r="D25" i="3"/>
  <c r="J25" i="15"/>
  <c r="K25" i="15"/>
  <c r="L25" i="15"/>
  <c r="D24" i="3"/>
  <c r="J24" i="15"/>
  <c r="K24" i="15"/>
  <c r="L24" i="15"/>
  <c r="D23" i="3"/>
  <c r="J23" i="15"/>
  <c r="K23" i="15"/>
  <c r="L23" i="15"/>
  <c r="D22" i="3"/>
  <c r="J22" i="15"/>
  <c r="K22" i="15"/>
  <c r="L22" i="15"/>
  <c r="D21" i="3"/>
  <c r="J21" i="15"/>
  <c r="K21" i="15"/>
  <c r="L21" i="15"/>
  <c r="D20" i="3"/>
  <c r="J20" i="15"/>
  <c r="K20" i="15"/>
  <c r="L20" i="15"/>
  <c r="D19" i="3"/>
  <c r="J19" i="15"/>
  <c r="K19" i="15"/>
  <c r="L19" i="15"/>
  <c r="D18" i="3"/>
  <c r="J18" i="15"/>
  <c r="K18" i="15"/>
  <c r="L18" i="15"/>
  <c r="D17" i="3"/>
  <c r="J17" i="15"/>
  <c r="K17" i="15"/>
  <c r="L17" i="15"/>
  <c r="D16" i="3"/>
  <c r="J16" i="15"/>
  <c r="K16" i="15"/>
  <c r="L16" i="15"/>
  <c r="D15" i="3"/>
  <c r="J15" i="15"/>
  <c r="K15" i="15"/>
  <c r="L15" i="15"/>
  <c r="D14" i="3"/>
  <c r="J14" i="15"/>
  <c r="K14" i="15"/>
  <c r="L14" i="15"/>
  <c r="D13" i="3"/>
  <c r="J13" i="15"/>
  <c r="K13" i="15"/>
  <c r="L13" i="15"/>
  <c r="D12" i="3"/>
  <c r="J12" i="15"/>
  <c r="K12" i="15"/>
  <c r="L12" i="15"/>
  <c r="D11" i="3"/>
  <c r="J11" i="15"/>
  <c r="K11" i="15"/>
  <c r="L11" i="15"/>
  <c r="D10" i="3"/>
  <c r="J10" i="15"/>
  <c r="K10" i="15"/>
  <c r="L10" i="15"/>
  <c r="D9" i="3"/>
  <c r="J9" i="15"/>
  <c r="K9" i="15"/>
  <c r="L9" i="15"/>
  <c r="D8" i="3"/>
  <c r="F86" i="14"/>
  <c r="G86" i="14"/>
  <c r="F88" i="14"/>
  <c r="G88" i="14"/>
  <c r="F104" i="14"/>
  <c r="G104" i="14"/>
  <c r="F106" i="14"/>
  <c r="G106" i="14"/>
  <c r="F59" i="14"/>
  <c r="G59" i="14"/>
  <c r="F95" i="14"/>
  <c r="G95" i="14"/>
  <c r="F30" i="14"/>
  <c r="G30" i="14"/>
  <c r="F52" i="14"/>
  <c r="G52" i="14"/>
  <c r="F54" i="14"/>
  <c r="G54" i="14"/>
  <c r="F69" i="14"/>
  <c r="G69" i="14"/>
  <c r="F32" i="14"/>
  <c r="G32" i="14"/>
  <c r="F34" i="14"/>
  <c r="G34" i="14"/>
  <c r="F66" i="14"/>
  <c r="G66" i="14"/>
  <c r="F74" i="14"/>
  <c r="G74" i="14"/>
  <c r="F90" i="14"/>
  <c r="G90" i="14"/>
  <c r="F45" i="14"/>
  <c r="G45" i="14"/>
  <c r="F9" i="14"/>
  <c r="G9" i="14"/>
  <c r="I9" i="14"/>
  <c r="H10" i="14"/>
  <c r="J9" i="14"/>
  <c r="F19" i="14"/>
  <c r="G19" i="14"/>
  <c r="F21" i="14"/>
  <c r="G21" i="14"/>
  <c r="F23" i="14"/>
  <c r="G23" i="14"/>
  <c r="F29" i="14"/>
  <c r="G29" i="14"/>
  <c r="F31" i="14"/>
  <c r="G31" i="14"/>
  <c r="F33" i="14"/>
  <c r="G33" i="14"/>
  <c r="F37" i="14"/>
  <c r="G37" i="14"/>
  <c r="F47" i="14"/>
  <c r="G47" i="14"/>
  <c r="F63" i="14"/>
  <c r="G63" i="14"/>
  <c r="F65" i="14"/>
  <c r="G65" i="14"/>
  <c r="F71" i="14"/>
  <c r="G71" i="14"/>
  <c r="F73" i="14"/>
  <c r="G73" i="14"/>
  <c r="F77" i="14"/>
  <c r="G77" i="14"/>
  <c r="F83" i="14"/>
  <c r="G83" i="14"/>
  <c r="F85" i="14"/>
  <c r="G85" i="14"/>
  <c r="F87" i="14"/>
  <c r="G87" i="14"/>
  <c r="F91" i="14"/>
  <c r="G91" i="14"/>
  <c r="F93" i="14"/>
  <c r="G93" i="14"/>
  <c r="F101" i="14"/>
  <c r="G101" i="14"/>
  <c r="F103" i="14"/>
  <c r="G103" i="14"/>
  <c r="F107" i="14"/>
  <c r="G107" i="14"/>
  <c r="F36" i="14"/>
  <c r="G36" i="14"/>
  <c r="F53" i="14"/>
  <c r="G53" i="14"/>
  <c r="F76" i="14"/>
  <c r="G76" i="14"/>
  <c r="F10" i="14"/>
  <c r="G10" i="14"/>
  <c r="F27" i="14"/>
  <c r="G27" i="14"/>
  <c r="F40" i="14"/>
  <c r="G40" i="14"/>
  <c r="F42" i="14"/>
  <c r="G42" i="14"/>
  <c r="F67" i="14"/>
  <c r="G67" i="14"/>
  <c r="F80" i="14"/>
  <c r="G80" i="14"/>
  <c r="F82" i="14"/>
  <c r="G82" i="14"/>
  <c r="F102" i="14"/>
  <c r="G102" i="14"/>
  <c r="F14" i="14"/>
  <c r="G14" i="14"/>
  <c r="F16" i="14"/>
  <c r="G16" i="14"/>
  <c r="F18" i="14"/>
  <c r="G18" i="14"/>
  <c r="F38" i="14"/>
  <c r="G38" i="14"/>
  <c r="F46" i="14"/>
  <c r="G46" i="14"/>
  <c r="F50" i="14"/>
  <c r="G50" i="14"/>
  <c r="F56" i="14"/>
  <c r="G56" i="14"/>
  <c r="F58" i="14"/>
  <c r="G58" i="14"/>
  <c r="F61" i="14"/>
  <c r="G61" i="14"/>
  <c r="F78" i="14"/>
  <c r="G78" i="14"/>
  <c r="F84" i="14"/>
  <c r="G84" i="14"/>
  <c r="F20" i="14"/>
  <c r="G20" i="14"/>
  <c r="F99" i="14"/>
  <c r="G99" i="14"/>
  <c r="F11" i="14"/>
  <c r="G11" i="14"/>
  <c r="F22" i="14"/>
  <c r="G22" i="14"/>
  <c r="F24" i="14"/>
  <c r="G24" i="14"/>
  <c r="F26" i="14"/>
  <c r="G26" i="14"/>
  <c r="F35" i="14"/>
  <c r="G35" i="14"/>
  <c r="F39" i="14"/>
  <c r="G39" i="14"/>
  <c r="F43" i="14"/>
  <c r="G43" i="14"/>
  <c r="F62" i="14"/>
  <c r="G62" i="14"/>
  <c r="F68" i="14"/>
  <c r="G68" i="14"/>
  <c r="F75" i="14"/>
  <c r="G75" i="14"/>
  <c r="F79" i="14"/>
  <c r="G79" i="14"/>
  <c r="F92" i="14"/>
  <c r="G92" i="14"/>
  <c r="F12" i="14"/>
  <c r="G12" i="14"/>
  <c r="F60" i="14"/>
  <c r="G60" i="14"/>
  <c r="F13" i="14"/>
  <c r="G13" i="14"/>
  <c r="F15" i="14"/>
  <c r="G15" i="14"/>
  <c r="F28" i="14"/>
  <c r="G28" i="14"/>
  <c r="F49" i="14"/>
  <c r="G49" i="14"/>
  <c r="F55" i="14"/>
  <c r="G55" i="14"/>
  <c r="F57" i="14"/>
  <c r="G57" i="14"/>
  <c r="F70" i="14"/>
  <c r="G70" i="14"/>
  <c r="F72" i="14"/>
  <c r="G72" i="14"/>
  <c r="F94" i="14"/>
  <c r="G94" i="14"/>
  <c r="F96" i="14"/>
  <c r="G96" i="14"/>
  <c r="F98" i="14"/>
  <c r="G98" i="14"/>
  <c r="F44" i="14"/>
  <c r="G44" i="14"/>
  <c r="F51" i="14"/>
  <c r="G51" i="14"/>
  <c r="F25" i="14"/>
  <c r="G25" i="14"/>
  <c r="F89" i="14"/>
  <c r="G89" i="14"/>
  <c r="F48" i="14"/>
  <c r="G48" i="14"/>
  <c r="F100" i="14"/>
  <c r="G100" i="14"/>
  <c r="F41" i="14"/>
  <c r="G41" i="14"/>
  <c r="F105" i="14"/>
  <c r="G105" i="14"/>
  <c r="F17" i="14"/>
  <c r="G17" i="14"/>
  <c r="F64" i="14"/>
  <c r="G64" i="14"/>
  <c r="F81" i="14"/>
  <c r="G81" i="14"/>
  <c r="F97" i="14"/>
  <c r="G97" i="14"/>
  <c r="F109" i="14"/>
  <c r="F108" i="14"/>
  <c r="G108" i="14"/>
  <c r="F58" i="13"/>
  <c r="G58" i="13"/>
  <c r="F79" i="13"/>
  <c r="G79" i="13"/>
  <c r="F25" i="13"/>
  <c r="F14" i="13"/>
  <c r="G14" i="13"/>
  <c r="I10" i="14"/>
  <c r="H11" i="14"/>
  <c r="J10" i="14"/>
  <c r="F45" i="13"/>
  <c r="G45" i="13"/>
  <c r="F37" i="13"/>
  <c r="G37" i="13"/>
  <c r="F61" i="13"/>
  <c r="G61" i="13"/>
  <c r="F93" i="13"/>
  <c r="F53" i="13"/>
  <c r="G53" i="13"/>
  <c r="F94" i="13"/>
  <c r="F22" i="13"/>
  <c r="G22" i="13"/>
  <c r="F11" i="13"/>
  <c r="G11" i="13"/>
  <c r="F66" i="13"/>
  <c r="G66" i="13"/>
  <c r="F50" i="13"/>
  <c r="G50" i="13"/>
  <c r="F27" i="13"/>
  <c r="G27" i="13"/>
  <c r="F49" i="13"/>
  <c r="G49" i="13"/>
  <c r="F89" i="13"/>
  <c r="G89" i="13"/>
  <c r="F105" i="13"/>
  <c r="F35" i="13"/>
  <c r="G35" i="13"/>
  <c r="F9" i="13"/>
  <c r="G9" i="13"/>
  <c r="I9" i="13"/>
  <c r="H10" i="13"/>
  <c r="F69" i="13"/>
  <c r="G69" i="13"/>
  <c r="F67" i="13"/>
  <c r="G67" i="13"/>
  <c r="F91" i="13"/>
  <c r="G91" i="13"/>
  <c r="G93" i="13"/>
  <c r="F24" i="13"/>
  <c r="G24" i="13"/>
  <c r="F32" i="13"/>
  <c r="G32" i="13"/>
  <c r="F85" i="13"/>
  <c r="G85" i="13"/>
  <c r="F43" i="13"/>
  <c r="G43" i="13"/>
  <c r="F99" i="13"/>
  <c r="G99" i="13"/>
  <c r="F102" i="13"/>
  <c r="G102" i="13"/>
  <c r="F17" i="13"/>
  <c r="G17" i="13"/>
  <c r="F38" i="13"/>
  <c r="G38" i="13"/>
  <c r="F41" i="13"/>
  <c r="G41" i="13"/>
  <c r="F81" i="13"/>
  <c r="G81" i="13"/>
  <c r="G25" i="13"/>
  <c r="F28" i="13"/>
  <c r="G28" i="13"/>
  <c r="F36" i="13"/>
  <c r="G36" i="13"/>
  <c r="F44" i="13"/>
  <c r="G44" i="13"/>
  <c r="F68" i="13"/>
  <c r="G68" i="13"/>
  <c r="F76" i="13"/>
  <c r="G76" i="13"/>
  <c r="F84" i="13"/>
  <c r="G84" i="13"/>
  <c r="F92" i="13"/>
  <c r="G92" i="13"/>
  <c r="F26" i="13"/>
  <c r="G26" i="13"/>
  <c r="F39" i="13"/>
  <c r="G39" i="13"/>
  <c r="F52" i="13"/>
  <c r="G52" i="13"/>
  <c r="F60" i="13"/>
  <c r="G60" i="13"/>
  <c r="F78" i="13"/>
  <c r="G78" i="13"/>
  <c r="F29" i="13"/>
  <c r="G29" i="13"/>
  <c r="F107" i="13"/>
  <c r="G107" i="13"/>
  <c r="F48" i="13"/>
  <c r="G48" i="13"/>
  <c r="F90" i="13"/>
  <c r="G90" i="13"/>
  <c r="F100" i="13"/>
  <c r="G100" i="13"/>
  <c r="G105" i="13"/>
  <c r="F59" i="13"/>
  <c r="G59" i="13"/>
  <c r="F77" i="13"/>
  <c r="G77" i="13"/>
  <c r="F21" i="13"/>
  <c r="G21" i="13"/>
  <c r="F33" i="13"/>
  <c r="G33" i="13"/>
  <c r="F65" i="13"/>
  <c r="G65" i="13"/>
  <c r="F97" i="13"/>
  <c r="G97" i="13"/>
  <c r="F75" i="13"/>
  <c r="G75" i="13"/>
  <c r="F46" i="13"/>
  <c r="G46" i="13"/>
  <c r="F73" i="13"/>
  <c r="G73" i="13"/>
  <c r="F108" i="13"/>
  <c r="G108" i="13"/>
  <c r="F10" i="13"/>
  <c r="G10" i="13"/>
  <c r="F12" i="13"/>
  <c r="G12" i="13"/>
  <c r="F20" i="13"/>
  <c r="G20" i="13"/>
  <c r="F83" i="13"/>
  <c r="G83" i="13"/>
  <c r="F109" i="13"/>
  <c r="G94" i="13"/>
  <c r="F88" i="13"/>
  <c r="G88" i="13"/>
  <c r="F40" i="13"/>
  <c r="G40" i="13"/>
  <c r="F64" i="13"/>
  <c r="G64" i="13"/>
  <c r="F96" i="13"/>
  <c r="G96" i="13"/>
  <c r="F16" i="13"/>
  <c r="G16" i="13"/>
  <c r="F72" i="13"/>
  <c r="G72" i="13"/>
  <c r="F80" i="13"/>
  <c r="G80" i="13"/>
  <c r="F19" i="13"/>
  <c r="G19" i="13"/>
  <c r="F47" i="13"/>
  <c r="G47" i="13"/>
  <c r="F51" i="13"/>
  <c r="G51" i="13"/>
  <c r="F56" i="13"/>
  <c r="G56" i="13"/>
  <c r="F82" i="13"/>
  <c r="G82" i="13"/>
  <c r="F101" i="13"/>
  <c r="G101" i="13"/>
  <c r="F87" i="13"/>
  <c r="G87" i="13"/>
  <c r="F104" i="13"/>
  <c r="G104" i="13"/>
  <c r="F13" i="13"/>
  <c r="G13" i="13"/>
  <c r="F18" i="13"/>
  <c r="G18" i="13"/>
  <c r="F57" i="13"/>
  <c r="G57" i="13"/>
  <c r="F42" i="13"/>
  <c r="G42" i="13"/>
  <c r="F62" i="13"/>
  <c r="G62" i="13"/>
  <c r="F63" i="13"/>
  <c r="G63" i="13"/>
  <c r="F71" i="13"/>
  <c r="G71" i="13"/>
  <c r="F95" i="13"/>
  <c r="G95" i="13"/>
  <c r="F23" i="13"/>
  <c r="G23" i="13"/>
  <c r="F70" i="13"/>
  <c r="G70" i="13"/>
  <c r="F106" i="13"/>
  <c r="G106" i="13"/>
  <c r="F15" i="13"/>
  <c r="G15" i="13"/>
  <c r="F31" i="13"/>
  <c r="G31" i="13"/>
  <c r="F98" i="13"/>
  <c r="G98" i="13"/>
  <c r="F30" i="13"/>
  <c r="G30" i="13"/>
  <c r="F34" i="13"/>
  <c r="G34" i="13"/>
  <c r="F54" i="13"/>
  <c r="G54" i="13"/>
  <c r="F55" i="13"/>
  <c r="G55" i="13"/>
  <c r="F74" i="13"/>
  <c r="G74" i="13"/>
  <c r="F86" i="13"/>
  <c r="G86" i="13"/>
  <c r="F103" i="13"/>
  <c r="G103" i="13"/>
  <c r="I11" i="14"/>
  <c r="H12" i="14"/>
  <c r="J11" i="14"/>
  <c r="I10" i="13"/>
  <c r="H11" i="13"/>
  <c r="J9" i="13"/>
  <c r="I12" i="14"/>
  <c r="H13" i="14"/>
  <c r="I13" i="14"/>
  <c r="H14" i="14"/>
  <c r="F96" i="12"/>
  <c r="G96" i="12"/>
  <c r="F64" i="12"/>
  <c r="G64" i="12"/>
  <c r="F40" i="12"/>
  <c r="G40" i="12"/>
  <c r="F10" i="12"/>
  <c r="G10" i="12"/>
  <c r="F108" i="12"/>
  <c r="G108" i="12"/>
  <c r="F12" i="12"/>
  <c r="G12" i="12"/>
  <c r="F18" i="12"/>
  <c r="G18" i="12"/>
  <c r="F46" i="12"/>
  <c r="G46" i="12"/>
  <c r="F54" i="12"/>
  <c r="G54" i="12"/>
  <c r="F30" i="12"/>
  <c r="G30" i="12"/>
  <c r="F26" i="12"/>
  <c r="G26" i="12"/>
  <c r="F38" i="12"/>
  <c r="G38" i="12"/>
  <c r="F42" i="12"/>
  <c r="G42" i="12"/>
  <c r="F14" i="12"/>
  <c r="G14" i="12"/>
  <c r="F58" i="12"/>
  <c r="G58" i="12"/>
  <c r="F16" i="12"/>
  <c r="G16" i="12"/>
  <c r="I11" i="13"/>
  <c r="H12" i="13"/>
  <c r="J10" i="13"/>
  <c r="F72" i="12"/>
  <c r="G72" i="12"/>
  <c r="F32" i="12"/>
  <c r="G32" i="12"/>
  <c r="F24" i="12"/>
  <c r="G24" i="12"/>
  <c r="F50" i="12"/>
  <c r="G50" i="12"/>
  <c r="F106" i="12"/>
  <c r="G106" i="12"/>
  <c r="F102" i="12"/>
  <c r="G102" i="12"/>
  <c r="F52" i="12"/>
  <c r="G52" i="12"/>
  <c r="F36" i="12"/>
  <c r="G36" i="12"/>
  <c r="F9" i="12"/>
  <c r="G9" i="12"/>
  <c r="I9" i="12"/>
  <c r="H10" i="12"/>
  <c r="J9" i="12"/>
  <c r="F88" i="12"/>
  <c r="G88" i="12"/>
  <c r="F80" i="12"/>
  <c r="G80" i="12"/>
  <c r="F104" i="12"/>
  <c r="G104" i="12"/>
  <c r="F84" i="12"/>
  <c r="G84" i="12"/>
  <c r="F48" i="12"/>
  <c r="G48" i="12"/>
  <c r="F100" i="12"/>
  <c r="G100" i="12"/>
  <c r="F44" i="12"/>
  <c r="G44" i="12"/>
  <c r="F28" i="12"/>
  <c r="G28" i="12"/>
  <c r="F20" i="12"/>
  <c r="G20" i="12"/>
  <c r="F45" i="12"/>
  <c r="G45" i="12"/>
  <c r="F41" i="12"/>
  <c r="G41" i="12"/>
  <c r="F37" i="12"/>
  <c r="G37" i="12"/>
  <c r="F29" i="12"/>
  <c r="G29" i="12"/>
  <c r="F25" i="12"/>
  <c r="G25" i="12"/>
  <c r="F21" i="12"/>
  <c r="G21" i="12"/>
  <c r="F17" i="12"/>
  <c r="G17" i="12"/>
  <c r="F13" i="12"/>
  <c r="G13" i="12"/>
  <c r="F86" i="12"/>
  <c r="G86" i="12"/>
  <c r="F70" i="12"/>
  <c r="G70" i="12"/>
  <c r="F34" i="12"/>
  <c r="G34" i="12"/>
  <c r="F22" i="12"/>
  <c r="F11" i="12"/>
  <c r="G11" i="12"/>
  <c r="F15" i="12"/>
  <c r="G15" i="12"/>
  <c r="F19" i="12"/>
  <c r="G19" i="12"/>
  <c r="F23" i="12"/>
  <c r="G23" i="12"/>
  <c r="F27" i="12"/>
  <c r="G27" i="12"/>
  <c r="F31" i="12"/>
  <c r="G31" i="12"/>
  <c r="F35" i="12"/>
  <c r="G35" i="12"/>
  <c r="F39" i="12"/>
  <c r="G39" i="12"/>
  <c r="F43" i="12"/>
  <c r="G43" i="12"/>
  <c r="F47" i="12"/>
  <c r="G47" i="12"/>
  <c r="F51" i="12"/>
  <c r="G51" i="12"/>
  <c r="F55" i="12"/>
  <c r="G55" i="12"/>
  <c r="F67" i="12"/>
  <c r="G67" i="12"/>
  <c r="F71" i="12"/>
  <c r="G71" i="12"/>
  <c r="F75" i="12"/>
  <c r="G75" i="12"/>
  <c r="F79" i="12"/>
  <c r="G79" i="12"/>
  <c r="F83" i="12"/>
  <c r="G83" i="12"/>
  <c r="F87" i="12"/>
  <c r="G87" i="12"/>
  <c r="F91" i="12"/>
  <c r="G91" i="12"/>
  <c r="F95" i="12"/>
  <c r="G95" i="12"/>
  <c r="F99" i="12"/>
  <c r="G99" i="12"/>
  <c r="F103" i="12"/>
  <c r="G103" i="12"/>
  <c r="F107" i="12"/>
  <c r="G107" i="12"/>
  <c r="F65" i="12"/>
  <c r="G65" i="12"/>
  <c r="F69" i="12"/>
  <c r="G69" i="12"/>
  <c r="F73" i="12"/>
  <c r="G73" i="12"/>
  <c r="F77" i="12"/>
  <c r="G77" i="12"/>
  <c r="F81" i="12"/>
  <c r="G81" i="12"/>
  <c r="F93" i="12"/>
  <c r="G93" i="12"/>
  <c r="F97" i="12"/>
  <c r="G97" i="12"/>
  <c r="F105" i="12"/>
  <c r="G105" i="12"/>
  <c r="G22" i="12"/>
  <c r="F60" i="12"/>
  <c r="G60" i="12"/>
  <c r="F68" i="12"/>
  <c r="G68" i="12"/>
  <c r="F76" i="12"/>
  <c r="G76" i="12"/>
  <c r="F78" i="12"/>
  <c r="G78" i="12"/>
  <c r="F53" i="12"/>
  <c r="G53" i="12"/>
  <c r="F56" i="12"/>
  <c r="G56" i="12"/>
  <c r="F57" i="12"/>
  <c r="G57" i="12"/>
  <c r="F59" i="12"/>
  <c r="G59" i="12"/>
  <c r="F61" i="12"/>
  <c r="G61" i="12"/>
  <c r="F85" i="12"/>
  <c r="G85" i="12"/>
  <c r="F33" i="12"/>
  <c r="G33" i="12"/>
  <c r="F49" i="12"/>
  <c r="G49" i="12"/>
  <c r="F62" i="12"/>
  <c r="G62" i="12"/>
  <c r="F63" i="12"/>
  <c r="G63" i="12"/>
  <c r="F89" i="12"/>
  <c r="G89" i="12"/>
  <c r="F92" i="12"/>
  <c r="G92" i="12"/>
  <c r="F98" i="12"/>
  <c r="G98" i="12"/>
  <c r="F66" i="12"/>
  <c r="G66" i="12"/>
  <c r="F82" i="12"/>
  <c r="G82" i="12"/>
  <c r="F94" i="12"/>
  <c r="G94" i="12"/>
  <c r="F101" i="12"/>
  <c r="G101" i="12"/>
  <c r="F74" i="12"/>
  <c r="G74" i="12"/>
  <c r="F90" i="12"/>
  <c r="G90" i="12"/>
  <c r="F109" i="12"/>
  <c r="J12" i="14"/>
  <c r="J13" i="14"/>
  <c r="I14" i="14"/>
  <c r="H15" i="14"/>
  <c r="I12" i="13"/>
  <c r="H13" i="13"/>
  <c r="J11" i="13"/>
  <c r="I10" i="12"/>
  <c r="H11" i="12"/>
  <c r="I11" i="12"/>
  <c r="H12" i="12"/>
  <c r="I15" i="14"/>
  <c r="H16" i="14"/>
  <c r="J14" i="14"/>
  <c r="J10" i="12"/>
  <c r="J12" i="13"/>
  <c r="I13" i="13"/>
  <c r="H14" i="13"/>
  <c r="I12" i="12"/>
  <c r="H13" i="12"/>
  <c r="J11" i="12"/>
  <c r="I16" i="14"/>
  <c r="H17" i="14"/>
  <c r="J15" i="14"/>
  <c r="I14" i="13"/>
  <c r="H15" i="13"/>
  <c r="J13" i="13"/>
  <c r="J12" i="12"/>
  <c r="I13" i="12"/>
  <c r="H14" i="12"/>
  <c r="I17" i="14"/>
  <c r="H18" i="14"/>
  <c r="J16" i="14"/>
  <c r="J14" i="13"/>
  <c r="I15" i="13"/>
  <c r="H16" i="13"/>
  <c r="J13" i="12"/>
  <c r="I14" i="12"/>
  <c r="H15" i="12"/>
  <c r="J17" i="14"/>
  <c r="I18" i="14"/>
  <c r="H19" i="14"/>
  <c r="I16" i="13"/>
  <c r="H17" i="13"/>
  <c r="J15" i="13"/>
  <c r="J14" i="12"/>
  <c r="I15" i="12"/>
  <c r="H16" i="12"/>
  <c r="I19" i="14"/>
  <c r="H20" i="14"/>
  <c r="J18" i="14"/>
  <c r="I17" i="13"/>
  <c r="H18" i="13"/>
  <c r="J16" i="13"/>
  <c r="I16" i="12"/>
  <c r="H17" i="12"/>
  <c r="J15" i="12"/>
  <c r="I20" i="14"/>
  <c r="H21" i="14"/>
  <c r="J19" i="14"/>
  <c r="I18" i="13"/>
  <c r="H19" i="13"/>
  <c r="J17" i="13"/>
  <c r="I17" i="12"/>
  <c r="H18" i="12"/>
  <c r="J16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20" i="14"/>
  <c r="I21" i="14"/>
  <c r="H22" i="14"/>
  <c r="J18" i="13"/>
  <c r="I19" i="13"/>
  <c r="H20" i="13"/>
  <c r="J17" i="12"/>
  <c r="I18" i="12"/>
  <c r="H19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J21" i="14"/>
  <c r="I22" i="14"/>
  <c r="H23" i="14"/>
  <c r="J19" i="13"/>
  <c r="I20" i="13"/>
  <c r="H21" i="13"/>
  <c r="I19" i="12"/>
  <c r="H20" i="12"/>
  <c r="J18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3" i="14"/>
  <c r="H24" i="14"/>
  <c r="J22" i="14"/>
  <c r="I21" i="13"/>
  <c r="H22" i="13"/>
  <c r="J20" i="13"/>
  <c r="I20" i="12"/>
  <c r="H21" i="12"/>
  <c r="J19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4" i="14"/>
  <c r="H25" i="14"/>
  <c r="J23" i="14"/>
  <c r="I22" i="13"/>
  <c r="H23" i="13"/>
  <c r="J21" i="13"/>
  <c r="I21" i="12"/>
  <c r="H22" i="12"/>
  <c r="J20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5" i="14"/>
  <c r="H26" i="14"/>
  <c r="J24" i="14"/>
  <c r="J22" i="13"/>
  <c r="I23" i="13"/>
  <c r="H24" i="13"/>
  <c r="J21" i="12"/>
  <c r="I22" i="12"/>
  <c r="H23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J25" i="14"/>
  <c r="I26" i="14"/>
  <c r="H27" i="14"/>
  <c r="I24" i="13"/>
  <c r="H25" i="13"/>
  <c r="J23" i="13"/>
  <c r="J22" i="12"/>
  <c r="I23" i="12"/>
  <c r="H24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7" i="14"/>
  <c r="H28" i="14"/>
  <c r="J26" i="14"/>
  <c r="I25" i="13"/>
  <c r="H26" i="13"/>
  <c r="J24" i="13"/>
  <c r="I24" i="12"/>
  <c r="H25" i="12"/>
  <c r="J23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7" i="14"/>
  <c r="I28" i="14"/>
  <c r="H29" i="14"/>
  <c r="I26" i="13"/>
  <c r="H27" i="13"/>
  <c r="J25" i="13"/>
  <c r="I25" i="12"/>
  <c r="H26" i="12"/>
  <c r="J24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J28" i="14"/>
  <c r="I29" i="14"/>
  <c r="H30" i="14"/>
  <c r="J26" i="13"/>
  <c r="I27" i="13"/>
  <c r="H28" i="13"/>
  <c r="J25" i="12"/>
  <c r="I26" i="12"/>
  <c r="H27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J29" i="14"/>
  <c r="I30" i="14"/>
  <c r="H31" i="14"/>
  <c r="J27" i="13"/>
  <c r="I28" i="13"/>
  <c r="H29" i="13"/>
  <c r="J26" i="12"/>
  <c r="I27" i="12"/>
  <c r="H28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31" i="14"/>
  <c r="H32" i="14"/>
  <c r="J30" i="14"/>
  <c r="I29" i="13"/>
  <c r="H30" i="13"/>
  <c r="J28" i="13"/>
  <c r="I28" i="12"/>
  <c r="H29" i="12"/>
  <c r="J27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I32" i="14"/>
  <c r="H33" i="14"/>
  <c r="J31" i="14"/>
  <c r="I30" i="13"/>
  <c r="H31" i="13"/>
  <c r="J29" i="13"/>
  <c r="J28" i="12"/>
  <c r="I29" i="12"/>
  <c r="H30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3" i="14"/>
  <c r="H34" i="14"/>
  <c r="J32" i="14"/>
  <c r="J30" i="13"/>
  <c r="I31" i="13"/>
  <c r="H32" i="13"/>
  <c r="J29" i="12"/>
  <c r="I30" i="12"/>
  <c r="H31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J33" i="14"/>
  <c r="I34" i="14"/>
  <c r="H35" i="14"/>
  <c r="I32" i="13"/>
  <c r="H33" i="13"/>
  <c r="J31" i="13"/>
  <c r="J30" i="12"/>
  <c r="I31" i="12"/>
  <c r="H32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35" i="14"/>
  <c r="H36" i="14"/>
  <c r="J34" i="14"/>
  <c r="I33" i="13"/>
  <c r="H34" i="13"/>
  <c r="J32" i="13"/>
  <c r="I32" i="12"/>
  <c r="H33" i="12"/>
  <c r="J31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5" i="14"/>
  <c r="I36" i="14"/>
  <c r="H37" i="14"/>
  <c r="I34" i="13"/>
  <c r="H35" i="13"/>
  <c r="J33" i="13"/>
  <c r="I33" i="12"/>
  <c r="H34" i="12"/>
  <c r="J32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J36" i="14"/>
  <c r="I37" i="14"/>
  <c r="H38" i="14"/>
  <c r="J34" i="13"/>
  <c r="I35" i="13"/>
  <c r="H36" i="13"/>
  <c r="J33" i="12"/>
  <c r="I34" i="12"/>
  <c r="H35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J37" i="14"/>
  <c r="I38" i="14"/>
  <c r="H39" i="14"/>
  <c r="J35" i="13"/>
  <c r="I36" i="13"/>
  <c r="H37" i="13"/>
  <c r="I35" i="12"/>
  <c r="H36" i="12"/>
  <c r="J34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39" i="14"/>
  <c r="H40" i="14"/>
  <c r="J38" i="14"/>
  <c r="I37" i="13"/>
  <c r="H38" i="13"/>
  <c r="J36" i="13"/>
  <c r="I36" i="12"/>
  <c r="H37" i="12"/>
  <c r="J35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40" i="14"/>
  <c r="H41" i="14"/>
  <c r="J39" i="14"/>
  <c r="I38" i="13"/>
  <c r="H39" i="13"/>
  <c r="J37" i="13"/>
  <c r="I37" i="12"/>
  <c r="H38" i="12"/>
  <c r="J36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41" i="14"/>
  <c r="H42" i="14"/>
  <c r="J40" i="14"/>
  <c r="J38" i="13"/>
  <c r="I39" i="13"/>
  <c r="H40" i="13"/>
  <c r="J37" i="12"/>
  <c r="I38" i="12"/>
  <c r="H39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2" i="14"/>
  <c r="H43" i="14"/>
  <c r="J41" i="14"/>
  <c r="I40" i="13"/>
  <c r="H41" i="13"/>
  <c r="J39" i="13"/>
  <c r="J38" i="12"/>
  <c r="I39" i="12"/>
  <c r="H40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I43" i="14"/>
  <c r="H44" i="14"/>
  <c r="J42" i="14"/>
  <c r="I41" i="13"/>
  <c r="H42" i="13"/>
  <c r="J40" i="13"/>
  <c r="I40" i="12"/>
  <c r="H41" i="12"/>
  <c r="J39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I44" i="14"/>
  <c r="H45" i="14"/>
  <c r="J43" i="14"/>
  <c r="J41" i="13"/>
  <c r="I42" i="13"/>
  <c r="H43" i="13"/>
  <c r="I41" i="12"/>
  <c r="H42" i="12"/>
  <c r="J40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J44" i="14"/>
  <c r="I45" i="14"/>
  <c r="H46" i="14"/>
  <c r="J42" i="13"/>
  <c r="I43" i="13"/>
  <c r="H44" i="13"/>
  <c r="J41" i="12"/>
  <c r="I42" i="12"/>
  <c r="H43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J45" i="14"/>
  <c r="I46" i="14"/>
  <c r="H47" i="14"/>
  <c r="J43" i="13"/>
  <c r="I44" i="13"/>
  <c r="H45" i="13"/>
  <c r="J42" i="12"/>
  <c r="I43" i="12"/>
  <c r="H44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7" i="14"/>
  <c r="H48" i="14"/>
  <c r="J46" i="14"/>
  <c r="I45" i="13"/>
  <c r="H46" i="13"/>
  <c r="J44" i="13"/>
  <c r="I44" i="12"/>
  <c r="H45" i="12"/>
  <c r="J43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48" i="14"/>
  <c r="H49" i="14"/>
  <c r="J47" i="14"/>
  <c r="I46" i="13"/>
  <c r="H47" i="13"/>
  <c r="J45" i="13"/>
  <c r="J44" i="12"/>
  <c r="I45" i="12"/>
  <c r="H46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49" i="14"/>
  <c r="H50" i="14"/>
  <c r="J48" i="14"/>
  <c r="J46" i="13"/>
  <c r="I47" i="13"/>
  <c r="H48" i="13"/>
  <c r="J45" i="12"/>
  <c r="I46" i="12"/>
  <c r="H47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50" i="14"/>
  <c r="H51" i="14"/>
  <c r="J49" i="14"/>
  <c r="I48" i="13"/>
  <c r="H49" i="13"/>
  <c r="J47" i="13"/>
  <c r="J46" i="12"/>
  <c r="I47" i="12"/>
  <c r="H48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51" i="14"/>
  <c r="H52" i="14"/>
  <c r="J50" i="14"/>
  <c r="I49" i="13"/>
  <c r="H50" i="13"/>
  <c r="J48" i="13"/>
  <c r="I48" i="12"/>
  <c r="H49" i="12"/>
  <c r="J47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51" i="14"/>
  <c r="I52" i="14"/>
  <c r="H53" i="14"/>
  <c r="I50" i="13"/>
  <c r="H51" i="13"/>
  <c r="J49" i="13"/>
  <c r="I49" i="12"/>
  <c r="H50" i="12"/>
  <c r="J48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J52" i="14"/>
  <c r="I53" i="14"/>
  <c r="H54" i="14"/>
  <c r="J50" i="13"/>
  <c r="I51" i="13"/>
  <c r="H52" i="13"/>
  <c r="J49" i="12"/>
  <c r="I50" i="12"/>
  <c r="H51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J53" i="14"/>
  <c r="I54" i="14"/>
  <c r="H55" i="14"/>
  <c r="J51" i="13"/>
  <c r="I52" i="13"/>
  <c r="H53" i="13"/>
  <c r="I51" i="12"/>
  <c r="H52" i="12"/>
  <c r="J50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5" i="14"/>
  <c r="H56" i="14"/>
  <c r="J54" i="14"/>
  <c r="I53" i="13"/>
  <c r="H54" i="13"/>
  <c r="J52" i="13"/>
  <c r="I52" i="12"/>
  <c r="H53" i="12"/>
  <c r="J51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6" i="14"/>
  <c r="H57" i="14"/>
  <c r="J55" i="14"/>
  <c r="I54" i="13"/>
  <c r="H55" i="13"/>
  <c r="J53" i="13"/>
  <c r="I53" i="12"/>
  <c r="H54" i="12"/>
  <c r="J52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7" i="14"/>
  <c r="H58" i="14"/>
  <c r="J56" i="14"/>
  <c r="J54" i="13"/>
  <c r="I55" i="13"/>
  <c r="H56" i="13"/>
  <c r="J53" i="12"/>
  <c r="I54" i="12"/>
  <c r="H55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J57" i="14"/>
  <c r="I58" i="14"/>
  <c r="H59" i="14"/>
  <c r="I56" i="13"/>
  <c r="H57" i="13"/>
  <c r="J55" i="13"/>
  <c r="J54" i="12"/>
  <c r="I55" i="12"/>
  <c r="H56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59" i="14"/>
  <c r="H60" i="14"/>
  <c r="J58" i="14"/>
  <c r="I57" i="13"/>
  <c r="H58" i="13"/>
  <c r="J56" i="13"/>
  <c r="I56" i="12"/>
  <c r="H57" i="12"/>
  <c r="J55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59" i="14"/>
  <c r="I60" i="14"/>
  <c r="H61" i="14"/>
  <c r="I58" i="13"/>
  <c r="H59" i="13"/>
  <c r="J57" i="13"/>
  <c r="I57" i="12"/>
  <c r="H58" i="12"/>
  <c r="J56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J60" i="14"/>
  <c r="I61" i="14"/>
  <c r="H62" i="14"/>
  <c r="J58" i="13"/>
  <c r="I59" i="13"/>
  <c r="H60" i="13"/>
  <c r="J57" i="12"/>
  <c r="I58" i="12"/>
  <c r="H59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J61" i="14"/>
  <c r="I62" i="14"/>
  <c r="H63" i="14"/>
  <c r="J59" i="13"/>
  <c r="I60" i="13"/>
  <c r="H61" i="13"/>
  <c r="J58" i="12"/>
  <c r="I59" i="12"/>
  <c r="H60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3" i="14"/>
  <c r="H64" i="14"/>
  <c r="J62" i="14"/>
  <c r="I61" i="13"/>
  <c r="H62" i="13"/>
  <c r="J60" i="13"/>
  <c r="I60" i="12"/>
  <c r="H61" i="12"/>
  <c r="J59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I64" i="14"/>
  <c r="H65" i="14"/>
  <c r="J63" i="14"/>
  <c r="I62" i="13"/>
  <c r="H63" i="13"/>
  <c r="J61" i="13"/>
  <c r="J60" i="12"/>
  <c r="I61" i="12"/>
  <c r="H62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5" i="14"/>
  <c r="H66" i="14"/>
  <c r="J64" i="14"/>
  <c r="J62" i="13"/>
  <c r="I63" i="13"/>
  <c r="H64" i="13"/>
  <c r="J61" i="12"/>
  <c r="I62" i="12"/>
  <c r="H63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J65" i="14"/>
  <c r="I66" i="14"/>
  <c r="H67" i="14"/>
  <c r="J63" i="13"/>
  <c r="I64" i="13"/>
  <c r="H65" i="13"/>
  <c r="J62" i="12"/>
  <c r="I63" i="12"/>
  <c r="H64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7" i="14"/>
  <c r="H68" i="14"/>
  <c r="J66" i="14"/>
  <c r="I65" i="13"/>
  <c r="H66" i="13"/>
  <c r="J64" i="13"/>
  <c r="J63" i="12"/>
  <c r="I64" i="12"/>
  <c r="H65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7" i="14"/>
  <c r="I68" i="14"/>
  <c r="H69" i="14"/>
  <c r="I66" i="13"/>
  <c r="H67" i="13"/>
  <c r="J65" i="13"/>
  <c r="I65" i="12"/>
  <c r="H66" i="12"/>
  <c r="J64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68" i="14"/>
  <c r="I69" i="14"/>
  <c r="H70" i="14"/>
  <c r="J66" i="13"/>
  <c r="I67" i="13"/>
  <c r="H68" i="13"/>
  <c r="I66" i="12"/>
  <c r="H67" i="12"/>
  <c r="J65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J69" i="14"/>
  <c r="I70" i="14"/>
  <c r="H71" i="14"/>
  <c r="J67" i="13"/>
  <c r="I68" i="13"/>
  <c r="H69" i="13"/>
  <c r="J66" i="12"/>
  <c r="I67" i="12"/>
  <c r="H68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71" i="14"/>
  <c r="H72" i="14"/>
  <c r="J70" i="14"/>
  <c r="J68" i="13"/>
  <c r="I69" i="13"/>
  <c r="H70" i="13"/>
  <c r="I68" i="12"/>
  <c r="H69" i="12"/>
  <c r="J67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2" i="14"/>
  <c r="H73" i="14"/>
  <c r="J71" i="14"/>
  <c r="I70" i="13"/>
  <c r="H71" i="13"/>
  <c r="J69" i="13"/>
  <c r="I69" i="12"/>
  <c r="H70" i="12"/>
  <c r="J68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3" i="14"/>
  <c r="H74" i="14"/>
  <c r="J72" i="14"/>
  <c r="I71" i="13"/>
  <c r="H72" i="13"/>
  <c r="J70" i="13"/>
  <c r="J69" i="12"/>
  <c r="I70" i="12"/>
  <c r="H71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J73" i="14"/>
  <c r="I74" i="14"/>
  <c r="H75" i="14"/>
  <c r="J71" i="13"/>
  <c r="I72" i="13"/>
  <c r="H73" i="13"/>
  <c r="J70" i="12"/>
  <c r="I71" i="12"/>
  <c r="H72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5" i="14"/>
  <c r="H76" i="14"/>
  <c r="J74" i="14"/>
  <c r="I73" i="13"/>
  <c r="H74" i="13"/>
  <c r="J72" i="13"/>
  <c r="I72" i="12"/>
  <c r="H73" i="12"/>
  <c r="J71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5" i="14"/>
  <c r="I76" i="14"/>
  <c r="H77" i="14"/>
  <c r="J73" i="13"/>
  <c r="I74" i="13"/>
  <c r="H75" i="13"/>
  <c r="I73" i="12"/>
  <c r="H74" i="12"/>
  <c r="J72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J76" i="14"/>
  <c r="I77" i="14"/>
  <c r="H78" i="14"/>
  <c r="I75" i="13"/>
  <c r="H76" i="13"/>
  <c r="J74" i="13"/>
  <c r="I74" i="12"/>
  <c r="H75" i="12"/>
  <c r="J73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J77" i="14"/>
  <c r="I78" i="14"/>
  <c r="H79" i="14"/>
  <c r="J75" i="13"/>
  <c r="I76" i="13"/>
  <c r="H77" i="13"/>
  <c r="J74" i="12"/>
  <c r="I75" i="12"/>
  <c r="H76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79" i="14"/>
  <c r="H80" i="14"/>
  <c r="J78" i="14"/>
  <c r="J76" i="13"/>
  <c r="I77" i="13"/>
  <c r="H78" i="13"/>
  <c r="I76" i="12"/>
  <c r="H77" i="12"/>
  <c r="J75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80" i="14"/>
  <c r="H81" i="14"/>
  <c r="J79" i="14"/>
  <c r="I78" i="13"/>
  <c r="H79" i="13"/>
  <c r="J77" i="13"/>
  <c r="I77" i="12"/>
  <c r="H78" i="12"/>
  <c r="J76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81" i="14"/>
  <c r="H82" i="14"/>
  <c r="J80" i="14"/>
  <c r="I79" i="13"/>
  <c r="H80" i="13"/>
  <c r="J78" i="13"/>
  <c r="J77" i="12"/>
  <c r="I78" i="12"/>
  <c r="H79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J81" i="14"/>
  <c r="I82" i="14"/>
  <c r="H83" i="14"/>
  <c r="J79" i="13"/>
  <c r="I80" i="13"/>
  <c r="H81" i="13"/>
  <c r="J78" i="12"/>
  <c r="I79" i="12"/>
  <c r="H80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3" i="14"/>
  <c r="H84" i="14"/>
  <c r="J82" i="14"/>
  <c r="I81" i="13"/>
  <c r="H82" i="13"/>
  <c r="J80" i="13"/>
  <c r="I80" i="12"/>
  <c r="H81" i="12"/>
  <c r="J79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3" i="14"/>
  <c r="I84" i="14"/>
  <c r="H85" i="14"/>
  <c r="I82" i="13"/>
  <c r="H83" i="13"/>
  <c r="J81" i="13"/>
  <c r="I81" i="12"/>
  <c r="H82" i="12"/>
  <c r="J80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J84" i="14"/>
  <c r="I85" i="14"/>
  <c r="H86" i="14"/>
  <c r="I83" i="13"/>
  <c r="H84" i="13"/>
  <c r="J82" i="13"/>
  <c r="I82" i="12"/>
  <c r="H83" i="12"/>
  <c r="J81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J85" i="14"/>
  <c r="I86" i="14"/>
  <c r="H87" i="14"/>
  <c r="J83" i="13"/>
  <c r="I84" i="13"/>
  <c r="H85" i="13"/>
  <c r="J82" i="12"/>
  <c r="I83" i="12"/>
  <c r="H84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7" i="14"/>
  <c r="H88" i="14"/>
  <c r="J86" i="14"/>
  <c r="J84" i="13"/>
  <c r="I85" i="13"/>
  <c r="H86" i="13"/>
  <c r="I84" i="12"/>
  <c r="H85" i="12"/>
  <c r="J83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8" i="14"/>
  <c r="H89" i="14"/>
  <c r="J87" i="14"/>
  <c r="I86" i="13"/>
  <c r="H87" i="13"/>
  <c r="J85" i="13"/>
  <c r="I85" i="12"/>
  <c r="H86" i="12"/>
  <c r="J84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89" i="14"/>
  <c r="H90" i="14"/>
  <c r="J88" i="14"/>
  <c r="I87" i="13"/>
  <c r="H88" i="13"/>
  <c r="J86" i="13"/>
  <c r="J85" i="12"/>
  <c r="I86" i="12"/>
  <c r="H87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J89" i="14"/>
  <c r="I90" i="14"/>
  <c r="H91" i="14"/>
  <c r="I88" i="13"/>
  <c r="H89" i="13"/>
  <c r="J87" i="13"/>
  <c r="J86" i="12"/>
  <c r="I87" i="12"/>
  <c r="H88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91" i="14"/>
  <c r="H92" i="14"/>
  <c r="J90" i="14"/>
  <c r="I89" i="13"/>
  <c r="H90" i="13"/>
  <c r="J88" i="13"/>
  <c r="I88" i="12"/>
  <c r="H89" i="12"/>
  <c r="J87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91" i="14"/>
  <c r="I92" i="14"/>
  <c r="H93" i="14"/>
  <c r="J89" i="13"/>
  <c r="I90" i="13"/>
  <c r="H91" i="13"/>
  <c r="I89" i="12"/>
  <c r="H90" i="12"/>
  <c r="J88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J92" i="14"/>
  <c r="I93" i="14"/>
  <c r="H94" i="14"/>
  <c r="I91" i="13"/>
  <c r="H92" i="13"/>
  <c r="J90" i="13"/>
  <c r="I90" i="12"/>
  <c r="H91" i="12"/>
  <c r="J89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J93" i="14"/>
  <c r="I94" i="14"/>
  <c r="H95" i="14"/>
  <c r="J91" i="13"/>
  <c r="I92" i="13"/>
  <c r="H93" i="13"/>
  <c r="J90" i="12"/>
  <c r="I91" i="12"/>
  <c r="H92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5" i="14"/>
  <c r="H96" i="14"/>
  <c r="J94" i="14"/>
  <c r="J92" i="13"/>
  <c r="I93" i="13"/>
  <c r="H94" i="13"/>
  <c r="I92" i="12"/>
  <c r="H93" i="12"/>
  <c r="J91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6" i="14"/>
  <c r="H97" i="14"/>
  <c r="J95" i="14"/>
  <c r="I94" i="13"/>
  <c r="H95" i="13"/>
  <c r="J93" i="13"/>
  <c r="I93" i="12"/>
  <c r="H94" i="12"/>
  <c r="J92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7" i="14"/>
  <c r="H98" i="14"/>
  <c r="J96" i="14"/>
  <c r="I95" i="13"/>
  <c r="H96" i="13"/>
  <c r="J94" i="13"/>
  <c r="J93" i="12"/>
  <c r="I94" i="12"/>
  <c r="H95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J97" i="14"/>
  <c r="I98" i="14"/>
  <c r="H99" i="14"/>
  <c r="J95" i="13"/>
  <c r="I96" i="13"/>
  <c r="H97" i="13"/>
  <c r="J94" i="12"/>
  <c r="I95" i="12"/>
  <c r="H96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99" i="14"/>
  <c r="H100" i="14"/>
  <c r="J98" i="14"/>
  <c r="I97" i="13"/>
  <c r="H98" i="13"/>
  <c r="J96" i="13"/>
  <c r="I96" i="12"/>
  <c r="H97" i="12"/>
  <c r="J95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I100" i="14"/>
  <c r="H101" i="14"/>
  <c r="J99" i="14"/>
  <c r="J97" i="13"/>
  <c r="I98" i="13"/>
  <c r="H99" i="13"/>
  <c r="I97" i="12"/>
  <c r="H98" i="12"/>
  <c r="J96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J100" i="14"/>
  <c r="I101" i="14"/>
  <c r="H102" i="14"/>
  <c r="I99" i="13"/>
  <c r="H100" i="13"/>
  <c r="J98" i="13"/>
  <c r="J97" i="12"/>
  <c r="I98" i="12"/>
  <c r="H99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J101" i="14"/>
  <c r="I102" i="14"/>
  <c r="H103" i="14"/>
  <c r="J99" i="13"/>
  <c r="I100" i="13"/>
  <c r="H101" i="13"/>
  <c r="J98" i="12"/>
  <c r="I99" i="12"/>
  <c r="H100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I103" i="14"/>
  <c r="H104" i="14"/>
  <c r="J102" i="14"/>
  <c r="J100" i="13"/>
  <c r="I101" i="13"/>
  <c r="H102" i="13"/>
  <c r="I100" i="12"/>
  <c r="H101" i="12"/>
  <c r="J99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4" i="14"/>
  <c r="H105" i="14"/>
  <c r="J103" i="14"/>
  <c r="I102" i="13"/>
  <c r="H103" i="13"/>
  <c r="J101" i="13"/>
  <c r="I101" i="12"/>
  <c r="H102" i="12"/>
  <c r="J100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9" i="16"/>
  <c r="I105" i="14"/>
  <c r="H106" i="14"/>
  <c r="J104" i="14"/>
  <c r="I103" i="13"/>
  <c r="H104" i="13"/>
  <c r="J102" i="13"/>
  <c r="J101" i="12"/>
  <c r="I102" i="12"/>
  <c r="H103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6" i="14"/>
  <c r="H107" i="14"/>
  <c r="J105" i="14"/>
  <c r="J103" i="13"/>
  <c r="I104" i="13"/>
  <c r="H105" i="13"/>
  <c r="J102" i="12"/>
  <c r="I103" i="12"/>
  <c r="H104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7" i="14"/>
  <c r="H108" i="14"/>
  <c r="J106" i="14"/>
  <c r="I105" i="13"/>
  <c r="H106" i="13"/>
  <c r="J104" i="13"/>
  <c r="I104" i="12"/>
  <c r="H105" i="12"/>
  <c r="J103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I109" i="15"/>
  <c r="J107" i="14"/>
  <c r="I108" i="14"/>
  <c r="H109" i="14"/>
  <c r="J105" i="13"/>
  <c r="I106" i="13"/>
  <c r="H107" i="13"/>
  <c r="I105" i="12"/>
  <c r="H106" i="12"/>
  <c r="J104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9" i="14"/>
  <c r="J108" i="14"/>
  <c r="J109" i="14"/>
  <c r="K109" i="14"/>
  <c r="I107" i="13"/>
  <c r="H108" i="13"/>
  <c r="J106" i="13"/>
  <c r="J105" i="12"/>
  <c r="I106" i="12"/>
  <c r="H107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L109" i="14"/>
  <c r="E108" i="3"/>
  <c r="K108" i="14"/>
  <c r="J107" i="13"/>
  <c r="I108" i="13"/>
  <c r="H109" i="13"/>
  <c r="J106" i="12"/>
  <c r="I107" i="12"/>
  <c r="H108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K107" i="14"/>
  <c r="L108" i="14"/>
  <c r="E107" i="3"/>
  <c r="I109" i="13"/>
  <c r="J108" i="13"/>
  <c r="J109" i="13"/>
  <c r="K109" i="13"/>
  <c r="I108" i="12"/>
  <c r="H109" i="12"/>
  <c r="J107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K106" i="14"/>
  <c r="L107" i="14"/>
  <c r="E106" i="3"/>
  <c r="K108" i="13"/>
  <c r="L109" i="13"/>
  <c r="F108" i="3"/>
  <c r="J109" i="12"/>
  <c r="K109" i="12"/>
  <c r="I109" i="12"/>
  <c r="J108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K105" i="14"/>
  <c r="L106" i="14"/>
  <c r="E105" i="3"/>
  <c r="K107" i="13"/>
  <c r="L108" i="13"/>
  <c r="F107" i="3"/>
  <c r="L109" i="12"/>
  <c r="G108" i="3"/>
  <c r="K108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K104" i="14"/>
  <c r="L105" i="14"/>
  <c r="E104" i="3"/>
  <c r="K106" i="13"/>
  <c r="L107" i="13"/>
  <c r="F106" i="3"/>
  <c r="L108" i="12"/>
  <c r="G107" i="3"/>
  <c r="K107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L104" i="14"/>
  <c r="E103" i="3"/>
  <c r="K103" i="14"/>
  <c r="K105" i="13"/>
  <c r="L106" i="13"/>
  <c r="F105" i="3"/>
  <c r="L107" i="12"/>
  <c r="G106" i="3"/>
  <c r="K106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L103" i="14"/>
  <c r="E102" i="3"/>
  <c r="K102" i="14"/>
  <c r="K104" i="13"/>
  <c r="L105" i="13"/>
  <c r="F104" i="3"/>
  <c r="L106" i="12"/>
  <c r="G105" i="3"/>
  <c r="K105" i="1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L102" i="14"/>
  <c r="E101" i="3"/>
  <c r="K101" i="14"/>
  <c r="L104" i="13"/>
  <c r="F103" i="3"/>
  <c r="K103" i="13"/>
  <c r="L105" i="12"/>
  <c r="G104" i="3"/>
  <c r="K104" i="1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L101" i="14"/>
  <c r="E100" i="3"/>
  <c r="K100" i="14"/>
  <c r="L103" i="13"/>
  <c r="F102" i="3"/>
  <c r="K102" i="13"/>
  <c r="L104" i="12"/>
  <c r="G103" i="3"/>
  <c r="K103" i="1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K99" i="14"/>
  <c r="L100" i="14"/>
  <c r="E99" i="3"/>
  <c r="L102" i="13"/>
  <c r="F101" i="3"/>
  <c r="K101" i="13"/>
  <c r="L103" i="12"/>
  <c r="G102" i="3"/>
  <c r="K102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K98" i="14"/>
  <c r="L99" i="14"/>
  <c r="E98" i="3"/>
  <c r="L101" i="13"/>
  <c r="F100" i="3"/>
  <c r="K100" i="13"/>
  <c r="L102" i="12"/>
  <c r="G101" i="3"/>
  <c r="K101" i="12"/>
  <c r="J108" i="10"/>
  <c r="J109" i="10"/>
  <c r="K109" i="10"/>
  <c r="I109" i="10"/>
  <c r="J108" i="9"/>
  <c r="J109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K97" i="14"/>
  <c r="L98" i="14"/>
  <c r="E97" i="3"/>
  <c r="K99" i="13"/>
  <c r="L100" i="13"/>
  <c r="F99" i="3"/>
  <c r="L101" i="12"/>
  <c r="G100" i="3"/>
  <c r="K100" i="12"/>
  <c r="L109" i="10"/>
  <c r="H108" i="3"/>
  <c r="K108" i="10"/>
  <c r="L109" i="9"/>
  <c r="I108" i="3"/>
  <c r="K108" i="9"/>
  <c r="J108" i="7"/>
  <c r="I109" i="7"/>
  <c r="J109" i="7"/>
  <c r="K109" i="7"/>
  <c r="J108" i="8"/>
  <c r="I109" i="8"/>
  <c r="J109" i="8"/>
  <c r="K109" i="8"/>
  <c r="I108" i="6"/>
  <c r="H109" i="6"/>
  <c r="J107" i="6"/>
  <c r="J107" i="4"/>
  <c r="I108" i="4"/>
  <c r="H109" i="4"/>
  <c r="J106" i="2"/>
  <c r="I107" i="2"/>
  <c r="H108" i="2"/>
  <c r="K96" i="14"/>
  <c r="L97" i="14"/>
  <c r="E96" i="3"/>
  <c r="K98" i="13"/>
  <c r="L99" i="13"/>
  <c r="F98" i="3"/>
  <c r="L100" i="12"/>
  <c r="G99" i="3"/>
  <c r="K99" i="12"/>
  <c r="K107" i="10"/>
  <c r="L108" i="10"/>
  <c r="H107" i="3"/>
  <c r="K107" i="9"/>
  <c r="L108" i="9"/>
  <c r="I107" i="3"/>
  <c r="L109" i="7"/>
  <c r="K108" i="7"/>
  <c r="K108" i="8"/>
  <c r="L109" i="8"/>
  <c r="N108" i="3"/>
  <c r="J109" i="6"/>
  <c r="K109" i="6"/>
  <c r="J108" i="6"/>
  <c r="I109" i="6"/>
  <c r="J108" i="4"/>
  <c r="J109" i="4"/>
  <c r="K109" i="4"/>
  <c r="I109" i="4"/>
  <c r="I108" i="2"/>
  <c r="H109" i="2"/>
  <c r="J107" i="2"/>
  <c r="L96" i="14"/>
  <c r="E95" i="3"/>
  <c r="K95" i="14"/>
  <c r="K97" i="13"/>
  <c r="L98" i="13"/>
  <c r="F97" i="3"/>
  <c r="L99" i="12"/>
  <c r="G98" i="3"/>
  <c r="K98" i="12"/>
  <c r="L107" i="10"/>
  <c r="H106" i="3"/>
  <c r="K106" i="10"/>
  <c r="L107" i="9"/>
  <c r="I106" i="3"/>
  <c r="K106" i="9"/>
  <c r="K107" i="7"/>
  <c r="L108" i="7"/>
  <c r="K107" i="8"/>
  <c r="L108" i="8"/>
  <c r="N107" i="3"/>
  <c r="M108" i="3"/>
  <c r="K108" i="6"/>
  <c r="L109" i="6"/>
  <c r="L108" i="3"/>
  <c r="L109" i="4"/>
  <c r="K108" i="3"/>
  <c r="K108" i="4"/>
  <c r="J109" i="2"/>
  <c r="K109" i="2"/>
  <c r="J108" i="2"/>
  <c r="I109" i="2"/>
  <c r="L95" i="14"/>
  <c r="E94" i="3"/>
  <c r="K94" i="14"/>
  <c r="K96" i="13"/>
  <c r="L97" i="13"/>
  <c r="F96" i="3"/>
  <c r="K97" i="12"/>
  <c r="L98" i="12"/>
  <c r="G97" i="3"/>
  <c r="L106" i="10"/>
  <c r="H105" i="3"/>
  <c r="K105" i="10"/>
  <c r="L106" i="9"/>
  <c r="I105" i="3"/>
  <c r="K105" i="9"/>
  <c r="K106" i="7"/>
  <c r="L107" i="7"/>
  <c r="K106" i="8"/>
  <c r="L107" i="8"/>
  <c r="N106" i="3"/>
  <c r="M107" i="3"/>
  <c r="L108" i="6"/>
  <c r="L107" i="3"/>
  <c r="K107" i="6"/>
  <c r="L108" i="4"/>
  <c r="K107" i="3"/>
  <c r="K107" i="4"/>
  <c r="L109" i="2"/>
  <c r="J108" i="3"/>
  <c r="K108" i="2"/>
  <c r="L94" i="14"/>
  <c r="E93" i="3"/>
  <c r="K93" i="14"/>
  <c r="L96" i="13"/>
  <c r="F95" i="3"/>
  <c r="K95" i="13"/>
  <c r="L97" i="12"/>
  <c r="G96" i="3"/>
  <c r="K96" i="12"/>
  <c r="K104" i="10"/>
  <c r="L105" i="10"/>
  <c r="H104" i="3"/>
  <c r="K104" i="9"/>
  <c r="L105" i="9"/>
  <c r="I104" i="3"/>
  <c r="K105" i="7"/>
  <c r="L106" i="7"/>
  <c r="K105" i="8"/>
  <c r="L106" i="8"/>
  <c r="N105" i="3"/>
  <c r="M106" i="3"/>
  <c r="L107" i="6"/>
  <c r="L106" i="3"/>
  <c r="K106" i="6"/>
  <c r="L107" i="4"/>
  <c r="K106" i="3"/>
  <c r="K106" i="4"/>
  <c r="L108" i="2"/>
  <c r="J107" i="3"/>
  <c r="K107" i="2"/>
  <c r="K92" i="14"/>
  <c r="L93" i="14"/>
  <c r="E92" i="3"/>
  <c r="K94" i="13"/>
  <c r="L95" i="13"/>
  <c r="F94" i="3"/>
  <c r="L96" i="12"/>
  <c r="G95" i="3"/>
  <c r="K95" i="12"/>
  <c r="K103" i="10"/>
  <c r="L104" i="10"/>
  <c r="H103" i="3"/>
  <c r="K103" i="9"/>
  <c r="L104" i="9"/>
  <c r="I103" i="3"/>
  <c r="K104" i="7"/>
  <c r="L105" i="7"/>
  <c r="K104" i="8"/>
  <c r="L105" i="8"/>
  <c r="N104" i="3"/>
  <c r="M105" i="3"/>
  <c r="L106" i="6"/>
  <c r="L105" i="3"/>
  <c r="K105" i="6"/>
  <c r="L106" i="4"/>
  <c r="K105" i="3"/>
  <c r="K105" i="4"/>
  <c r="L107" i="2"/>
  <c r="J106" i="3"/>
  <c r="K106" i="2"/>
  <c r="K91" i="14"/>
  <c r="L92" i="14"/>
  <c r="E91" i="3"/>
  <c r="L94" i="13"/>
  <c r="F93" i="3"/>
  <c r="K93" i="13"/>
  <c r="L95" i="12"/>
  <c r="G94" i="3"/>
  <c r="K94" i="12"/>
  <c r="L103" i="10"/>
  <c r="H102" i="3"/>
  <c r="K102" i="10"/>
  <c r="L103" i="9"/>
  <c r="I102" i="3"/>
  <c r="K102" i="9"/>
  <c r="K103" i="7"/>
  <c r="L104" i="7"/>
  <c r="K103" i="8"/>
  <c r="L104" i="8"/>
  <c r="N103" i="3"/>
  <c r="M104" i="3"/>
  <c r="L105" i="6"/>
  <c r="L104" i="3"/>
  <c r="K104" i="6"/>
  <c r="L105" i="4"/>
  <c r="K104" i="3"/>
  <c r="K104" i="4"/>
  <c r="L106" i="2"/>
  <c r="J105" i="3"/>
  <c r="K105" i="2"/>
  <c r="K90" i="14"/>
  <c r="L91" i="14"/>
  <c r="E90" i="3"/>
  <c r="L93" i="13"/>
  <c r="F92" i="3"/>
  <c r="K92" i="13"/>
  <c r="K93" i="12"/>
  <c r="L94" i="12"/>
  <c r="G93" i="3"/>
  <c r="L102" i="10"/>
  <c r="H101" i="3"/>
  <c r="K101" i="10"/>
  <c r="L102" i="9"/>
  <c r="I101" i="3"/>
  <c r="K101" i="9"/>
  <c r="K102" i="7"/>
  <c r="L103" i="7"/>
  <c r="K102" i="8"/>
  <c r="L103" i="8"/>
  <c r="N102" i="3"/>
  <c r="M103" i="3"/>
  <c r="L104" i="6"/>
  <c r="L103" i="3"/>
  <c r="K103" i="6"/>
  <c r="L104" i="4"/>
  <c r="K103" i="3"/>
  <c r="K103" i="4"/>
  <c r="L105" i="2"/>
  <c r="J104" i="3"/>
  <c r="K104" i="2"/>
  <c r="K89" i="14"/>
  <c r="L90" i="14"/>
  <c r="E89" i="3"/>
  <c r="K91" i="13"/>
  <c r="L92" i="13"/>
  <c r="F91" i="3"/>
  <c r="L93" i="12"/>
  <c r="G92" i="3"/>
  <c r="K92" i="12"/>
  <c r="K100" i="10"/>
  <c r="L101" i="10"/>
  <c r="H100" i="3"/>
  <c r="K100" i="9"/>
  <c r="L101" i="9"/>
  <c r="I100" i="3"/>
  <c r="K101" i="7"/>
  <c r="L102" i="7"/>
  <c r="K101" i="8"/>
  <c r="L102" i="8"/>
  <c r="N101" i="3"/>
  <c r="M102" i="3"/>
  <c r="L103" i="6"/>
  <c r="L102" i="3"/>
  <c r="K102" i="6"/>
  <c r="L103" i="4"/>
  <c r="K102" i="3"/>
  <c r="K102" i="4"/>
  <c r="L104" i="2"/>
  <c r="J103" i="3"/>
  <c r="K103" i="2"/>
  <c r="L89" i="14"/>
  <c r="E88" i="3"/>
  <c r="K88" i="14"/>
  <c r="K90" i="13"/>
  <c r="L91" i="13"/>
  <c r="F90" i="3"/>
  <c r="L92" i="12"/>
  <c r="G91" i="3"/>
  <c r="K91" i="12"/>
  <c r="K99" i="10"/>
  <c r="L100" i="10"/>
  <c r="H99" i="3"/>
  <c r="L100" i="9"/>
  <c r="I99" i="3"/>
  <c r="K99" i="9"/>
  <c r="K100" i="7"/>
  <c r="L101" i="7"/>
  <c r="K100" i="8"/>
  <c r="L101" i="8"/>
  <c r="N100" i="3"/>
  <c r="M101" i="3"/>
  <c r="L102" i="6"/>
  <c r="L101" i="3"/>
  <c r="K101" i="6"/>
  <c r="L102" i="4"/>
  <c r="K101" i="3"/>
  <c r="K101" i="4"/>
  <c r="L103" i="2"/>
  <c r="J102" i="3"/>
  <c r="K102" i="2"/>
  <c r="L88" i="14"/>
  <c r="E87" i="3"/>
  <c r="K87" i="14"/>
  <c r="K89" i="13"/>
  <c r="L90" i="13"/>
  <c r="F89" i="3"/>
  <c r="L91" i="12"/>
  <c r="G90" i="3"/>
  <c r="K90" i="12"/>
  <c r="L99" i="10"/>
  <c r="H98" i="3"/>
  <c r="K98" i="10"/>
  <c r="L99" i="9"/>
  <c r="I98" i="3"/>
  <c r="K98" i="9"/>
  <c r="L100" i="7"/>
  <c r="K99" i="7"/>
  <c r="K99" i="8"/>
  <c r="L100" i="8"/>
  <c r="N99" i="3"/>
  <c r="M100" i="3"/>
  <c r="K100" i="6"/>
  <c r="L101" i="6"/>
  <c r="L100" i="3"/>
  <c r="L101" i="4"/>
  <c r="K100" i="3"/>
  <c r="K100" i="4"/>
  <c r="L102" i="2"/>
  <c r="J101" i="3"/>
  <c r="K101" i="2"/>
  <c r="L87" i="14"/>
  <c r="E86" i="3"/>
  <c r="K86" i="14"/>
  <c r="K88" i="13"/>
  <c r="L89" i="13"/>
  <c r="F88" i="3"/>
  <c r="L90" i="12"/>
  <c r="G89" i="3"/>
  <c r="K89" i="12"/>
  <c r="L98" i="10"/>
  <c r="H97" i="3"/>
  <c r="K97" i="10"/>
  <c r="L98" i="9"/>
  <c r="I97" i="3"/>
  <c r="K97" i="9"/>
  <c r="K98" i="7"/>
  <c r="L99" i="7"/>
  <c r="K98" i="8"/>
  <c r="L99" i="8"/>
  <c r="N98" i="3"/>
  <c r="M99" i="3"/>
  <c r="L100" i="6"/>
  <c r="L99" i="3"/>
  <c r="K99" i="6"/>
  <c r="L100" i="4"/>
  <c r="K99" i="3"/>
  <c r="K99" i="4"/>
  <c r="L101" i="2"/>
  <c r="J100" i="3"/>
  <c r="K100" i="2"/>
  <c r="L86" i="14"/>
  <c r="E85" i="3"/>
  <c r="K85" i="14"/>
  <c r="L88" i="13"/>
  <c r="F87" i="3"/>
  <c r="K87" i="13"/>
  <c r="K88" i="12"/>
  <c r="L89" i="12"/>
  <c r="G88" i="3"/>
  <c r="K96" i="10"/>
  <c r="L97" i="10"/>
  <c r="H96" i="3"/>
  <c r="L97" i="9"/>
  <c r="I96" i="3"/>
  <c r="K96" i="9"/>
  <c r="K97" i="7"/>
  <c r="L98" i="7"/>
  <c r="L98" i="8"/>
  <c r="N97" i="3"/>
  <c r="K97" i="8"/>
  <c r="M98" i="3"/>
  <c r="K98" i="6"/>
  <c r="L99" i="6"/>
  <c r="L98" i="3"/>
  <c r="L99" i="4"/>
  <c r="K98" i="3"/>
  <c r="K98" i="4"/>
  <c r="L100" i="2"/>
  <c r="J99" i="3"/>
  <c r="K99" i="2"/>
  <c r="K84" i="14"/>
  <c r="L85" i="14"/>
  <c r="E84" i="3"/>
  <c r="K86" i="13"/>
  <c r="L87" i="13"/>
  <c r="F86" i="3"/>
  <c r="L88" i="12"/>
  <c r="G87" i="3"/>
  <c r="K87" i="12"/>
  <c r="K95" i="10"/>
  <c r="L96" i="10"/>
  <c r="H95" i="3"/>
  <c r="L96" i="9"/>
  <c r="I95" i="3"/>
  <c r="K95" i="9"/>
  <c r="K96" i="7"/>
  <c r="L97" i="7"/>
  <c r="K96" i="8"/>
  <c r="L97" i="8"/>
  <c r="N96" i="3"/>
  <c r="M97" i="3"/>
  <c r="K97" i="6"/>
  <c r="L98" i="6"/>
  <c r="L97" i="3"/>
  <c r="L98" i="4"/>
  <c r="K97" i="3"/>
  <c r="K97" i="4"/>
  <c r="L99" i="2"/>
  <c r="J98" i="3"/>
  <c r="K98" i="2"/>
  <c r="K83" i="14"/>
  <c r="L84" i="14"/>
  <c r="E83" i="3"/>
  <c r="L86" i="13"/>
  <c r="F85" i="3"/>
  <c r="K85" i="13"/>
  <c r="L87" i="12"/>
  <c r="G86" i="3"/>
  <c r="K86" i="12"/>
  <c r="L95" i="10"/>
  <c r="H94" i="3"/>
  <c r="K94" i="10"/>
  <c r="L95" i="9"/>
  <c r="I94" i="3"/>
  <c r="K94" i="9"/>
  <c r="L96" i="7"/>
  <c r="K95" i="7"/>
  <c r="K95" i="8"/>
  <c r="L96" i="8"/>
  <c r="N95" i="3"/>
  <c r="M96" i="3"/>
  <c r="L97" i="6"/>
  <c r="L96" i="3"/>
  <c r="K96" i="6"/>
  <c r="L97" i="4"/>
  <c r="K96" i="3"/>
  <c r="K96" i="4"/>
  <c r="K97" i="2"/>
  <c r="L98" i="2"/>
  <c r="J97" i="3"/>
  <c r="K82" i="14"/>
  <c r="L83" i="14"/>
  <c r="E82" i="3"/>
  <c r="L85" i="13"/>
  <c r="F84" i="3"/>
  <c r="K84" i="13"/>
  <c r="K85" i="12"/>
  <c r="L86" i="12"/>
  <c r="G85" i="3"/>
  <c r="L94" i="10"/>
  <c r="H93" i="3"/>
  <c r="K93" i="10"/>
  <c r="L94" i="9"/>
  <c r="I93" i="3"/>
  <c r="K93" i="9"/>
  <c r="K94" i="7"/>
  <c r="L95" i="7"/>
  <c r="K94" i="8"/>
  <c r="L95" i="8"/>
  <c r="N94" i="3"/>
  <c r="M95" i="3"/>
  <c r="L96" i="6"/>
  <c r="L95" i="3"/>
  <c r="K95" i="6"/>
  <c r="L96" i="4"/>
  <c r="K95" i="3"/>
  <c r="K95" i="4"/>
  <c r="K96" i="2"/>
  <c r="L97" i="2"/>
  <c r="J96" i="3"/>
  <c r="K81" i="14"/>
  <c r="L82" i="14"/>
  <c r="E81" i="3"/>
  <c r="K83" i="13"/>
  <c r="L84" i="13"/>
  <c r="F83" i="3"/>
  <c r="K84" i="12"/>
  <c r="L85" i="12"/>
  <c r="G84" i="3"/>
  <c r="K92" i="10"/>
  <c r="L93" i="10"/>
  <c r="H92" i="3"/>
  <c r="L93" i="9"/>
  <c r="I92" i="3"/>
  <c r="K92" i="9"/>
  <c r="K93" i="7"/>
  <c r="L94" i="7"/>
  <c r="L94" i="8"/>
  <c r="N93" i="3"/>
  <c r="K93" i="8"/>
  <c r="M94" i="3"/>
  <c r="L95" i="6"/>
  <c r="L94" i="3"/>
  <c r="K94" i="6"/>
  <c r="L95" i="4"/>
  <c r="K94" i="3"/>
  <c r="K94" i="4"/>
  <c r="L96" i="2"/>
  <c r="J95" i="3"/>
  <c r="K95" i="2"/>
  <c r="K80" i="14"/>
  <c r="L81" i="14"/>
  <c r="E80" i="3"/>
  <c r="L83" i="13"/>
  <c r="F82" i="3"/>
  <c r="K82" i="13"/>
  <c r="L84" i="12"/>
  <c r="G83" i="3"/>
  <c r="K83" i="12"/>
  <c r="K91" i="10"/>
  <c r="L92" i="10"/>
  <c r="H91" i="3"/>
  <c r="L92" i="9"/>
  <c r="I91" i="3"/>
  <c r="K91" i="9"/>
  <c r="K92" i="7"/>
  <c r="L93" i="7"/>
  <c r="K92" i="8"/>
  <c r="L93" i="8"/>
  <c r="N92" i="3"/>
  <c r="M93" i="3"/>
  <c r="L94" i="6"/>
  <c r="L93" i="3"/>
  <c r="K93" i="6"/>
  <c r="L94" i="4"/>
  <c r="K93" i="3"/>
  <c r="K93" i="4"/>
  <c r="L95" i="2"/>
  <c r="J94" i="3"/>
  <c r="K94" i="2"/>
  <c r="L80" i="14"/>
  <c r="E79" i="3"/>
  <c r="K79" i="14"/>
  <c r="K81" i="13"/>
  <c r="L82" i="13"/>
  <c r="F81" i="3"/>
  <c r="K82" i="12"/>
  <c r="L83" i="12"/>
  <c r="G82" i="3"/>
  <c r="L91" i="10"/>
  <c r="H90" i="3"/>
  <c r="K90" i="10"/>
  <c r="L91" i="9"/>
  <c r="I90" i="3"/>
  <c r="K90" i="9"/>
  <c r="L92" i="7"/>
  <c r="K91" i="7"/>
  <c r="K91" i="8"/>
  <c r="L92" i="8"/>
  <c r="N91" i="3"/>
  <c r="M92" i="3"/>
  <c r="K92" i="6"/>
  <c r="L93" i="6"/>
  <c r="L92" i="3"/>
  <c r="L93" i="4"/>
  <c r="K92" i="3"/>
  <c r="K92" i="4"/>
  <c r="K93" i="2"/>
  <c r="L94" i="2"/>
  <c r="J93" i="3"/>
  <c r="L79" i="14"/>
  <c r="E78" i="3"/>
  <c r="K78" i="14"/>
  <c r="K80" i="13"/>
  <c r="L81" i="13"/>
  <c r="F80" i="3"/>
  <c r="K81" i="12"/>
  <c r="L82" i="12"/>
  <c r="G81" i="3"/>
  <c r="L90" i="10"/>
  <c r="H89" i="3"/>
  <c r="K89" i="10"/>
  <c r="L90" i="9"/>
  <c r="I89" i="3"/>
  <c r="K89" i="9"/>
  <c r="K90" i="7"/>
  <c r="L91" i="7"/>
  <c r="K90" i="8"/>
  <c r="L91" i="8"/>
  <c r="N90" i="3"/>
  <c r="M91" i="3"/>
  <c r="L92" i="6"/>
  <c r="L91" i="3"/>
  <c r="K91" i="6"/>
  <c r="L92" i="4"/>
  <c r="K91" i="3"/>
  <c r="K91" i="4"/>
  <c r="K92" i="2"/>
  <c r="L93" i="2"/>
  <c r="J92" i="3"/>
  <c r="L78" i="14"/>
  <c r="E77" i="3"/>
  <c r="K77" i="14"/>
  <c r="L80" i="13"/>
  <c r="F79" i="3"/>
  <c r="K79" i="13"/>
  <c r="L81" i="12"/>
  <c r="G80" i="3"/>
  <c r="K80" i="12"/>
  <c r="K88" i="10"/>
  <c r="L89" i="10"/>
  <c r="H88" i="3"/>
  <c r="K88" i="9"/>
  <c r="L89" i="9"/>
  <c r="I88" i="3"/>
  <c r="K89" i="7"/>
  <c r="L90" i="7"/>
  <c r="L90" i="8"/>
  <c r="N89" i="3"/>
  <c r="K89" i="8"/>
  <c r="M90" i="3"/>
  <c r="L91" i="6"/>
  <c r="L90" i="3"/>
  <c r="K90" i="6"/>
  <c r="L91" i="4"/>
  <c r="K90" i="3"/>
  <c r="K90" i="4"/>
  <c r="L92" i="2"/>
  <c r="J91" i="3"/>
  <c r="K91" i="2"/>
  <c r="K76" i="14"/>
  <c r="L77" i="14"/>
  <c r="E76" i="3"/>
  <c r="K78" i="13"/>
  <c r="L79" i="13"/>
  <c r="F78" i="3"/>
  <c r="L80" i="12"/>
  <c r="G79" i="3"/>
  <c r="K79" i="12"/>
  <c r="K87" i="10"/>
  <c r="L88" i="10"/>
  <c r="H87" i="3"/>
  <c r="K87" i="9"/>
  <c r="L88" i="9"/>
  <c r="I87" i="3"/>
  <c r="K88" i="7"/>
  <c r="L89" i="7"/>
  <c r="K88" i="8"/>
  <c r="L89" i="8"/>
  <c r="N88" i="3"/>
  <c r="M89" i="3"/>
  <c r="L90" i="6"/>
  <c r="L89" i="3"/>
  <c r="K89" i="6"/>
  <c r="L90" i="4"/>
  <c r="K89" i="3"/>
  <c r="K89" i="4"/>
  <c r="L91" i="2"/>
  <c r="J90" i="3"/>
  <c r="K90" i="2"/>
  <c r="K75" i="14"/>
  <c r="L76" i="14"/>
  <c r="E75" i="3"/>
  <c r="L78" i="13"/>
  <c r="F77" i="3"/>
  <c r="K77" i="13"/>
  <c r="K78" i="12"/>
  <c r="L79" i="12"/>
  <c r="G78" i="3"/>
  <c r="L87" i="10"/>
  <c r="H86" i="3"/>
  <c r="K86" i="10"/>
  <c r="L87" i="9"/>
  <c r="I86" i="3"/>
  <c r="K86" i="9"/>
  <c r="K87" i="7"/>
  <c r="L88" i="7"/>
  <c r="K87" i="8"/>
  <c r="L88" i="8"/>
  <c r="N87" i="3"/>
  <c r="M88" i="3"/>
  <c r="L89" i="6"/>
  <c r="L88" i="3"/>
  <c r="K88" i="6"/>
  <c r="L89" i="4"/>
  <c r="K88" i="3"/>
  <c r="K88" i="4"/>
  <c r="L90" i="2"/>
  <c r="J89" i="3"/>
  <c r="K89" i="2"/>
  <c r="K74" i="14"/>
  <c r="L75" i="14"/>
  <c r="E74" i="3"/>
  <c r="L77" i="13"/>
  <c r="F76" i="3"/>
  <c r="K76" i="13"/>
  <c r="L78" i="12"/>
  <c r="G77" i="3"/>
  <c r="K77" i="12"/>
  <c r="L86" i="10"/>
  <c r="H85" i="3"/>
  <c r="K85" i="10"/>
  <c r="L86" i="9"/>
  <c r="I85" i="3"/>
  <c r="K85" i="9"/>
  <c r="K86" i="7"/>
  <c r="L87" i="7"/>
  <c r="K86" i="8"/>
  <c r="L87" i="8"/>
  <c r="N86" i="3"/>
  <c r="M87" i="3"/>
  <c r="L88" i="6"/>
  <c r="L87" i="3"/>
  <c r="K87" i="6"/>
  <c r="L88" i="4"/>
  <c r="K87" i="3"/>
  <c r="K87" i="4"/>
  <c r="L89" i="2"/>
  <c r="J88" i="3"/>
  <c r="K88" i="2"/>
  <c r="K73" i="14"/>
  <c r="L74" i="14"/>
  <c r="E73" i="3"/>
  <c r="K75" i="13"/>
  <c r="L76" i="13"/>
  <c r="F75" i="3"/>
  <c r="L77" i="12"/>
  <c r="G76" i="3"/>
  <c r="K76" i="12"/>
  <c r="K84" i="10"/>
  <c r="L85" i="10"/>
  <c r="H84" i="3"/>
  <c r="K84" i="9"/>
  <c r="L85" i="9"/>
  <c r="I84" i="3"/>
  <c r="K85" i="7"/>
  <c r="L86" i="7"/>
  <c r="K85" i="8"/>
  <c r="L86" i="8"/>
  <c r="N85" i="3"/>
  <c r="M86" i="3"/>
  <c r="L87" i="6"/>
  <c r="L86" i="3"/>
  <c r="K86" i="6"/>
  <c r="L87" i="4"/>
  <c r="K86" i="3"/>
  <c r="K86" i="4"/>
  <c r="L88" i="2"/>
  <c r="J87" i="3"/>
  <c r="K87" i="2"/>
  <c r="L73" i="14"/>
  <c r="E72" i="3"/>
  <c r="K72" i="14"/>
  <c r="K74" i="13"/>
  <c r="L75" i="13"/>
  <c r="F74" i="3"/>
  <c r="L76" i="12"/>
  <c r="G75" i="3"/>
  <c r="K75" i="12"/>
  <c r="K83" i="10"/>
  <c r="L84" i="10"/>
  <c r="H83" i="3"/>
  <c r="L84" i="9"/>
  <c r="I83" i="3"/>
  <c r="K83" i="9"/>
  <c r="K84" i="7"/>
  <c r="L85" i="7"/>
  <c r="K84" i="8"/>
  <c r="L85" i="8"/>
  <c r="N84" i="3"/>
  <c r="M85" i="3"/>
  <c r="L86" i="6"/>
  <c r="L85" i="3"/>
  <c r="K85" i="6"/>
  <c r="L86" i="4"/>
  <c r="K85" i="3"/>
  <c r="K85" i="4"/>
  <c r="L87" i="2"/>
  <c r="J86" i="3"/>
  <c r="K86" i="2"/>
  <c r="L72" i="14"/>
  <c r="E71" i="3"/>
  <c r="K71" i="14"/>
  <c r="K73" i="13"/>
  <c r="L74" i="13"/>
  <c r="F73" i="3"/>
  <c r="K74" i="12"/>
  <c r="L75" i="12"/>
  <c r="G74" i="3"/>
  <c r="L83" i="10"/>
  <c r="H82" i="3"/>
  <c r="K82" i="10"/>
  <c r="L83" i="9"/>
  <c r="I82" i="3"/>
  <c r="K82" i="9"/>
  <c r="K83" i="7"/>
  <c r="L84" i="7"/>
  <c r="K83" i="8"/>
  <c r="L84" i="8"/>
  <c r="N83" i="3"/>
  <c r="M84" i="3"/>
  <c r="K84" i="6"/>
  <c r="L85" i="6"/>
  <c r="L84" i="3"/>
  <c r="L85" i="4"/>
  <c r="K84" i="3"/>
  <c r="K84" i="4"/>
  <c r="L86" i="2"/>
  <c r="J85" i="3"/>
  <c r="K85" i="2"/>
  <c r="L71" i="14"/>
  <c r="E70" i="3"/>
  <c r="K70" i="14"/>
  <c r="K72" i="13"/>
  <c r="L73" i="13"/>
  <c r="F72" i="3"/>
  <c r="L74" i="12"/>
  <c r="G73" i="3"/>
  <c r="K73" i="12"/>
  <c r="L82" i="10"/>
  <c r="H81" i="3"/>
  <c r="K81" i="10"/>
  <c r="L82" i="9"/>
  <c r="I81" i="3"/>
  <c r="K81" i="9"/>
  <c r="K82" i="7"/>
  <c r="L83" i="7"/>
  <c r="K82" i="8"/>
  <c r="L83" i="8"/>
  <c r="N82" i="3"/>
  <c r="M83" i="3"/>
  <c r="L84" i="6"/>
  <c r="L83" i="3"/>
  <c r="K83" i="6"/>
  <c r="L84" i="4"/>
  <c r="K83" i="3"/>
  <c r="K83" i="4"/>
  <c r="L85" i="2"/>
  <c r="J84" i="3"/>
  <c r="K84" i="2"/>
  <c r="L70" i="14"/>
  <c r="E69" i="3"/>
  <c r="K69" i="14"/>
  <c r="L72" i="13"/>
  <c r="F71" i="3"/>
  <c r="K71" i="13"/>
  <c r="L73" i="12"/>
  <c r="G72" i="3"/>
  <c r="K72" i="12"/>
  <c r="L81" i="10"/>
  <c r="H80" i="3"/>
  <c r="K80" i="10"/>
  <c r="L81" i="9"/>
  <c r="I80" i="3"/>
  <c r="K80" i="9"/>
  <c r="K81" i="7"/>
  <c r="L82" i="7"/>
  <c r="L82" i="8"/>
  <c r="N81" i="3"/>
  <c r="K81" i="8"/>
  <c r="M82" i="3"/>
  <c r="L83" i="6"/>
  <c r="L82" i="3"/>
  <c r="K82" i="6"/>
  <c r="L83" i="4"/>
  <c r="K82" i="3"/>
  <c r="K82" i="4"/>
  <c r="L84" i="2"/>
  <c r="J83" i="3"/>
  <c r="K83" i="2"/>
  <c r="K68" i="14"/>
  <c r="L69" i="14"/>
  <c r="E68" i="3"/>
  <c r="K70" i="13"/>
  <c r="L71" i="13"/>
  <c r="F70" i="3"/>
  <c r="L72" i="12"/>
  <c r="G71" i="3"/>
  <c r="K71" i="12"/>
  <c r="K79" i="10"/>
  <c r="L80" i="10"/>
  <c r="H79" i="3"/>
  <c r="L80" i="9"/>
  <c r="I79" i="3"/>
  <c r="K79" i="9"/>
  <c r="K80" i="7"/>
  <c r="L81" i="7"/>
  <c r="K80" i="8"/>
  <c r="L81" i="8"/>
  <c r="N80" i="3"/>
  <c r="M81" i="3"/>
  <c r="L82" i="6"/>
  <c r="L81" i="3"/>
  <c r="K81" i="6"/>
  <c r="L82" i="4"/>
  <c r="K81" i="3"/>
  <c r="K81" i="4"/>
  <c r="L83" i="2"/>
  <c r="J82" i="3"/>
  <c r="K82" i="2"/>
  <c r="K67" i="14"/>
  <c r="L68" i="14"/>
  <c r="E67" i="3"/>
  <c r="L70" i="13"/>
  <c r="F69" i="3"/>
  <c r="K69" i="13"/>
  <c r="L71" i="12"/>
  <c r="G70" i="3"/>
  <c r="K70" i="12"/>
  <c r="K78" i="10"/>
  <c r="L79" i="10"/>
  <c r="H78" i="3"/>
  <c r="L79" i="9"/>
  <c r="I78" i="3"/>
  <c r="K78" i="9"/>
  <c r="K79" i="7"/>
  <c r="L80" i="7"/>
  <c r="K79" i="8"/>
  <c r="L80" i="8"/>
  <c r="N79" i="3"/>
  <c r="M80" i="3"/>
  <c r="L81" i="6"/>
  <c r="L80" i="3"/>
  <c r="K80" i="6"/>
  <c r="L81" i="4"/>
  <c r="K80" i="3"/>
  <c r="K80" i="4"/>
  <c r="K81" i="2"/>
  <c r="L82" i="2"/>
  <c r="J81" i="3"/>
  <c r="K66" i="14"/>
  <c r="L67" i="14"/>
  <c r="E66" i="3"/>
  <c r="L69" i="13"/>
  <c r="F68" i="3"/>
  <c r="K68" i="13"/>
  <c r="L70" i="12"/>
  <c r="G69" i="3"/>
  <c r="K69" i="12"/>
  <c r="L78" i="10"/>
  <c r="H77" i="3"/>
  <c r="K77" i="10"/>
  <c r="L78" i="9"/>
  <c r="I77" i="3"/>
  <c r="K77" i="9"/>
  <c r="K78" i="7"/>
  <c r="L79" i="7"/>
  <c r="K78" i="8"/>
  <c r="L79" i="8"/>
  <c r="N78" i="3"/>
  <c r="M79" i="3"/>
  <c r="L80" i="6"/>
  <c r="L79" i="3"/>
  <c r="K79" i="6"/>
  <c r="L80" i="4"/>
  <c r="K79" i="3"/>
  <c r="K79" i="4"/>
  <c r="K80" i="2"/>
  <c r="L81" i="2"/>
  <c r="J80" i="3"/>
  <c r="K65" i="14"/>
  <c r="L66" i="14"/>
  <c r="E65" i="3"/>
  <c r="K67" i="13"/>
  <c r="L68" i="13"/>
  <c r="F67" i="3"/>
  <c r="K68" i="12"/>
  <c r="L69" i="12"/>
  <c r="G68" i="3"/>
  <c r="K76" i="10"/>
  <c r="L77" i="10"/>
  <c r="H76" i="3"/>
  <c r="L77" i="9"/>
  <c r="I76" i="3"/>
  <c r="K76" i="9"/>
  <c r="K77" i="7"/>
  <c r="L78" i="7"/>
  <c r="L78" i="8"/>
  <c r="N77" i="3"/>
  <c r="K77" i="8"/>
  <c r="M78" i="3"/>
  <c r="L79" i="6"/>
  <c r="L78" i="3"/>
  <c r="K78" i="6"/>
  <c r="K78" i="4"/>
  <c r="L79" i="4"/>
  <c r="K78" i="3"/>
  <c r="L80" i="2"/>
  <c r="J79" i="3"/>
  <c r="K79" i="2"/>
  <c r="K64" i="14"/>
  <c r="L65" i="14"/>
  <c r="E64" i="3"/>
  <c r="L67" i="13"/>
  <c r="F66" i="3"/>
  <c r="K66" i="13"/>
  <c r="L68" i="12"/>
  <c r="G67" i="3"/>
  <c r="K67" i="12"/>
  <c r="K75" i="10"/>
  <c r="L76" i="10"/>
  <c r="H75" i="3"/>
  <c r="L76" i="9"/>
  <c r="I75" i="3"/>
  <c r="K75" i="9"/>
  <c r="K76" i="7"/>
  <c r="L77" i="7"/>
  <c r="K76" i="8"/>
  <c r="L77" i="8"/>
  <c r="N76" i="3"/>
  <c r="M77" i="3"/>
  <c r="L78" i="6"/>
  <c r="L77" i="3"/>
  <c r="K77" i="6"/>
  <c r="L78" i="4"/>
  <c r="K77" i="3"/>
  <c r="K77" i="4"/>
  <c r="L79" i="2"/>
  <c r="J78" i="3"/>
  <c r="K78" i="2"/>
  <c r="L64" i="14"/>
  <c r="E63" i="3"/>
  <c r="K63" i="14"/>
  <c r="L66" i="13"/>
  <c r="F65" i="3"/>
  <c r="K65" i="13"/>
  <c r="L67" i="12"/>
  <c r="G66" i="3"/>
  <c r="K66" i="12"/>
  <c r="L75" i="10"/>
  <c r="H74" i="3"/>
  <c r="K74" i="10"/>
  <c r="L75" i="9"/>
  <c r="I74" i="3"/>
  <c r="K74" i="9"/>
  <c r="L76" i="7"/>
  <c r="K75" i="7"/>
  <c r="K75" i="8"/>
  <c r="L76" i="8"/>
  <c r="N75" i="3"/>
  <c r="M76" i="3"/>
  <c r="K76" i="6"/>
  <c r="L77" i="6"/>
  <c r="L76" i="3"/>
  <c r="K76" i="4"/>
  <c r="L77" i="4"/>
  <c r="K76" i="3"/>
  <c r="L78" i="2"/>
  <c r="J77" i="3"/>
  <c r="K77" i="2"/>
  <c r="L63" i="14"/>
  <c r="E62" i="3"/>
  <c r="K62" i="14"/>
  <c r="K64" i="13"/>
  <c r="L65" i="13"/>
  <c r="F64" i="3"/>
  <c r="L66" i="12"/>
  <c r="G65" i="3"/>
  <c r="K65" i="12"/>
  <c r="L74" i="10"/>
  <c r="H73" i="3"/>
  <c r="K73" i="10"/>
  <c r="L74" i="9"/>
  <c r="I73" i="3"/>
  <c r="K73" i="9"/>
  <c r="K74" i="7"/>
  <c r="L75" i="7"/>
  <c r="K74" i="8"/>
  <c r="L75" i="8"/>
  <c r="N74" i="3"/>
  <c r="M75" i="3"/>
  <c r="L76" i="6"/>
  <c r="L75" i="3"/>
  <c r="K75" i="6"/>
  <c r="L76" i="4"/>
  <c r="K75" i="3"/>
  <c r="K75" i="4"/>
  <c r="L77" i="2"/>
  <c r="J76" i="3"/>
  <c r="K76" i="2"/>
  <c r="L62" i="14"/>
  <c r="E61" i="3"/>
  <c r="K61" i="14"/>
  <c r="L64" i="13"/>
  <c r="F63" i="3"/>
  <c r="K63" i="13"/>
  <c r="L65" i="12"/>
  <c r="G64" i="3"/>
  <c r="K64" i="12"/>
  <c r="L73" i="10"/>
  <c r="H72" i="3"/>
  <c r="K72" i="10"/>
  <c r="L73" i="9"/>
  <c r="I72" i="3"/>
  <c r="K72" i="9"/>
  <c r="K73" i="7"/>
  <c r="L74" i="7"/>
  <c r="L74" i="8"/>
  <c r="N73" i="3"/>
  <c r="K73" i="8"/>
  <c r="M74" i="3"/>
  <c r="L75" i="6"/>
  <c r="L74" i="3"/>
  <c r="K74" i="6"/>
  <c r="K74" i="4"/>
  <c r="L75" i="4"/>
  <c r="K74" i="3"/>
  <c r="L76" i="2"/>
  <c r="J75" i="3"/>
  <c r="K75" i="2"/>
  <c r="L61" i="14"/>
  <c r="E60" i="3"/>
  <c r="K60" i="14"/>
  <c r="K62" i="13"/>
  <c r="L63" i="13"/>
  <c r="F62" i="3"/>
  <c r="L64" i="12"/>
  <c r="G63" i="3"/>
  <c r="K63" i="12"/>
  <c r="K71" i="10"/>
  <c r="L72" i="10"/>
  <c r="H71" i="3"/>
  <c r="L72" i="9"/>
  <c r="I71" i="3"/>
  <c r="K71" i="9"/>
  <c r="K72" i="7"/>
  <c r="L73" i="7"/>
  <c r="K72" i="8"/>
  <c r="L73" i="8"/>
  <c r="N72" i="3"/>
  <c r="M73" i="3"/>
  <c r="L74" i="6"/>
  <c r="L73" i="3"/>
  <c r="K73" i="6"/>
  <c r="L74" i="4"/>
  <c r="K73" i="3"/>
  <c r="K73" i="4"/>
  <c r="L75" i="2"/>
  <c r="J74" i="3"/>
  <c r="K74" i="2"/>
  <c r="K59" i="14"/>
  <c r="L60" i="14"/>
  <c r="E59" i="3"/>
  <c r="K61" i="13"/>
  <c r="L62" i="13"/>
  <c r="F61" i="3"/>
  <c r="L63" i="12"/>
  <c r="G62" i="3"/>
  <c r="K62" i="12"/>
  <c r="K70" i="10"/>
  <c r="L71" i="10"/>
  <c r="H70" i="3"/>
  <c r="L71" i="9"/>
  <c r="I70" i="3"/>
  <c r="K70" i="9"/>
  <c r="K71" i="7"/>
  <c r="L72" i="7"/>
  <c r="K71" i="8"/>
  <c r="L72" i="8"/>
  <c r="N71" i="3"/>
  <c r="M72" i="3"/>
  <c r="L73" i="6"/>
  <c r="L72" i="3"/>
  <c r="K72" i="6"/>
  <c r="L73" i="4"/>
  <c r="K72" i="3"/>
  <c r="K72" i="4"/>
  <c r="L74" i="2"/>
  <c r="J73" i="3"/>
  <c r="K73" i="2"/>
  <c r="K58" i="14"/>
  <c r="L59" i="14"/>
  <c r="E58" i="3"/>
  <c r="L61" i="13"/>
  <c r="F60" i="3"/>
  <c r="K60" i="13"/>
  <c r="L62" i="12"/>
  <c r="G61" i="3"/>
  <c r="K61" i="12"/>
  <c r="L70" i="10"/>
  <c r="H69" i="3"/>
  <c r="K69" i="10"/>
  <c r="L70" i="9"/>
  <c r="I69" i="3"/>
  <c r="K69" i="9"/>
  <c r="K70" i="7"/>
  <c r="L71" i="7"/>
  <c r="K70" i="8"/>
  <c r="L71" i="8"/>
  <c r="N70" i="3"/>
  <c r="M71" i="3"/>
  <c r="L72" i="6"/>
  <c r="L71" i="3"/>
  <c r="K71" i="6"/>
  <c r="L72" i="4"/>
  <c r="K71" i="3"/>
  <c r="K71" i="4"/>
  <c r="L73" i="2"/>
  <c r="J72" i="3"/>
  <c r="K72" i="2"/>
  <c r="K57" i="14"/>
  <c r="L58" i="14"/>
  <c r="E57" i="3"/>
  <c r="K59" i="13"/>
  <c r="L60" i="13"/>
  <c r="F59" i="3"/>
  <c r="L61" i="12"/>
  <c r="G60" i="3"/>
  <c r="K60" i="12"/>
  <c r="K68" i="10"/>
  <c r="L69" i="10"/>
  <c r="H68" i="3"/>
  <c r="K68" i="9"/>
  <c r="L69" i="9"/>
  <c r="I68" i="3"/>
  <c r="K69" i="7"/>
  <c r="L70" i="7"/>
  <c r="K69" i="8"/>
  <c r="L70" i="8"/>
  <c r="N69" i="3"/>
  <c r="M70" i="3"/>
  <c r="L71" i="6"/>
  <c r="L70" i="3"/>
  <c r="K70" i="6"/>
  <c r="L71" i="4"/>
  <c r="K70" i="3"/>
  <c r="K70" i="4"/>
  <c r="L72" i="2"/>
  <c r="J71" i="3"/>
  <c r="K71" i="2"/>
  <c r="K56" i="14"/>
  <c r="L57" i="14"/>
  <c r="E56" i="3"/>
  <c r="K58" i="13"/>
  <c r="L59" i="13"/>
  <c r="F58" i="3"/>
  <c r="K59" i="12"/>
  <c r="L60" i="12"/>
  <c r="G59" i="3"/>
  <c r="K67" i="10"/>
  <c r="L68" i="10"/>
  <c r="H67" i="3"/>
  <c r="K67" i="9"/>
  <c r="L68" i="9"/>
  <c r="I67" i="3"/>
  <c r="K68" i="7"/>
  <c r="L69" i="7"/>
  <c r="K68" i="8"/>
  <c r="L69" i="8"/>
  <c r="N68" i="3"/>
  <c r="M69" i="3"/>
  <c r="L70" i="6"/>
  <c r="L69" i="3"/>
  <c r="K69" i="6"/>
  <c r="L70" i="4"/>
  <c r="K69" i="3"/>
  <c r="K69" i="4"/>
  <c r="L71" i="2"/>
  <c r="J70" i="3"/>
  <c r="K70" i="2"/>
  <c r="L56" i="14"/>
  <c r="E55" i="3"/>
  <c r="K55" i="14"/>
  <c r="K57" i="13"/>
  <c r="L58" i="13"/>
  <c r="F57" i="3"/>
  <c r="L59" i="12"/>
  <c r="G58" i="3"/>
  <c r="K58" i="12"/>
  <c r="L67" i="10"/>
  <c r="H66" i="3"/>
  <c r="K66" i="10"/>
  <c r="L67" i="9"/>
  <c r="I66" i="3"/>
  <c r="K66" i="9"/>
  <c r="K67" i="7"/>
  <c r="L68" i="7"/>
  <c r="K67" i="8"/>
  <c r="L68" i="8"/>
  <c r="N67" i="3"/>
  <c r="M68" i="3"/>
  <c r="K68" i="6"/>
  <c r="L69" i="6"/>
  <c r="L68" i="3"/>
  <c r="K68" i="4"/>
  <c r="L69" i="4"/>
  <c r="K68" i="3"/>
  <c r="L70" i="2"/>
  <c r="J69" i="3"/>
  <c r="K69" i="2"/>
  <c r="L55" i="14"/>
  <c r="E54" i="3"/>
  <c r="K54" i="14"/>
  <c r="K56" i="13"/>
  <c r="L57" i="13"/>
  <c r="F56" i="3"/>
  <c r="L58" i="12"/>
  <c r="G57" i="3"/>
  <c r="K57" i="12"/>
  <c r="L66" i="10"/>
  <c r="H65" i="3"/>
  <c r="K65" i="10"/>
  <c r="L66" i="9"/>
  <c r="I65" i="3"/>
  <c r="K65" i="9"/>
  <c r="K66" i="7"/>
  <c r="L67" i="7"/>
  <c r="K66" i="8"/>
  <c r="L67" i="8"/>
  <c r="N66" i="3"/>
  <c r="M67" i="3"/>
  <c r="L68" i="6"/>
  <c r="L67" i="3"/>
  <c r="K67" i="6"/>
  <c r="L68" i="4"/>
  <c r="K67" i="3"/>
  <c r="K67" i="4"/>
  <c r="L69" i="2"/>
  <c r="J68" i="3"/>
  <c r="K68" i="2"/>
  <c r="L54" i="14"/>
  <c r="E53" i="3"/>
  <c r="K53" i="14"/>
  <c r="L56" i="13"/>
  <c r="F55" i="3"/>
  <c r="K55" i="13"/>
  <c r="K56" i="12"/>
  <c r="L57" i="12"/>
  <c r="G56" i="3"/>
  <c r="L65" i="10"/>
  <c r="H64" i="3"/>
  <c r="K64" i="10"/>
  <c r="K64" i="9"/>
  <c r="L65" i="9"/>
  <c r="I64" i="3"/>
  <c r="K65" i="7"/>
  <c r="L66" i="7"/>
  <c r="K65" i="8"/>
  <c r="L66" i="8"/>
  <c r="N65" i="3"/>
  <c r="M66" i="3"/>
  <c r="L67" i="6"/>
  <c r="L66" i="3"/>
  <c r="K66" i="6"/>
  <c r="K66" i="4"/>
  <c r="L67" i="4"/>
  <c r="K66" i="3"/>
  <c r="L68" i="2"/>
  <c r="J67" i="3"/>
  <c r="K67" i="2"/>
  <c r="K52" i="14"/>
  <c r="L53" i="14"/>
  <c r="E52" i="3"/>
  <c r="L55" i="13"/>
  <c r="F54" i="3"/>
  <c r="K54" i="13"/>
  <c r="L56" i="12"/>
  <c r="G55" i="3"/>
  <c r="K55" i="12"/>
  <c r="K63" i="10"/>
  <c r="L64" i="10"/>
  <c r="H63" i="3"/>
  <c r="L64" i="9"/>
  <c r="I63" i="3"/>
  <c r="K63" i="9"/>
  <c r="K64" i="7"/>
  <c r="L65" i="7"/>
  <c r="L65" i="8"/>
  <c r="N64" i="3"/>
  <c r="K64" i="8"/>
  <c r="M65" i="3"/>
  <c r="L66" i="6"/>
  <c r="L65" i="3"/>
  <c r="K65" i="6"/>
  <c r="L66" i="4"/>
  <c r="K65" i="3"/>
  <c r="K65" i="4"/>
  <c r="L67" i="2"/>
  <c r="J66" i="3"/>
  <c r="K66" i="2"/>
  <c r="K51" i="14"/>
  <c r="L52" i="14"/>
  <c r="E51" i="3"/>
  <c r="L54" i="13"/>
  <c r="F53" i="3"/>
  <c r="K53" i="13"/>
  <c r="L55" i="12"/>
  <c r="G54" i="3"/>
  <c r="K54" i="12"/>
  <c r="K62" i="10"/>
  <c r="L63" i="10"/>
  <c r="H62" i="3"/>
  <c r="L63" i="9"/>
  <c r="I62" i="3"/>
  <c r="K62" i="9"/>
  <c r="K63" i="7"/>
  <c r="L64" i="7"/>
  <c r="K63" i="8"/>
  <c r="L64" i="8"/>
  <c r="N63" i="3"/>
  <c r="M64" i="3"/>
  <c r="L65" i="6"/>
  <c r="L64" i="3"/>
  <c r="K64" i="6"/>
  <c r="L65" i="4"/>
  <c r="K64" i="3"/>
  <c r="K64" i="4"/>
  <c r="K65" i="2"/>
  <c r="L66" i="2"/>
  <c r="J65" i="3"/>
  <c r="K50" i="14"/>
  <c r="L51" i="14"/>
  <c r="E50" i="3"/>
  <c r="L53" i="13"/>
  <c r="F52" i="3"/>
  <c r="K52" i="13"/>
  <c r="K53" i="12"/>
  <c r="L54" i="12"/>
  <c r="G53" i="3"/>
  <c r="L62" i="10"/>
  <c r="H61" i="3"/>
  <c r="K61" i="10"/>
  <c r="L62" i="9"/>
  <c r="I61" i="3"/>
  <c r="K61" i="9"/>
  <c r="K62" i="7"/>
  <c r="L63" i="7"/>
  <c r="K62" i="8"/>
  <c r="L63" i="8"/>
  <c r="N62" i="3"/>
  <c r="M63" i="3"/>
  <c r="L64" i="6"/>
  <c r="L63" i="3"/>
  <c r="K63" i="6"/>
  <c r="L64" i="4"/>
  <c r="K63" i="3"/>
  <c r="K63" i="4"/>
  <c r="K64" i="2"/>
  <c r="L65" i="2"/>
  <c r="J64" i="3"/>
  <c r="K49" i="14"/>
  <c r="L50" i="14"/>
  <c r="E49" i="3"/>
  <c r="K51" i="13"/>
  <c r="L52" i="13"/>
  <c r="F51" i="3"/>
  <c r="L53" i="12"/>
  <c r="G52" i="3"/>
  <c r="K52" i="12"/>
  <c r="L61" i="10"/>
  <c r="H60" i="3"/>
  <c r="K60" i="10"/>
  <c r="L61" i="9"/>
  <c r="I60" i="3"/>
  <c r="K60" i="9"/>
  <c r="K61" i="7"/>
  <c r="L62" i="7"/>
  <c r="K61" i="8"/>
  <c r="L62" i="8"/>
  <c r="N61" i="3"/>
  <c r="M62" i="3"/>
  <c r="K62" i="6"/>
  <c r="L63" i="6"/>
  <c r="L62" i="3"/>
  <c r="K62" i="4"/>
  <c r="L63" i="4"/>
  <c r="K62" i="3"/>
  <c r="L64" i="2"/>
  <c r="J63" i="3"/>
  <c r="K63" i="2"/>
  <c r="K48" i="14"/>
  <c r="L49" i="14"/>
  <c r="E48" i="3"/>
  <c r="L51" i="13"/>
  <c r="F50" i="3"/>
  <c r="K50" i="13"/>
  <c r="L52" i="12"/>
  <c r="G51" i="3"/>
  <c r="K51" i="12"/>
  <c r="K59" i="10"/>
  <c r="L60" i="10"/>
  <c r="H59" i="3"/>
  <c r="L60" i="9"/>
  <c r="I59" i="3"/>
  <c r="K59" i="9"/>
  <c r="K60" i="7"/>
  <c r="L61" i="7"/>
  <c r="K60" i="8"/>
  <c r="L61" i="8"/>
  <c r="N60" i="3"/>
  <c r="M61" i="3"/>
  <c r="L62" i="6"/>
  <c r="L61" i="3"/>
  <c r="K61" i="6"/>
  <c r="L62" i="4"/>
  <c r="K61" i="3"/>
  <c r="K61" i="4"/>
  <c r="L63" i="2"/>
  <c r="J62" i="3"/>
  <c r="K62" i="2"/>
  <c r="L48" i="14"/>
  <c r="E47" i="3"/>
  <c r="K47" i="14"/>
  <c r="L50" i="13"/>
  <c r="F49" i="3"/>
  <c r="K49" i="13"/>
  <c r="L51" i="12"/>
  <c r="G50" i="3"/>
  <c r="K50" i="12"/>
  <c r="L59" i="10"/>
  <c r="H58" i="3"/>
  <c r="K58" i="10"/>
  <c r="L59" i="9"/>
  <c r="I58" i="3"/>
  <c r="K58" i="9"/>
  <c r="K59" i="7"/>
  <c r="L60" i="7"/>
  <c r="K59" i="8"/>
  <c r="L60" i="8"/>
  <c r="N59" i="3"/>
  <c r="M60" i="3"/>
  <c r="K60" i="6"/>
  <c r="L61" i="6"/>
  <c r="L60" i="3"/>
  <c r="K60" i="4"/>
  <c r="L61" i="4"/>
  <c r="K60" i="3"/>
  <c r="L62" i="2"/>
  <c r="J61" i="3"/>
  <c r="K61" i="2"/>
  <c r="L47" i="14"/>
  <c r="E46" i="3"/>
  <c r="K46" i="14"/>
  <c r="K48" i="13"/>
  <c r="L49" i="13"/>
  <c r="F48" i="3"/>
  <c r="L50" i="12"/>
  <c r="G49" i="3"/>
  <c r="K49" i="12"/>
  <c r="L58" i="10"/>
  <c r="H57" i="3"/>
  <c r="K57" i="10"/>
  <c r="L58" i="9"/>
  <c r="I57" i="3"/>
  <c r="K57" i="9"/>
  <c r="K58" i="7"/>
  <c r="L59" i="7"/>
  <c r="L59" i="8"/>
  <c r="N58" i="3"/>
  <c r="K58" i="8"/>
  <c r="M59" i="3"/>
  <c r="L60" i="6"/>
  <c r="L59" i="3"/>
  <c r="K59" i="6"/>
  <c r="L60" i="4"/>
  <c r="K59" i="3"/>
  <c r="K59" i="4"/>
  <c r="K60" i="2"/>
  <c r="L61" i="2"/>
  <c r="J60" i="3"/>
  <c r="L46" i="14"/>
  <c r="E45" i="3"/>
  <c r="K45" i="14"/>
  <c r="L48" i="13"/>
  <c r="F47" i="3"/>
  <c r="K47" i="13"/>
  <c r="L49" i="12"/>
  <c r="G48" i="3"/>
  <c r="K48" i="12"/>
  <c r="K56" i="10"/>
  <c r="L57" i="10"/>
  <c r="H56" i="3"/>
  <c r="L57" i="9"/>
  <c r="I56" i="3"/>
  <c r="K56" i="9"/>
  <c r="K57" i="7"/>
  <c r="L58" i="7"/>
  <c r="K57" i="8"/>
  <c r="L58" i="8"/>
  <c r="N57" i="3"/>
  <c r="M58" i="3"/>
  <c r="L59" i="6"/>
  <c r="L58" i="3"/>
  <c r="K58" i="6"/>
  <c r="K58" i="4"/>
  <c r="L59" i="4"/>
  <c r="K58" i="3"/>
  <c r="K59" i="2"/>
  <c r="L60" i="2"/>
  <c r="J59" i="3"/>
  <c r="L45" i="14"/>
  <c r="E44" i="3"/>
  <c r="K44" i="14"/>
  <c r="L47" i="13"/>
  <c r="F46" i="3"/>
  <c r="K46" i="13"/>
  <c r="L48" i="12"/>
  <c r="G47" i="3"/>
  <c r="K47" i="12"/>
  <c r="L56" i="10"/>
  <c r="H55" i="3"/>
  <c r="K55" i="10"/>
  <c r="L56" i="9"/>
  <c r="I55" i="3"/>
  <c r="K55" i="9"/>
  <c r="K56" i="7"/>
  <c r="L57" i="7"/>
  <c r="K56" i="8"/>
  <c r="L57" i="8"/>
  <c r="N56" i="3"/>
  <c r="M57" i="3"/>
  <c r="L58" i="6"/>
  <c r="L57" i="3"/>
  <c r="K57" i="6"/>
  <c r="L58" i="4"/>
  <c r="K57" i="3"/>
  <c r="K57" i="4"/>
  <c r="L59" i="2"/>
  <c r="J58" i="3"/>
  <c r="K58" i="2"/>
  <c r="K43" i="14"/>
  <c r="L44" i="14"/>
  <c r="E43" i="3"/>
  <c r="L46" i="13"/>
  <c r="F45" i="3"/>
  <c r="K45" i="13"/>
  <c r="L47" i="12"/>
  <c r="G46" i="3"/>
  <c r="K46" i="12"/>
  <c r="K54" i="10"/>
  <c r="L55" i="10"/>
  <c r="H54" i="3"/>
  <c r="L55" i="9"/>
  <c r="I54" i="3"/>
  <c r="K54" i="9"/>
  <c r="K55" i="7"/>
  <c r="L56" i="7"/>
  <c r="K55" i="8"/>
  <c r="L56" i="8"/>
  <c r="N55" i="3"/>
  <c r="M56" i="3"/>
  <c r="L57" i="6"/>
  <c r="L56" i="3"/>
  <c r="K56" i="6"/>
  <c r="L57" i="4"/>
  <c r="K56" i="3"/>
  <c r="K56" i="4"/>
  <c r="L58" i="2"/>
  <c r="J57" i="3"/>
  <c r="K57" i="2"/>
  <c r="K42" i="14"/>
  <c r="L43" i="14"/>
  <c r="E42" i="3"/>
  <c r="L45" i="13"/>
  <c r="F44" i="3"/>
  <c r="K44" i="13"/>
  <c r="L46" i="12"/>
  <c r="G45" i="3"/>
  <c r="K45" i="12"/>
  <c r="L54" i="10"/>
  <c r="H53" i="3"/>
  <c r="K53" i="10"/>
  <c r="L54" i="9"/>
  <c r="I53" i="3"/>
  <c r="K53" i="9"/>
  <c r="L55" i="7"/>
  <c r="K54" i="7"/>
  <c r="K54" i="8"/>
  <c r="L55" i="8"/>
  <c r="N54" i="3"/>
  <c r="M55" i="3"/>
  <c r="L56" i="6"/>
  <c r="L55" i="3"/>
  <c r="K55" i="6"/>
  <c r="L56" i="4"/>
  <c r="K55" i="3"/>
  <c r="K55" i="4"/>
  <c r="L57" i="2"/>
  <c r="J56" i="3"/>
  <c r="K56" i="2"/>
  <c r="K41" i="14"/>
  <c r="L42" i="14"/>
  <c r="E41" i="3"/>
  <c r="K43" i="13"/>
  <c r="L44" i="13"/>
  <c r="F43" i="3"/>
  <c r="L45" i="12"/>
  <c r="G44" i="3"/>
  <c r="K44" i="12"/>
  <c r="K52" i="10"/>
  <c r="L53" i="10"/>
  <c r="H52" i="3"/>
  <c r="K52" i="9"/>
  <c r="L53" i="9"/>
  <c r="I52" i="3"/>
  <c r="K53" i="7"/>
  <c r="L54" i="7"/>
  <c r="K53" i="8"/>
  <c r="L54" i="8"/>
  <c r="N53" i="3"/>
  <c r="M54" i="3"/>
  <c r="L55" i="6"/>
  <c r="L54" i="3"/>
  <c r="K54" i="6"/>
  <c r="L55" i="4"/>
  <c r="K54" i="3"/>
  <c r="K54" i="4"/>
  <c r="L56" i="2"/>
  <c r="J55" i="3"/>
  <c r="K55" i="2"/>
  <c r="K40" i="14"/>
  <c r="L41" i="14"/>
  <c r="E40" i="3"/>
  <c r="L43" i="13"/>
  <c r="F42" i="3"/>
  <c r="K42" i="13"/>
  <c r="K43" i="12"/>
  <c r="L44" i="12"/>
  <c r="G43" i="3"/>
  <c r="K51" i="10"/>
  <c r="L52" i="10"/>
  <c r="H51" i="3"/>
  <c r="L52" i="9"/>
  <c r="I51" i="3"/>
  <c r="K51" i="9"/>
  <c r="K52" i="7"/>
  <c r="L53" i="7"/>
  <c r="K52" i="8"/>
  <c r="L53" i="8"/>
  <c r="N52" i="3"/>
  <c r="M53" i="3"/>
  <c r="L54" i="6"/>
  <c r="L53" i="3"/>
  <c r="K53" i="6"/>
  <c r="L54" i="4"/>
  <c r="K53" i="3"/>
  <c r="K53" i="4"/>
  <c r="L55" i="2"/>
  <c r="J54" i="3"/>
  <c r="K54" i="2"/>
  <c r="L40" i="14"/>
  <c r="E39" i="3"/>
  <c r="K39" i="14"/>
  <c r="L42" i="13"/>
  <c r="F41" i="3"/>
  <c r="K41" i="13"/>
  <c r="L43" i="12"/>
  <c r="G42" i="3"/>
  <c r="K42" i="12"/>
  <c r="L51" i="10"/>
  <c r="H50" i="3"/>
  <c r="K50" i="10"/>
  <c r="L51" i="9"/>
  <c r="I50" i="3"/>
  <c r="K50" i="9"/>
  <c r="K51" i="7"/>
  <c r="L52" i="7"/>
  <c r="K51" i="8"/>
  <c r="L52" i="8"/>
  <c r="N51" i="3"/>
  <c r="M52" i="3"/>
  <c r="K52" i="6"/>
  <c r="L53" i="6"/>
  <c r="L52" i="3"/>
  <c r="L53" i="4"/>
  <c r="K52" i="3"/>
  <c r="K52" i="4"/>
  <c r="L54" i="2"/>
  <c r="J53" i="3"/>
  <c r="K53" i="2"/>
  <c r="L39" i="14"/>
  <c r="E38" i="3"/>
  <c r="K38" i="14"/>
  <c r="K40" i="13"/>
  <c r="L41" i="13"/>
  <c r="F40" i="3"/>
  <c r="L42" i="12"/>
  <c r="G41" i="3"/>
  <c r="K41" i="12"/>
  <c r="L50" i="10"/>
  <c r="H49" i="3"/>
  <c r="K49" i="10"/>
  <c r="L50" i="9"/>
  <c r="I49" i="3"/>
  <c r="K49" i="9"/>
  <c r="L51" i="7"/>
  <c r="K50" i="7"/>
  <c r="L51" i="8"/>
  <c r="N50" i="3"/>
  <c r="K50" i="8"/>
  <c r="M51" i="3"/>
  <c r="L52" i="6"/>
  <c r="L51" i="3"/>
  <c r="K51" i="6"/>
  <c r="L52" i="4"/>
  <c r="K51" i="3"/>
  <c r="K51" i="4"/>
  <c r="L53" i="2"/>
  <c r="J52" i="3"/>
  <c r="K52" i="2"/>
  <c r="L38" i="14"/>
  <c r="E37" i="3"/>
  <c r="K37" i="14"/>
  <c r="L40" i="13"/>
  <c r="F39" i="3"/>
  <c r="K39" i="13"/>
  <c r="K40" i="12"/>
  <c r="L41" i="12"/>
  <c r="G40" i="3"/>
  <c r="L49" i="10"/>
  <c r="H48" i="3"/>
  <c r="K48" i="10"/>
  <c r="L49" i="9"/>
  <c r="I48" i="3"/>
  <c r="K48" i="9"/>
  <c r="K49" i="7"/>
  <c r="L50" i="7"/>
  <c r="K49" i="8"/>
  <c r="L50" i="8"/>
  <c r="N49" i="3"/>
  <c r="M50" i="3"/>
  <c r="L51" i="6"/>
  <c r="L50" i="3"/>
  <c r="K50" i="6"/>
  <c r="L51" i="4"/>
  <c r="K50" i="3"/>
  <c r="K50" i="4"/>
  <c r="K51" i="2"/>
  <c r="L52" i="2"/>
  <c r="J51" i="3"/>
  <c r="K36" i="14"/>
  <c r="L37" i="14"/>
  <c r="E36" i="3"/>
  <c r="K38" i="13"/>
  <c r="L39" i="13"/>
  <c r="F38" i="3"/>
  <c r="L40" i="12"/>
  <c r="G39" i="3"/>
  <c r="K39" i="12"/>
  <c r="K47" i="10"/>
  <c r="L48" i="10"/>
  <c r="H47" i="3"/>
  <c r="L48" i="9"/>
  <c r="I47" i="3"/>
  <c r="K47" i="9"/>
  <c r="K48" i="7"/>
  <c r="L49" i="7"/>
  <c r="K48" i="8"/>
  <c r="L49" i="8"/>
  <c r="N48" i="3"/>
  <c r="M49" i="3"/>
  <c r="K49" i="6"/>
  <c r="L50" i="6"/>
  <c r="L49" i="3"/>
  <c r="L50" i="4"/>
  <c r="K49" i="3"/>
  <c r="K49" i="4"/>
  <c r="K50" i="2"/>
  <c r="L51" i="2"/>
  <c r="J50" i="3"/>
  <c r="K35" i="14"/>
  <c r="L36" i="14"/>
  <c r="E35" i="3"/>
  <c r="L38" i="13"/>
  <c r="F37" i="3"/>
  <c r="K37" i="13"/>
  <c r="L39" i="12"/>
  <c r="G38" i="3"/>
  <c r="K38" i="12"/>
  <c r="L47" i="10"/>
  <c r="H46" i="3"/>
  <c r="K46" i="10"/>
  <c r="L47" i="9"/>
  <c r="I46" i="3"/>
  <c r="K46" i="9"/>
  <c r="K47" i="7"/>
  <c r="L48" i="7"/>
  <c r="K47" i="8"/>
  <c r="L48" i="8"/>
  <c r="N47" i="3"/>
  <c r="M48" i="3"/>
  <c r="K48" i="6"/>
  <c r="L49" i="6"/>
  <c r="L48" i="3"/>
  <c r="L49" i="4"/>
  <c r="K48" i="3"/>
  <c r="K48" i="4"/>
  <c r="L50" i="2"/>
  <c r="J49" i="3"/>
  <c r="K49" i="2"/>
  <c r="K34" i="14"/>
  <c r="L35" i="14"/>
  <c r="E34" i="3"/>
  <c r="L37" i="13"/>
  <c r="F36" i="3"/>
  <c r="K36" i="13"/>
  <c r="K37" i="12"/>
  <c r="L38" i="12"/>
  <c r="G37" i="3"/>
  <c r="L46" i="10"/>
  <c r="H45" i="3"/>
  <c r="K45" i="10"/>
  <c r="L46" i="9"/>
  <c r="I45" i="3"/>
  <c r="K45" i="9"/>
  <c r="K46" i="7"/>
  <c r="L47" i="7"/>
  <c r="L47" i="8"/>
  <c r="N46" i="3"/>
  <c r="K46" i="8"/>
  <c r="M47" i="3"/>
  <c r="L48" i="6"/>
  <c r="L47" i="3"/>
  <c r="K47" i="6"/>
  <c r="L48" i="4"/>
  <c r="K47" i="3"/>
  <c r="K47" i="4"/>
  <c r="K48" i="2"/>
  <c r="L49" i="2"/>
  <c r="J48" i="3"/>
  <c r="K33" i="14"/>
  <c r="L34" i="14"/>
  <c r="E33" i="3"/>
  <c r="K35" i="13"/>
  <c r="L36" i="13"/>
  <c r="F35" i="3"/>
  <c r="L37" i="12"/>
  <c r="G36" i="3"/>
  <c r="K36" i="12"/>
  <c r="L45" i="10"/>
  <c r="H44" i="3"/>
  <c r="K44" i="10"/>
  <c r="L45" i="9"/>
  <c r="I44" i="3"/>
  <c r="K44" i="9"/>
  <c r="K45" i="7"/>
  <c r="L46" i="7"/>
  <c r="K45" i="8"/>
  <c r="L46" i="8"/>
  <c r="N45" i="3"/>
  <c r="M46" i="3"/>
  <c r="K46" i="6"/>
  <c r="L47" i="6"/>
  <c r="L46" i="3"/>
  <c r="L47" i="4"/>
  <c r="K46" i="3"/>
  <c r="K46" i="4"/>
  <c r="K47" i="2"/>
  <c r="L48" i="2"/>
  <c r="J47" i="3"/>
  <c r="L33" i="14"/>
  <c r="E32" i="3"/>
  <c r="K32" i="14"/>
  <c r="L35" i="13"/>
  <c r="F34" i="3"/>
  <c r="K34" i="13"/>
  <c r="L36" i="12"/>
  <c r="G35" i="3"/>
  <c r="K35" i="12"/>
  <c r="K43" i="10"/>
  <c r="L44" i="10"/>
  <c r="H43" i="3"/>
  <c r="L44" i="9"/>
  <c r="I43" i="3"/>
  <c r="K43" i="9"/>
  <c r="K44" i="7"/>
  <c r="L45" i="7"/>
  <c r="K44" i="8"/>
  <c r="L45" i="8"/>
  <c r="N44" i="3"/>
  <c r="M45" i="3"/>
  <c r="L46" i="6"/>
  <c r="L45" i="3"/>
  <c r="K45" i="6"/>
  <c r="L46" i="4"/>
  <c r="K45" i="3"/>
  <c r="K45" i="4"/>
  <c r="L47" i="2"/>
  <c r="J46" i="3"/>
  <c r="K46" i="2"/>
  <c r="L32" i="14"/>
  <c r="E31" i="3"/>
  <c r="K31" i="14"/>
  <c r="L34" i="13"/>
  <c r="F33" i="3"/>
  <c r="K33" i="13"/>
  <c r="L35" i="12"/>
  <c r="G34" i="3"/>
  <c r="K34" i="12"/>
  <c r="L43" i="10"/>
  <c r="H42" i="3"/>
  <c r="K42" i="10"/>
  <c r="L43" i="9"/>
  <c r="I42" i="3"/>
  <c r="K42" i="9"/>
  <c r="K43" i="7"/>
  <c r="L44" i="7"/>
  <c r="K43" i="8"/>
  <c r="L44" i="8"/>
  <c r="N43" i="3"/>
  <c r="M44" i="3"/>
  <c r="L45" i="6"/>
  <c r="L44" i="3"/>
  <c r="K44" i="6"/>
  <c r="L45" i="4"/>
  <c r="K44" i="3"/>
  <c r="K44" i="4"/>
  <c r="L46" i="2"/>
  <c r="J45" i="3"/>
  <c r="K45" i="2"/>
  <c r="L31" i="14"/>
  <c r="E30" i="3"/>
  <c r="K30" i="14"/>
  <c r="K32" i="13"/>
  <c r="L33" i="13"/>
  <c r="F32" i="3"/>
  <c r="L34" i="12"/>
  <c r="G33" i="3"/>
  <c r="K33" i="12"/>
  <c r="L42" i="10"/>
  <c r="H41" i="3"/>
  <c r="K41" i="10"/>
  <c r="L42" i="9"/>
  <c r="I41" i="3"/>
  <c r="K41" i="9"/>
  <c r="K42" i="7"/>
  <c r="L43" i="7"/>
  <c r="L43" i="8"/>
  <c r="N42" i="3"/>
  <c r="K42" i="8"/>
  <c r="M43" i="3"/>
  <c r="L44" i="6"/>
  <c r="L43" i="3"/>
  <c r="K43" i="6"/>
  <c r="L44" i="4"/>
  <c r="K43" i="3"/>
  <c r="K43" i="4"/>
  <c r="L45" i="2"/>
  <c r="J44" i="3"/>
  <c r="K44" i="2"/>
  <c r="L30" i="14"/>
  <c r="E29" i="3"/>
  <c r="K29" i="14"/>
  <c r="L32" i="13"/>
  <c r="F31" i="3"/>
  <c r="K31" i="13"/>
  <c r="L33" i="12"/>
  <c r="G32" i="3"/>
  <c r="K32" i="12"/>
  <c r="L41" i="10"/>
  <c r="H40" i="3"/>
  <c r="K40" i="10"/>
  <c r="L41" i="9"/>
  <c r="I40" i="3"/>
  <c r="K40" i="9"/>
  <c r="K41" i="7"/>
  <c r="L42" i="7"/>
  <c r="K41" i="8"/>
  <c r="L42" i="8"/>
  <c r="N41" i="3"/>
  <c r="M42" i="3"/>
  <c r="L43" i="6"/>
  <c r="L42" i="3"/>
  <c r="K42" i="6"/>
  <c r="L43" i="4"/>
  <c r="K42" i="3"/>
  <c r="K42" i="4"/>
  <c r="K43" i="2"/>
  <c r="L44" i="2"/>
  <c r="J43" i="3"/>
  <c r="K28" i="14"/>
  <c r="L29" i="14"/>
  <c r="E28" i="3"/>
  <c r="L31" i="13"/>
  <c r="F30" i="3"/>
  <c r="K30" i="13"/>
  <c r="K31" i="12"/>
  <c r="L32" i="12"/>
  <c r="G31" i="3"/>
  <c r="K39" i="10"/>
  <c r="L40" i="10"/>
  <c r="H39" i="3"/>
  <c r="L40" i="9"/>
  <c r="I39" i="3"/>
  <c r="K39" i="9"/>
  <c r="K40" i="7"/>
  <c r="L41" i="7"/>
  <c r="K40" i="8"/>
  <c r="L41" i="8"/>
  <c r="N40" i="3"/>
  <c r="M41" i="3"/>
  <c r="K41" i="6"/>
  <c r="L42" i="6"/>
  <c r="L41" i="3"/>
  <c r="L42" i="4"/>
  <c r="K41" i="3"/>
  <c r="K41" i="4"/>
  <c r="K42" i="2"/>
  <c r="L43" i="2"/>
  <c r="J42" i="3"/>
  <c r="K27" i="14"/>
  <c r="L28" i="14"/>
  <c r="E27" i="3"/>
  <c r="L30" i="13"/>
  <c r="F29" i="3"/>
  <c r="K29" i="13"/>
  <c r="L31" i="12"/>
  <c r="G30" i="3"/>
  <c r="K30" i="12"/>
  <c r="K38" i="10"/>
  <c r="L39" i="10"/>
  <c r="H38" i="3"/>
  <c r="L39" i="9"/>
  <c r="I38" i="3"/>
  <c r="K38" i="9"/>
  <c r="K39" i="7"/>
  <c r="L40" i="7"/>
  <c r="K39" i="8"/>
  <c r="L40" i="8"/>
  <c r="N39" i="3"/>
  <c r="M40" i="3"/>
  <c r="K40" i="6"/>
  <c r="L41" i="6"/>
  <c r="L40" i="3"/>
  <c r="L41" i="4"/>
  <c r="K40" i="3"/>
  <c r="K40" i="4"/>
  <c r="L42" i="2"/>
  <c r="J41" i="3"/>
  <c r="K41" i="2"/>
  <c r="K26" i="14"/>
  <c r="L27" i="14"/>
  <c r="E26" i="3"/>
  <c r="L29" i="13"/>
  <c r="F28" i="3"/>
  <c r="K28" i="13"/>
  <c r="L30" i="12"/>
  <c r="G29" i="3"/>
  <c r="K29" i="12"/>
  <c r="L38" i="10"/>
  <c r="H37" i="3"/>
  <c r="K37" i="10"/>
  <c r="L38" i="9"/>
  <c r="I37" i="3"/>
  <c r="K37" i="9"/>
  <c r="L39" i="7"/>
  <c r="K38" i="7"/>
  <c r="K38" i="8"/>
  <c r="L39" i="8"/>
  <c r="N38" i="3"/>
  <c r="M39" i="3"/>
  <c r="L40" i="6"/>
  <c r="L39" i="3"/>
  <c r="K39" i="6"/>
  <c r="L40" i="4"/>
  <c r="K39" i="3"/>
  <c r="K39" i="4"/>
  <c r="K40" i="2"/>
  <c r="L41" i="2"/>
  <c r="J40" i="3"/>
  <c r="K25" i="14"/>
  <c r="L26" i="14"/>
  <c r="E25" i="3"/>
  <c r="K27" i="13"/>
  <c r="L28" i="13"/>
  <c r="F27" i="3"/>
  <c r="K28" i="12"/>
  <c r="L29" i="12"/>
  <c r="G28" i="3"/>
  <c r="L37" i="10"/>
  <c r="H36" i="3"/>
  <c r="K36" i="10"/>
  <c r="L37" i="9"/>
  <c r="I36" i="3"/>
  <c r="K36" i="9"/>
  <c r="K37" i="7"/>
  <c r="L38" i="7"/>
  <c r="K37" i="8"/>
  <c r="L38" i="8"/>
  <c r="N37" i="3"/>
  <c r="M38" i="3"/>
  <c r="K38" i="6"/>
  <c r="L39" i="6"/>
  <c r="L38" i="3"/>
  <c r="L39" i="4"/>
  <c r="K38" i="3"/>
  <c r="K38" i="4"/>
  <c r="K39" i="2"/>
  <c r="L40" i="2"/>
  <c r="J39" i="3"/>
  <c r="K24" i="14"/>
  <c r="L25" i="14"/>
  <c r="E24" i="3"/>
  <c r="K26" i="13"/>
  <c r="L27" i="13"/>
  <c r="F26" i="3"/>
  <c r="K27" i="12"/>
  <c r="L28" i="12"/>
  <c r="G27" i="3"/>
  <c r="L36" i="10"/>
  <c r="H35" i="3"/>
  <c r="K35" i="10"/>
  <c r="L36" i="9"/>
  <c r="I35" i="3"/>
  <c r="K35" i="9"/>
  <c r="K36" i="7"/>
  <c r="L37" i="7"/>
  <c r="K36" i="8"/>
  <c r="L37" i="8"/>
  <c r="N36" i="3"/>
  <c r="M37" i="3"/>
  <c r="L38" i="6"/>
  <c r="L37" i="3"/>
  <c r="K37" i="6"/>
  <c r="L38" i="4"/>
  <c r="K37" i="3"/>
  <c r="K37" i="4"/>
  <c r="L39" i="2"/>
  <c r="J38" i="3"/>
  <c r="K38" i="2"/>
  <c r="L24" i="14"/>
  <c r="E23" i="3"/>
  <c r="K23" i="14"/>
  <c r="L26" i="13"/>
  <c r="F25" i="3"/>
  <c r="K25" i="13"/>
  <c r="L27" i="12"/>
  <c r="G26" i="3"/>
  <c r="K26" i="12"/>
  <c r="L35" i="10"/>
  <c r="H34" i="3"/>
  <c r="K34" i="10"/>
  <c r="L35" i="9"/>
  <c r="I34" i="3"/>
  <c r="K34" i="9"/>
  <c r="K35" i="7"/>
  <c r="L36" i="7"/>
  <c r="K35" i="8"/>
  <c r="L36" i="8"/>
  <c r="N35" i="3"/>
  <c r="M36" i="3"/>
  <c r="K36" i="6"/>
  <c r="L37" i="6"/>
  <c r="L36" i="3"/>
  <c r="L37" i="4"/>
  <c r="K36" i="3"/>
  <c r="K36" i="4"/>
  <c r="L38" i="2"/>
  <c r="J37" i="3"/>
  <c r="K37" i="2"/>
  <c r="L23" i="14"/>
  <c r="E22" i="3"/>
  <c r="K22" i="14"/>
  <c r="K24" i="13"/>
  <c r="L25" i="13"/>
  <c r="F24" i="3"/>
  <c r="K25" i="12"/>
  <c r="L26" i="12"/>
  <c r="G25" i="3"/>
  <c r="L34" i="10"/>
  <c r="H33" i="3"/>
  <c r="K33" i="10"/>
  <c r="K33" i="9"/>
  <c r="L34" i="9"/>
  <c r="I33" i="3"/>
  <c r="L35" i="7"/>
  <c r="K34" i="7"/>
  <c r="L35" i="8"/>
  <c r="N34" i="3"/>
  <c r="K34" i="8"/>
  <c r="M35" i="3"/>
  <c r="K35" i="6"/>
  <c r="L36" i="6"/>
  <c r="L35" i="3"/>
  <c r="L36" i="4"/>
  <c r="K35" i="3"/>
  <c r="K35" i="4"/>
  <c r="L37" i="2"/>
  <c r="J36" i="3"/>
  <c r="K36" i="2"/>
  <c r="L22" i="14"/>
  <c r="E21" i="3"/>
  <c r="K21" i="14"/>
  <c r="L24" i="13"/>
  <c r="F23" i="3"/>
  <c r="K23" i="13"/>
  <c r="K24" i="12"/>
  <c r="L25" i="12"/>
  <c r="G24" i="3"/>
  <c r="L33" i="10"/>
  <c r="H32" i="3"/>
  <c r="K32" i="10"/>
  <c r="L33" i="9"/>
  <c r="I32" i="3"/>
  <c r="K32" i="9"/>
  <c r="K33" i="7"/>
  <c r="L34" i="7"/>
  <c r="K33" i="8"/>
  <c r="L34" i="8"/>
  <c r="N33" i="3"/>
  <c r="M34" i="3"/>
  <c r="L35" i="6"/>
  <c r="L34" i="3"/>
  <c r="K34" i="6"/>
  <c r="L35" i="4"/>
  <c r="K34" i="3"/>
  <c r="K34" i="4"/>
  <c r="K35" i="2"/>
  <c r="L36" i="2"/>
  <c r="J35" i="3"/>
  <c r="K20" i="14"/>
  <c r="L21" i="14"/>
  <c r="E20" i="3"/>
  <c r="L23" i="13"/>
  <c r="F22" i="3"/>
  <c r="K22" i="13"/>
  <c r="L24" i="12"/>
  <c r="G23" i="3"/>
  <c r="K23" i="12"/>
  <c r="L32" i="10"/>
  <c r="H31" i="3"/>
  <c r="K31" i="10"/>
  <c r="K31" i="9"/>
  <c r="L32" i="9"/>
  <c r="I31" i="3"/>
  <c r="K32" i="7"/>
  <c r="L33" i="7"/>
  <c r="K32" i="8"/>
  <c r="L33" i="8"/>
  <c r="N32" i="3"/>
  <c r="M33" i="3"/>
  <c r="L34" i="6"/>
  <c r="L33" i="3"/>
  <c r="K33" i="6"/>
  <c r="L34" i="4"/>
  <c r="K33" i="3"/>
  <c r="K33" i="4"/>
  <c r="K34" i="2"/>
  <c r="L35" i="2"/>
  <c r="J34" i="3"/>
  <c r="K19" i="14"/>
  <c r="L20" i="14"/>
  <c r="E19" i="3"/>
  <c r="K21" i="13"/>
  <c r="L22" i="13"/>
  <c r="F21" i="3"/>
  <c r="L23" i="12"/>
  <c r="G22" i="3"/>
  <c r="K22" i="12"/>
  <c r="L31" i="10"/>
  <c r="H30" i="3"/>
  <c r="K30" i="10"/>
  <c r="L31" i="9"/>
  <c r="I30" i="3"/>
  <c r="K30" i="9"/>
  <c r="K31" i="7"/>
  <c r="L32" i="7"/>
  <c r="K31" i="8"/>
  <c r="L32" i="8"/>
  <c r="N31" i="3"/>
  <c r="M32" i="3"/>
  <c r="L33" i="6"/>
  <c r="L32" i="3"/>
  <c r="K32" i="6"/>
  <c r="L33" i="4"/>
  <c r="K32" i="3"/>
  <c r="K32" i="4"/>
  <c r="L34" i="2"/>
  <c r="J33" i="3"/>
  <c r="K33" i="2"/>
  <c r="K18" i="14"/>
  <c r="L19" i="14"/>
  <c r="E18" i="3"/>
  <c r="L21" i="13"/>
  <c r="F20" i="3"/>
  <c r="K20" i="13"/>
  <c r="K21" i="12"/>
  <c r="L22" i="12"/>
  <c r="G21" i="3"/>
  <c r="L30" i="10"/>
  <c r="H29" i="3"/>
  <c r="K29" i="10"/>
  <c r="L30" i="9"/>
  <c r="I29" i="3"/>
  <c r="K29" i="9"/>
  <c r="K30" i="7"/>
  <c r="L31" i="7"/>
  <c r="L31" i="8"/>
  <c r="N30" i="3"/>
  <c r="K30" i="8"/>
  <c r="M31" i="3"/>
  <c r="L32" i="6"/>
  <c r="L31" i="3"/>
  <c r="K31" i="6"/>
  <c r="L32" i="4"/>
  <c r="K31" i="3"/>
  <c r="K31" i="4"/>
  <c r="K32" i="2"/>
  <c r="L33" i="2"/>
  <c r="J32" i="3"/>
  <c r="K17" i="14"/>
  <c r="L18" i="14"/>
  <c r="E17" i="3"/>
  <c r="K19" i="13"/>
  <c r="L20" i="13"/>
  <c r="F19" i="3"/>
  <c r="L21" i="12"/>
  <c r="G20" i="3"/>
  <c r="K20" i="12"/>
  <c r="L29" i="10"/>
  <c r="H28" i="3"/>
  <c r="K28" i="10"/>
  <c r="L29" i="9"/>
  <c r="I28" i="3"/>
  <c r="K28" i="9"/>
  <c r="K29" i="7"/>
  <c r="L30" i="7"/>
  <c r="K29" i="8"/>
  <c r="L30" i="8"/>
  <c r="N29" i="3"/>
  <c r="M30" i="3"/>
  <c r="L31" i="6"/>
  <c r="L30" i="3"/>
  <c r="K30" i="6"/>
  <c r="L31" i="4"/>
  <c r="K30" i="3"/>
  <c r="K30" i="4"/>
  <c r="K31" i="2"/>
  <c r="L32" i="2"/>
  <c r="J31" i="3"/>
  <c r="K16" i="14"/>
  <c r="L17" i="14"/>
  <c r="E16" i="3"/>
  <c r="L19" i="13"/>
  <c r="F18" i="3"/>
  <c r="K18" i="13"/>
  <c r="L20" i="12"/>
  <c r="G19" i="3"/>
  <c r="K19" i="12"/>
  <c r="K27" i="10"/>
  <c r="L28" i="10"/>
  <c r="H27" i="3"/>
  <c r="K27" i="9"/>
  <c r="L28" i="9"/>
  <c r="I27" i="3"/>
  <c r="K28" i="7"/>
  <c r="L29" i="7"/>
  <c r="K28" i="8"/>
  <c r="L29" i="8"/>
  <c r="N28" i="3"/>
  <c r="M29" i="3"/>
  <c r="L30" i="6"/>
  <c r="L29" i="3"/>
  <c r="K29" i="6"/>
  <c r="L30" i="4"/>
  <c r="K29" i="3"/>
  <c r="K29" i="4"/>
  <c r="L31" i="2"/>
  <c r="J30" i="3"/>
  <c r="K30" i="2"/>
  <c r="L16" i="14"/>
  <c r="E15" i="3"/>
  <c r="K15" i="14"/>
  <c r="K17" i="13"/>
  <c r="L18" i="13"/>
  <c r="F17" i="3"/>
  <c r="L19" i="12"/>
  <c r="G18" i="3"/>
  <c r="K18" i="12"/>
  <c r="L27" i="10"/>
  <c r="H26" i="3"/>
  <c r="K26" i="10"/>
  <c r="L27" i="9"/>
  <c r="I26" i="3"/>
  <c r="K26" i="9"/>
  <c r="K27" i="7"/>
  <c r="L28" i="7"/>
  <c r="K27" i="8"/>
  <c r="L28" i="8"/>
  <c r="N27" i="3"/>
  <c r="M28" i="3"/>
  <c r="K28" i="6"/>
  <c r="L29" i="6"/>
  <c r="L28" i="3"/>
  <c r="L29" i="4"/>
  <c r="K28" i="3"/>
  <c r="K28" i="4"/>
  <c r="L30" i="2"/>
  <c r="J29" i="3"/>
  <c r="K29" i="2"/>
  <c r="L15" i="14"/>
  <c r="E14" i="3"/>
  <c r="K14" i="14"/>
  <c r="K16" i="13"/>
  <c r="L17" i="13"/>
  <c r="F16" i="3"/>
  <c r="K17" i="12"/>
  <c r="L18" i="12"/>
  <c r="G17" i="3"/>
  <c r="L26" i="10"/>
  <c r="H25" i="3"/>
  <c r="K25" i="10"/>
  <c r="K25" i="9"/>
  <c r="L26" i="9"/>
  <c r="I25" i="3"/>
  <c r="K26" i="7"/>
  <c r="L27" i="7"/>
  <c r="L27" i="8"/>
  <c r="N26" i="3"/>
  <c r="K26" i="8"/>
  <c r="M27" i="3"/>
  <c r="K27" i="6"/>
  <c r="L28" i="6"/>
  <c r="L27" i="3"/>
  <c r="L28" i="4"/>
  <c r="K27" i="3"/>
  <c r="K27" i="4"/>
  <c r="L29" i="2"/>
  <c r="J28" i="3"/>
  <c r="K28" i="2"/>
  <c r="L14" i="14"/>
  <c r="E13" i="3"/>
  <c r="K13" i="14"/>
  <c r="L16" i="13"/>
  <c r="F15" i="3"/>
  <c r="K15" i="13"/>
  <c r="L17" i="12"/>
  <c r="G16" i="3"/>
  <c r="K16" i="12"/>
  <c r="L25" i="10"/>
  <c r="H24" i="3"/>
  <c r="K24" i="10"/>
  <c r="L25" i="9"/>
  <c r="I24" i="3"/>
  <c r="K24" i="9"/>
  <c r="K25" i="7"/>
  <c r="L26" i="7"/>
  <c r="K25" i="8"/>
  <c r="L26" i="8"/>
  <c r="N25" i="3"/>
  <c r="M26" i="3"/>
  <c r="L27" i="6"/>
  <c r="L26" i="3"/>
  <c r="K26" i="6"/>
  <c r="L27" i="4"/>
  <c r="K26" i="3"/>
  <c r="K26" i="4"/>
  <c r="K27" i="2"/>
  <c r="L28" i="2"/>
  <c r="J27" i="3"/>
  <c r="K12" i="14"/>
  <c r="L13" i="14"/>
  <c r="E12" i="3"/>
  <c r="L15" i="13"/>
  <c r="F14" i="3"/>
  <c r="K14" i="13"/>
  <c r="K15" i="12"/>
  <c r="L16" i="12"/>
  <c r="G15" i="3"/>
  <c r="L24" i="10"/>
  <c r="H23" i="3"/>
  <c r="K23" i="10"/>
  <c r="L24" i="9"/>
  <c r="I23" i="3"/>
  <c r="K23" i="9"/>
  <c r="K24" i="7"/>
  <c r="L25" i="7"/>
  <c r="K24" i="8"/>
  <c r="L25" i="8"/>
  <c r="N24" i="3"/>
  <c r="M25" i="3"/>
  <c r="L26" i="6"/>
  <c r="L25" i="3"/>
  <c r="K25" i="6"/>
  <c r="L26" i="4"/>
  <c r="K25" i="3"/>
  <c r="K25" i="4"/>
  <c r="K26" i="2"/>
  <c r="L27" i="2"/>
  <c r="J26" i="3"/>
  <c r="K11" i="14"/>
  <c r="L12" i="14"/>
  <c r="E11" i="3"/>
  <c r="L14" i="13"/>
  <c r="F13" i="3"/>
  <c r="K13" i="13"/>
  <c r="L15" i="12"/>
  <c r="G14" i="3"/>
  <c r="K14" i="12"/>
  <c r="L23" i="10"/>
  <c r="H22" i="3"/>
  <c r="K22" i="10"/>
  <c r="L23" i="9"/>
  <c r="I22" i="3"/>
  <c r="K22" i="9"/>
  <c r="K23" i="7"/>
  <c r="L24" i="7"/>
  <c r="K23" i="8"/>
  <c r="L24" i="8"/>
  <c r="N23" i="3"/>
  <c r="M24" i="3"/>
  <c r="L25" i="6"/>
  <c r="L24" i="3"/>
  <c r="K24" i="6"/>
  <c r="L25" i="4"/>
  <c r="K24" i="3"/>
  <c r="K24" i="4"/>
  <c r="L26" i="2"/>
  <c r="J25" i="3"/>
  <c r="K25" i="2"/>
  <c r="L11" i="14"/>
  <c r="E10" i="3"/>
  <c r="K10" i="14"/>
  <c r="K12" i="13"/>
  <c r="L13" i="13"/>
  <c r="F12" i="3"/>
  <c r="K13" i="12"/>
  <c r="L14" i="12"/>
  <c r="G13" i="3"/>
  <c r="L22" i="10"/>
  <c r="H21" i="3"/>
  <c r="K21" i="10"/>
  <c r="L22" i="9"/>
  <c r="I21" i="3"/>
  <c r="K21" i="9"/>
  <c r="L23" i="7"/>
  <c r="K22" i="7"/>
  <c r="K22" i="8"/>
  <c r="L23" i="8"/>
  <c r="N22" i="3"/>
  <c r="M23" i="3"/>
  <c r="L24" i="6"/>
  <c r="L23" i="3"/>
  <c r="K23" i="6"/>
  <c r="K23" i="4"/>
  <c r="L24" i="4"/>
  <c r="K23" i="3"/>
  <c r="K24" i="2"/>
  <c r="L25" i="2"/>
  <c r="J24" i="3"/>
  <c r="K9" i="14"/>
  <c r="L9" i="14"/>
  <c r="E8" i="3"/>
  <c r="L10" i="14"/>
  <c r="E9" i="3"/>
  <c r="K11" i="13"/>
  <c r="L12" i="13"/>
  <c r="F11" i="3"/>
  <c r="K12" i="12"/>
  <c r="L13" i="12"/>
  <c r="G12" i="3"/>
  <c r="L21" i="10"/>
  <c r="H20" i="3"/>
  <c r="K20" i="10"/>
  <c r="L21" i="9"/>
  <c r="I20" i="3"/>
  <c r="K20" i="9"/>
  <c r="K21" i="7"/>
  <c r="L22" i="7"/>
  <c r="K21" i="8"/>
  <c r="L22" i="8"/>
  <c r="N21" i="3"/>
  <c r="M22" i="3"/>
  <c r="L23" i="6"/>
  <c r="L22" i="3"/>
  <c r="K22" i="6"/>
  <c r="K22" i="4"/>
  <c r="L23" i="4"/>
  <c r="K22" i="3"/>
  <c r="K23" i="2"/>
  <c r="L24" i="2"/>
  <c r="J23" i="3"/>
  <c r="L11" i="13"/>
  <c r="F10" i="3"/>
  <c r="K10" i="13"/>
  <c r="L12" i="12"/>
  <c r="G11" i="3"/>
  <c r="K11" i="12"/>
  <c r="L20" i="10"/>
  <c r="H19" i="3"/>
  <c r="K19" i="10"/>
  <c r="K19" i="9"/>
  <c r="L20" i="9"/>
  <c r="I19" i="3"/>
  <c r="K20" i="7"/>
  <c r="L21" i="7"/>
  <c r="K20" i="8"/>
  <c r="L21" i="8"/>
  <c r="N20" i="3"/>
  <c r="M21" i="3"/>
  <c r="L22" i="6"/>
  <c r="L21" i="3"/>
  <c r="K21" i="6"/>
  <c r="L22" i="4"/>
  <c r="K21" i="3"/>
  <c r="K21" i="4"/>
  <c r="L23" i="2"/>
  <c r="J22" i="3"/>
  <c r="K22" i="2"/>
  <c r="K9" i="13"/>
  <c r="L9" i="13"/>
  <c r="F8" i="3"/>
  <c r="L10" i="13"/>
  <c r="F9" i="3"/>
  <c r="L11" i="12"/>
  <c r="G10" i="3"/>
  <c r="K10" i="12"/>
  <c r="L19" i="10"/>
  <c r="H18" i="3"/>
  <c r="K18" i="10"/>
  <c r="L19" i="9"/>
  <c r="I18" i="3"/>
  <c r="K18" i="9"/>
  <c r="K19" i="7"/>
  <c r="L20" i="7"/>
  <c r="K19" i="8"/>
  <c r="L20" i="8"/>
  <c r="N19" i="3"/>
  <c r="M20" i="3"/>
  <c r="L21" i="6"/>
  <c r="L20" i="3"/>
  <c r="K20" i="6"/>
  <c r="K20" i="4"/>
  <c r="L21" i="4"/>
  <c r="K20" i="3"/>
  <c r="L22" i="2"/>
  <c r="J21" i="3"/>
  <c r="K21" i="2"/>
  <c r="K9" i="12"/>
  <c r="L9" i="12"/>
  <c r="G8" i="3"/>
  <c r="L10" i="12"/>
  <c r="G9" i="3"/>
  <c r="L18" i="10"/>
  <c r="H17" i="3"/>
  <c r="K17" i="10"/>
  <c r="K17" i="9"/>
  <c r="L18" i="9"/>
  <c r="I17" i="3"/>
  <c r="L19" i="7"/>
  <c r="K18" i="7"/>
  <c r="L19" i="8"/>
  <c r="N18" i="3"/>
  <c r="K18" i="8"/>
  <c r="M19" i="3"/>
  <c r="K19" i="6"/>
  <c r="L20" i="6"/>
  <c r="L19" i="3"/>
  <c r="K19" i="4"/>
  <c r="L20" i="4"/>
  <c r="K19" i="3"/>
  <c r="L21" i="2"/>
  <c r="J20" i="3"/>
  <c r="K20" i="2"/>
  <c r="L17" i="10"/>
  <c r="H16" i="3"/>
  <c r="K16" i="10"/>
  <c r="L17" i="9"/>
  <c r="I16" i="3"/>
  <c r="K16" i="9"/>
  <c r="K17" i="7"/>
  <c r="L18" i="7"/>
  <c r="K17" i="8"/>
  <c r="L18" i="8"/>
  <c r="N17" i="3"/>
  <c r="M18" i="3"/>
  <c r="K18" i="6"/>
  <c r="L19" i="6"/>
  <c r="L18" i="3"/>
  <c r="K18" i="4"/>
  <c r="L19" i="4"/>
  <c r="K18" i="3"/>
  <c r="K19" i="2"/>
  <c r="L20" i="2"/>
  <c r="J19" i="3"/>
  <c r="L16" i="10"/>
  <c r="H15" i="3"/>
  <c r="K15" i="10"/>
  <c r="K15" i="9"/>
  <c r="L16" i="9"/>
  <c r="I15" i="3"/>
  <c r="K16" i="7"/>
  <c r="L17" i="7"/>
  <c r="K16" i="8"/>
  <c r="L17" i="8"/>
  <c r="N16" i="3"/>
  <c r="M17" i="3"/>
  <c r="L18" i="6"/>
  <c r="L17" i="3"/>
  <c r="K17" i="6"/>
  <c r="L18" i="4"/>
  <c r="K17" i="3"/>
  <c r="K17" i="4"/>
  <c r="K18" i="2"/>
  <c r="L19" i="2"/>
  <c r="J18" i="3"/>
  <c r="L15" i="10"/>
  <c r="H14" i="3"/>
  <c r="K14" i="10"/>
  <c r="L15" i="9"/>
  <c r="I14" i="3"/>
  <c r="K14" i="9"/>
  <c r="K15" i="7"/>
  <c r="L16" i="7"/>
  <c r="K15" i="8"/>
  <c r="L16" i="8"/>
  <c r="N15" i="3"/>
  <c r="M16" i="3"/>
  <c r="K16" i="6"/>
  <c r="L17" i="6"/>
  <c r="L16" i="3"/>
  <c r="L17" i="4"/>
  <c r="K16" i="3"/>
  <c r="K16" i="4"/>
  <c r="L18" i="2"/>
  <c r="J17" i="3"/>
  <c r="K17" i="2"/>
  <c r="L14" i="10"/>
  <c r="H13" i="3"/>
  <c r="K13" i="10"/>
  <c r="L14" i="9"/>
  <c r="I13" i="3"/>
  <c r="K13" i="9"/>
  <c r="K14" i="7"/>
  <c r="L15" i="7"/>
  <c r="L15" i="8"/>
  <c r="N14" i="3"/>
  <c r="K14" i="8"/>
  <c r="M15" i="3"/>
  <c r="K15" i="6"/>
  <c r="L16" i="6"/>
  <c r="L15" i="3"/>
  <c r="L16" i="4"/>
  <c r="K15" i="3"/>
  <c r="K15" i="4"/>
  <c r="K16" i="2"/>
  <c r="L17" i="2"/>
  <c r="J16" i="3"/>
  <c r="L13" i="10"/>
  <c r="H12" i="3"/>
  <c r="K12" i="10"/>
  <c r="L13" i="9"/>
  <c r="I12" i="3"/>
  <c r="K12" i="9"/>
  <c r="K13" i="7"/>
  <c r="L14" i="7"/>
  <c r="K13" i="8"/>
  <c r="L14" i="8"/>
  <c r="N13" i="3"/>
  <c r="M14" i="3"/>
  <c r="L15" i="6"/>
  <c r="L14" i="3"/>
  <c r="K14" i="6"/>
  <c r="L15" i="4"/>
  <c r="K14" i="3"/>
  <c r="K14" i="4"/>
  <c r="K15" i="2"/>
  <c r="L16" i="2"/>
  <c r="J15" i="3"/>
  <c r="K11" i="10"/>
  <c r="L12" i="10"/>
  <c r="H11" i="3"/>
  <c r="K11" i="9"/>
  <c r="L12" i="9"/>
  <c r="I11" i="3"/>
  <c r="K12" i="7"/>
  <c r="L13" i="7"/>
  <c r="K12" i="8"/>
  <c r="L13" i="8"/>
  <c r="N12" i="3"/>
  <c r="M13" i="3"/>
  <c r="L14" i="6"/>
  <c r="L13" i="3"/>
  <c r="K13" i="6"/>
  <c r="L14" i="4"/>
  <c r="K13" i="3"/>
  <c r="K13" i="4"/>
  <c r="L15" i="2"/>
  <c r="J14" i="3"/>
  <c r="K14" i="2"/>
  <c r="L11" i="10"/>
  <c r="H10" i="3"/>
  <c r="K10" i="10"/>
  <c r="L11" i="9"/>
  <c r="I10" i="3"/>
  <c r="K10" i="9"/>
  <c r="K11" i="7"/>
  <c r="L12" i="7"/>
  <c r="K11" i="8"/>
  <c r="L12" i="8"/>
  <c r="N11" i="3"/>
  <c r="M12" i="3"/>
  <c r="L13" i="6"/>
  <c r="L12" i="3"/>
  <c r="K12" i="6"/>
  <c r="L13" i="4"/>
  <c r="K12" i="3"/>
  <c r="K12" i="4"/>
  <c r="L14" i="2"/>
  <c r="J13" i="3"/>
  <c r="K13" i="2"/>
  <c r="L10" i="10"/>
  <c r="H9" i="3"/>
  <c r="K9" i="10"/>
  <c r="L9" i="10"/>
  <c r="H8" i="3"/>
  <c r="K9" i="9"/>
  <c r="L9" i="9"/>
  <c r="I8" i="3"/>
  <c r="L10" i="9"/>
  <c r="I9" i="3"/>
  <c r="K10" i="7"/>
  <c r="L11" i="7"/>
  <c r="K10" i="8"/>
  <c r="L11" i="8"/>
  <c r="N10" i="3"/>
  <c r="M11" i="3"/>
  <c r="K11" i="6"/>
  <c r="L12" i="6"/>
  <c r="L11" i="3"/>
  <c r="L12" i="4"/>
  <c r="K11" i="3"/>
  <c r="K11" i="4"/>
  <c r="L13" i="2"/>
  <c r="J12" i="3"/>
  <c r="K12" i="2"/>
  <c r="K9" i="7"/>
  <c r="L9" i="7"/>
  <c r="L10" i="7"/>
  <c r="K9" i="8"/>
  <c r="L9" i="8"/>
  <c r="N8" i="3"/>
  <c r="L10" i="8"/>
  <c r="N9" i="3"/>
  <c r="M10" i="3"/>
  <c r="K10" i="6"/>
  <c r="L11" i="6"/>
  <c r="L10" i="3"/>
  <c r="L11" i="4"/>
  <c r="K10" i="3"/>
  <c r="K10" i="4"/>
  <c r="K11" i="2"/>
  <c r="L12" i="2"/>
  <c r="J11" i="3"/>
  <c r="M9" i="3"/>
  <c r="M8" i="3"/>
  <c r="L10" i="6"/>
  <c r="L9" i="3"/>
  <c r="K9" i="6"/>
  <c r="L9" i="6"/>
  <c r="L8" i="3"/>
  <c r="L10" i="4"/>
  <c r="K9" i="3"/>
  <c r="K9" i="4"/>
  <c r="L9" i="4"/>
  <c r="K8" i="3"/>
  <c r="K10" i="2"/>
  <c r="L11" i="2"/>
  <c r="J10" i="3"/>
  <c r="L10" i="2"/>
  <c r="J9" i="3"/>
  <c r="K9" i="2"/>
  <c r="L9" i="2"/>
  <c r="J8" i="3"/>
</calcChain>
</file>

<file path=xl/sharedStrings.xml><?xml version="1.0" encoding="utf-8"?>
<sst xmlns="http://schemas.openxmlformats.org/spreadsheetml/2006/main" count="446" uniqueCount="47">
  <si>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</si>
  <si>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</si>
  <si>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</si>
  <si>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</si>
  <si>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</si>
  <si>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</si>
  <si>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</si>
  <si>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</si>
  <si>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</si>
  <si>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</si>
  <si>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</si>
  <si>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</si>
  <si>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</si>
  <si>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</si>
  <si>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</si>
  <si>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</si>
  <si>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</si>
  <si>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</si>
  <si>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</si>
  <si>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</si>
  <si>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</si>
  <si>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</si>
  <si>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</si>
  <si>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Norte Metropolitano desde 2010 por edad. Mujeres.</t>
  </si>
  <si>
    <t>Tabla de mortalidad femenina. Norte Metropolitano 2016.</t>
  </si>
  <si>
    <t>Tabla de mortalidad femenina. Norte Metropolitano 2015.</t>
  </si>
  <si>
    <t>Tabla de mortalidad femenina. Norte Metropolitano 2014.</t>
  </si>
  <si>
    <t>Tabla de mortalidad femenina. Norte Metropolitano 2013.</t>
  </si>
  <si>
    <t>Tabla de mortalidad femenina. Norte Metropolitano 2011.</t>
  </si>
  <si>
    <t>Tabla de mortalidad femenina. Norte Metropolitano 2010.</t>
  </si>
  <si>
    <t>Tabla de mortalidad femenina. Norte Metropolitano 2017.</t>
  </si>
  <si>
    <t>Tabla de mortalidad femenina. Norte Metropolitano 2018.</t>
  </si>
  <si>
    <t>Tabla de mortalidad femenina. Norte Metropolitano 2019.</t>
  </si>
  <si>
    <t>Tabla de mortalidad femenina. Norte Metropolitano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</si>
  <si>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</si>
  <si>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</si>
  <si>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</si>
  <si>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</si>
  <si>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</si>
  <si>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</si>
  <si>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</si>
  <si>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</si>
  <si>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</si>
  <si>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</si>
  <si>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Fuente: Dirección General de Economía. Comunidad de Madrid</t>
  </si>
  <si>
    <t>Tabla de mortalidad femenina. Norte Metropolitano 2021</t>
  </si>
  <si>
    <t>Tabla de mortalidad femenina. Norte Metropolitano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</si>
</sst>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6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4" xfId="0" applyNumberFormat="1" applyFont="1" applyBorder="1"/>
    <xf numFmtId="0" fontId="9" fillId="0" borderId="4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4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1" fontId="4" fillId="2" borderId="3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6" fillId="4" borderId="0" xfId="0" applyFont="1" applyFill="1" applyAlignment="1"/>
    <xf numFmtId="3" fontId="13" fillId="0" borderId="0" xfId="0" quotePrefix="1" applyNumberFormat="1" applyFont="1" applyBorder="1"/>
    <xf numFmtId="3" fontId="4" fillId="2" borderId="2" xfId="2" applyNumberFormat="1" applyFont="1" applyFill="1" applyBorder="1" applyAlignment="1">
      <alignment horizontal="center" vertical="top"/>
    </xf>
    <xf numFmtId="3" fontId="4" fillId="2" borderId="2" xfId="2" applyNumberFormat="1" applyFont="1" applyFill="1" applyBorder="1" applyAlignment="1">
      <alignment horizontal="center" vertical="top" wrapText="1"/>
    </xf>
    <xf numFmtId="0" fontId="4" fillId="2" borderId="2" xfId="2" applyFont="1" applyFill="1" applyBorder="1" applyAlignment="1">
      <alignment horizontal="center" vertical="top" wrapText="1"/>
    </xf>
    <xf numFmtId="3" fontId="4" fillId="2" borderId="3" xfId="2" applyNumberFormat="1" applyFont="1" applyFill="1" applyBorder="1" applyAlignment="1">
      <alignment horizontal="center"/>
    </xf>
    <xf numFmtId="1" fontId="4" fillId="2" borderId="3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3" fontId="4" fillId="2" borderId="1" xfId="0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2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tabSelected="1" zoomScaleNormal="100" workbookViewId="0">
      <pane ySplit="7" topLeftCell="A8" activePane="bottomLeft" state="frozen"/>
      <selection activeCell="A9" sqref="A9"/>
      <selection pane="bottomLeft" activeCell="A8" sqref="A8"/>
    </sheetView>
  </sheetViews>
  <sheetFormatPr baseColWidth="10" defaultRowHeight="12.75" x14ac:dyDescent="0.2"/>
  <cols>
    <col min="1" max="1" width="10" style="10" customWidth="1"/>
    <col min="2" max="14" width="10.7109375" style="10" customWidth="1"/>
    <col min="15" max="237" width="11.42578125" style="11"/>
    <col min="238" max="238" width="10" style="11" customWidth="1"/>
    <col min="239" max="268" width="10.7109375" style="11" customWidth="1"/>
    <col min="269" max="493" width="11.42578125" style="11"/>
    <col min="494" max="494" width="10" style="11" customWidth="1"/>
    <col min="495" max="524" width="10.7109375" style="11" customWidth="1"/>
    <col min="525" max="749" width="11.42578125" style="11"/>
    <col min="750" max="750" width="10" style="11" customWidth="1"/>
    <col min="751" max="780" width="10.7109375" style="11" customWidth="1"/>
    <col min="781" max="1005" width="11.42578125" style="11"/>
    <col min="1006" max="1006" width="10" style="11" customWidth="1"/>
    <col min="1007" max="1036" width="10.7109375" style="11" customWidth="1"/>
    <col min="1037" max="1261" width="11.42578125" style="11"/>
    <col min="1262" max="1262" width="10" style="11" customWidth="1"/>
    <col min="1263" max="1292" width="10.7109375" style="11" customWidth="1"/>
    <col min="1293" max="1517" width="11.42578125" style="11"/>
    <col min="1518" max="1518" width="10" style="11" customWidth="1"/>
    <col min="1519" max="1548" width="10.7109375" style="11" customWidth="1"/>
    <col min="1549" max="1773" width="11.42578125" style="11"/>
    <col min="1774" max="1774" width="10" style="11" customWidth="1"/>
    <col min="1775" max="1804" width="10.7109375" style="11" customWidth="1"/>
    <col min="1805" max="2029" width="11.42578125" style="11"/>
    <col min="2030" max="2030" width="10" style="11" customWidth="1"/>
    <col min="2031" max="2060" width="10.7109375" style="11" customWidth="1"/>
    <col min="2061" max="2285" width="11.42578125" style="11"/>
    <col min="2286" max="2286" width="10" style="11" customWidth="1"/>
    <col min="2287" max="2316" width="10.7109375" style="11" customWidth="1"/>
    <col min="2317" max="2541" width="11.42578125" style="11"/>
    <col min="2542" max="2542" width="10" style="11" customWidth="1"/>
    <col min="2543" max="2572" width="10.7109375" style="11" customWidth="1"/>
    <col min="2573" max="2797" width="11.42578125" style="11"/>
    <col min="2798" max="2798" width="10" style="11" customWidth="1"/>
    <col min="2799" max="2828" width="10.7109375" style="11" customWidth="1"/>
    <col min="2829" max="3053" width="11.42578125" style="11"/>
    <col min="3054" max="3054" width="10" style="11" customWidth="1"/>
    <col min="3055" max="3084" width="10.7109375" style="11" customWidth="1"/>
    <col min="3085" max="3309" width="11.42578125" style="11"/>
    <col min="3310" max="3310" width="10" style="11" customWidth="1"/>
    <col min="3311" max="3340" width="10.7109375" style="11" customWidth="1"/>
    <col min="3341" max="3565" width="11.42578125" style="11"/>
    <col min="3566" max="3566" width="10" style="11" customWidth="1"/>
    <col min="3567" max="3596" width="10.7109375" style="11" customWidth="1"/>
    <col min="3597" max="3821" width="11.42578125" style="11"/>
    <col min="3822" max="3822" width="10" style="11" customWidth="1"/>
    <col min="3823" max="3852" width="10.7109375" style="11" customWidth="1"/>
    <col min="3853" max="4077" width="11.42578125" style="11"/>
    <col min="4078" max="4078" width="10" style="11" customWidth="1"/>
    <col min="4079" max="4108" width="10.7109375" style="11" customWidth="1"/>
    <col min="4109" max="4333" width="11.42578125" style="11"/>
    <col min="4334" max="4334" width="10" style="11" customWidth="1"/>
    <col min="4335" max="4364" width="10.7109375" style="11" customWidth="1"/>
    <col min="4365" max="4589" width="11.42578125" style="11"/>
    <col min="4590" max="4590" width="10" style="11" customWidth="1"/>
    <col min="4591" max="4620" width="10.7109375" style="11" customWidth="1"/>
    <col min="4621" max="4845" width="11.42578125" style="11"/>
    <col min="4846" max="4846" width="10" style="11" customWidth="1"/>
    <col min="4847" max="4876" width="10.7109375" style="11" customWidth="1"/>
    <col min="4877" max="5101" width="11.42578125" style="11"/>
    <col min="5102" max="5102" width="10" style="11" customWidth="1"/>
    <col min="5103" max="5132" width="10.7109375" style="11" customWidth="1"/>
    <col min="5133" max="5357" width="11.42578125" style="11"/>
    <col min="5358" max="5358" width="10" style="11" customWidth="1"/>
    <col min="5359" max="5388" width="10.7109375" style="11" customWidth="1"/>
    <col min="5389" max="5613" width="11.42578125" style="11"/>
    <col min="5614" max="5614" width="10" style="11" customWidth="1"/>
    <col min="5615" max="5644" width="10.7109375" style="11" customWidth="1"/>
    <col min="5645" max="5869" width="11.42578125" style="11"/>
    <col min="5870" max="5870" width="10" style="11" customWidth="1"/>
    <col min="5871" max="5900" width="10.7109375" style="11" customWidth="1"/>
    <col min="5901" max="6125" width="11.42578125" style="11"/>
    <col min="6126" max="6126" width="10" style="11" customWidth="1"/>
    <col min="6127" max="6156" width="10.7109375" style="11" customWidth="1"/>
    <col min="6157" max="6381" width="11.42578125" style="11"/>
    <col min="6382" max="6382" width="10" style="11" customWidth="1"/>
    <col min="6383" max="6412" width="10.7109375" style="11" customWidth="1"/>
    <col min="6413" max="6637" width="11.42578125" style="11"/>
    <col min="6638" max="6638" width="10" style="11" customWidth="1"/>
    <col min="6639" max="6668" width="10.7109375" style="11" customWidth="1"/>
    <col min="6669" max="6893" width="11.42578125" style="11"/>
    <col min="6894" max="6894" width="10" style="11" customWidth="1"/>
    <col min="6895" max="6924" width="10.7109375" style="11" customWidth="1"/>
    <col min="6925" max="7149" width="11.42578125" style="11"/>
    <col min="7150" max="7150" width="10" style="11" customWidth="1"/>
    <col min="7151" max="7180" width="10.7109375" style="11" customWidth="1"/>
    <col min="7181" max="7405" width="11.42578125" style="11"/>
    <col min="7406" max="7406" width="10" style="11" customWidth="1"/>
    <col min="7407" max="7436" width="10.7109375" style="11" customWidth="1"/>
    <col min="7437" max="7661" width="11.42578125" style="11"/>
    <col min="7662" max="7662" width="10" style="11" customWidth="1"/>
    <col min="7663" max="7692" width="10.7109375" style="11" customWidth="1"/>
    <col min="7693" max="7917" width="11.42578125" style="11"/>
    <col min="7918" max="7918" width="10" style="11" customWidth="1"/>
    <col min="7919" max="7948" width="10.7109375" style="11" customWidth="1"/>
    <col min="7949" max="8173" width="11.42578125" style="11"/>
    <col min="8174" max="8174" width="10" style="11" customWidth="1"/>
    <col min="8175" max="8204" width="10.7109375" style="11" customWidth="1"/>
    <col min="8205" max="8429" width="11.42578125" style="11"/>
    <col min="8430" max="8430" width="10" style="11" customWidth="1"/>
    <col min="8431" max="8460" width="10.7109375" style="11" customWidth="1"/>
    <col min="8461" max="8685" width="11.42578125" style="11"/>
    <col min="8686" max="8686" width="10" style="11" customWidth="1"/>
    <col min="8687" max="8716" width="10.7109375" style="11" customWidth="1"/>
    <col min="8717" max="8941" width="11.42578125" style="11"/>
    <col min="8942" max="8942" width="10" style="11" customWidth="1"/>
    <col min="8943" max="8972" width="10.7109375" style="11" customWidth="1"/>
    <col min="8973" max="9197" width="11.42578125" style="11"/>
    <col min="9198" max="9198" width="10" style="11" customWidth="1"/>
    <col min="9199" max="9228" width="10.7109375" style="11" customWidth="1"/>
    <col min="9229" max="9453" width="11.42578125" style="11"/>
    <col min="9454" max="9454" width="10" style="11" customWidth="1"/>
    <col min="9455" max="9484" width="10.7109375" style="11" customWidth="1"/>
    <col min="9485" max="9709" width="11.42578125" style="11"/>
    <col min="9710" max="9710" width="10" style="11" customWidth="1"/>
    <col min="9711" max="9740" width="10.7109375" style="11" customWidth="1"/>
    <col min="9741" max="9965" width="11.42578125" style="11"/>
    <col min="9966" max="9966" width="10" style="11" customWidth="1"/>
    <col min="9967" max="9996" width="10.7109375" style="11" customWidth="1"/>
    <col min="9997" max="10221" width="11.42578125" style="11"/>
    <col min="10222" max="10222" width="10" style="11" customWidth="1"/>
    <col min="10223" max="10252" width="10.7109375" style="11" customWidth="1"/>
    <col min="10253" max="10477" width="11.42578125" style="11"/>
    <col min="10478" max="10478" width="10" style="11" customWidth="1"/>
    <col min="10479" max="10508" width="10.7109375" style="11" customWidth="1"/>
    <col min="10509" max="10733" width="11.42578125" style="11"/>
    <col min="10734" max="10734" width="10" style="11" customWidth="1"/>
    <col min="10735" max="10764" width="10.7109375" style="11" customWidth="1"/>
    <col min="10765" max="10989" width="11.42578125" style="11"/>
    <col min="10990" max="10990" width="10" style="11" customWidth="1"/>
    <col min="10991" max="11020" width="10.7109375" style="11" customWidth="1"/>
    <col min="11021" max="11245" width="11.42578125" style="11"/>
    <col min="11246" max="11246" width="10" style="11" customWidth="1"/>
    <col min="11247" max="11276" width="10.7109375" style="11" customWidth="1"/>
    <col min="11277" max="11501" width="11.42578125" style="11"/>
    <col min="11502" max="11502" width="10" style="11" customWidth="1"/>
    <col min="11503" max="11532" width="10.7109375" style="11" customWidth="1"/>
    <col min="11533" max="11757" width="11.42578125" style="11"/>
    <col min="11758" max="11758" width="10" style="11" customWidth="1"/>
    <col min="11759" max="11788" width="10.7109375" style="11" customWidth="1"/>
    <col min="11789" max="12013" width="11.42578125" style="11"/>
    <col min="12014" max="12014" width="10" style="11" customWidth="1"/>
    <col min="12015" max="12044" width="10.7109375" style="11" customWidth="1"/>
    <col min="12045" max="12269" width="11.42578125" style="11"/>
    <col min="12270" max="12270" width="10" style="11" customWidth="1"/>
    <col min="12271" max="12300" width="10.7109375" style="11" customWidth="1"/>
    <col min="12301" max="12525" width="11.42578125" style="11"/>
    <col min="12526" max="12526" width="10" style="11" customWidth="1"/>
    <col min="12527" max="12556" width="10.7109375" style="11" customWidth="1"/>
    <col min="12557" max="12781" width="11.42578125" style="11"/>
    <col min="12782" max="12782" width="10" style="11" customWidth="1"/>
    <col min="12783" max="12812" width="10.7109375" style="11" customWidth="1"/>
    <col min="12813" max="13037" width="11.42578125" style="11"/>
    <col min="13038" max="13038" width="10" style="11" customWidth="1"/>
    <col min="13039" max="13068" width="10.7109375" style="11" customWidth="1"/>
    <col min="13069" max="13293" width="11.42578125" style="11"/>
    <col min="13294" max="13294" width="10" style="11" customWidth="1"/>
    <col min="13295" max="13324" width="10.7109375" style="11" customWidth="1"/>
    <col min="13325" max="13549" width="11.42578125" style="11"/>
    <col min="13550" max="13550" width="10" style="11" customWidth="1"/>
    <col min="13551" max="13580" width="10.7109375" style="11" customWidth="1"/>
    <col min="13581" max="13805" width="11.42578125" style="11"/>
    <col min="13806" max="13806" width="10" style="11" customWidth="1"/>
    <col min="13807" max="13836" width="10.7109375" style="11" customWidth="1"/>
    <col min="13837" max="14061" width="11.42578125" style="11"/>
    <col min="14062" max="14062" width="10" style="11" customWidth="1"/>
    <col min="14063" max="14092" width="10.7109375" style="11" customWidth="1"/>
    <col min="14093" max="14317" width="11.42578125" style="11"/>
    <col min="14318" max="14318" width="10" style="11" customWidth="1"/>
    <col min="14319" max="14348" width="10.7109375" style="11" customWidth="1"/>
    <col min="14349" max="14573" width="11.42578125" style="11"/>
    <col min="14574" max="14574" width="10" style="11" customWidth="1"/>
    <col min="14575" max="14604" width="10.7109375" style="11" customWidth="1"/>
    <col min="14605" max="14829" width="11.42578125" style="11"/>
    <col min="14830" max="14830" width="10" style="11" customWidth="1"/>
    <col min="14831" max="14860" width="10.7109375" style="11" customWidth="1"/>
    <col min="14861" max="15085" width="11.42578125" style="11"/>
    <col min="15086" max="15086" width="10" style="11" customWidth="1"/>
    <col min="15087" max="15116" width="10.7109375" style="11" customWidth="1"/>
    <col min="15117" max="15341" width="11.42578125" style="11"/>
    <col min="15342" max="15342" width="10" style="11" customWidth="1"/>
    <col min="15343" max="15372" width="10.7109375" style="11" customWidth="1"/>
    <col min="15373" max="15597" width="11.42578125" style="11"/>
    <col min="15598" max="15598" width="10" style="11" customWidth="1"/>
    <col min="15599" max="15628" width="10.7109375" style="11" customWidth="1"/>
    <col min="15629" max="15853" width="11.42578125" style="11"/>
    <col min="15854" max="15854" width="10" style="11" customWidth="1"/>
    <col min="15855" max="15884" width="10.7109375" style="11" customWidth="1"/>
    <col min="15885" max="16109" width="11.42578125" style="11"/>
    <col min="16110" max="16110" width="10" style="11" customWidth="1"/>
    <col min="16111" max="16140" width="10.7109375" style="11" customWidth="1"/>
    <col min="16141" max="16384" width="11.42578125" style="11"/>
  </cols>
  <sheetData>
    <row r="4" spans="1:14" s="3" customFormat="1" ht="15.75" x14ac:dyDescent="0.25">
      <c r="A4" s="2" t="s">
        <v>23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2.75" customHeight="1" x14ac:dyDescent="0.2">
      <c r="A5" s="14"/>
    </row>
    <row r="6" spans="1:14" s="64" customFormat="1" x14ac:dyDescent="0.2">
      <c r="A6" s="63" t="s">
        <v>19</v>
      </c>
      <c r="B6" s="63">
        <v>2022</v>
      </c>
      <c r="C6" s="63">
        <v>2021</v>
      </c>
      <c r="D6" s="63">
        <v>2020</v>
      </c>
      <c r="E6" s="63">
        <v>2019</v>
      </c>
      <c r="F6" s="63">
        <v>2018</v>
      </c>
      <c r="G6" s="63">
        <v>2017</v>
      </c>
      <c r="H6" s="63">
        <v>2016</v>
      </c>
      <c r="I6" s="63">
        <v>2015</v>
      </c>
      <c r="J6" s="63">
        <v>2014</v>
      </c>
      <c r="K6" s="63">
        <v>2013</v>
      </c>
      <c r="L6" s="63">
        <v>2012</v>
      </c>
      <c r="M6" s="63">
        <v>2011</v>
      </c>
      <c r="N6" s="63">
        <v>2010</v>
      </c>
    </row>
    <row r="7" spans="1:14" x14ac:dyDescent="0.2">
      <c r="A7" s="14"/>
      <c r="B7" s="14"/>
      <c r="C7" s="14"/>
      <c r="D7" s="14"/>
      <c r="E7" s="14"/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">
      <c r="A8" s="16">
        <v>0</v>
      </c>
      <c r="B8" s="42">
        <f>'2022'!L9</f>
        <v>87.525261156471487</v>
      </c>
      <c r="C8" s="42">
        <f>'2021'!L9</f>
        <v>87.669484688314853</v>
      </c>
      <c r="D8" s="42">
        <f>'2020'!L9</f>
        <v>85.173178092373405</v>
      </c>
      <c r="E8" s="42">
        <f>'2019'!L9</f>
        <v>87.598357772372538</v>
      </c>
      <c r="F8" s="42">
        <f>'2018'!L9</f>
        <v>87.018156786090287</v>
      </c>
      <c r="G8" s="42">
        <f>'2017'!L9</f>
        <v>86.591849779831662</v>
      </c>
      <c r="H8" s="42">
        <f>'2016'!L9</f>
        <v>86.95352989125665</v>
      </c>
      <c r="I8" s="42">
        <f>'2015'!L9</f>
        <v>85.829102938210752</v>
      </c>
      <c r="J8" s="43">
        <f>'2014'!L9</f>
        <v>85.985732066460287</v>
      </c>
      <c r="K8" s="43">
        <f>'2013'!L9</f>
        <v>86.702019717295286</v>
      </c>
      <c r="L8" s="43">
        <f>'2012'!L9</f>
        <v>86.117747415614929</v>
      </c>
      <c r="M8" s="43">
        <f>'2011'!L9</f>
        <v>86.530252357584516</v>
      </c>
      <c r="N8" s="43">
        <f>'2010'!L9</f>
        <v>86.088448559840785</v>
      </c>
    </row>
    <row r="9" spans="1:14" x14ac:dyDescent="0.2">
      <c r="A9" s="16">
        <v>1</v>
      </c>
      <c r="B9" s="48">
        <f>'2022'!L10</f>
        <v>86.83649380915088</v>
      </c>
      <c r="C9" s="48">
        <f>'2021'!L10</f>
        <v>87.069743407506436</v>
      </c>
      <c r="D9" s="48">
        <f>'2020'!L10</f>
        <v>84.236356297877634</v>
      </c>
      <c r="E9" s="48">
        <f>'2019'!L10</f>
        <v>86.658363530396912</v>
      </c>
      <c r="F9" s="48">
        <f>'2018'!L10</f>
        <v>86.185395491218031</v>
      </c>
      <c r="G9" s="48">
        <f>'2017'!L10</f>
        <v>85.850616986864523</v>
      </c>
      <c r="H9" s="48">
        <f>'2016'!L10</f>
        <v>86.053998839416153</v>
      </c>
      <c r="I9" s="48">
        <f>'2015'!L10</f>
        <v>84.979462590965312</v>
      </c>
      <c r="J9" s="6">
        <f>'2014'!L10</f>
        <v>85.287269040239678</v>
      </c>
      <c r="K9" s="6">
        <f>'2013'!L10</f>
        <v>85.80251755433089</v>
      </c>
      <c r="L9" s="6">
        <f>'2012'!L10</f>
        <v>85.415634620308268</v>
      </c>
      <c r="M9" s="6">
        <f>'2011'!L10</f>
        <v>85.630725645009434</v>
      </c>
      <c r="N9" s="6">
        <f>'2010'!L10</f>
        <v>85.388408075821545</v>
      </c>
    </row>
    <row r="10" spans="1:14" x14ac:dyDescent="0.2">
      <c r="A10" s="16">
        <v>2</v>
      </c>
      <c r="B10" s="48">
        <f>'2022'!L11</f>
        <v>85.83649380915088</v>
      </c>
      <c r="C10" s="48">
        <f>'2021'!L11</f>
        <v>86.069743407506436</v>
      </c>
      <c r="D10" s="48">
        <f>'2020'!L11</f>
        <v>83.236356297877634</v>
      </c>
      <c r="E10" s="48">
        <f>'2019'!L11</f>
        <v>85.658363530396912</v>
      </c>
      <c r="F10" s="48">
        <f>'2018'!L11</f>
        <v>85.28237952686176</v>
      </c>
      <c r="G10" s="48">
        <f>'2017'!L11</f>
        <v>84.850616986864523</v>
      </c>
      <c r="H10" s="48">
        <f>'2016'!L11</f>
        <v>85.053998839416153</v>
      </c>
      <c r="I10" s="48">
        <f>'2015'!L11</f>
        <v>83.979462590965312</v>
      </c>
      <c r="J10" s="6">
        <f>'2014'!L11</f>
        <v>84.287269040239693</v>
      </c>
      <c r="K10" s="6">
        <f>'2013'!L11</f>
        <v>84.80251755433089</v>
      </c>
      <c r="L10" s="6">
        <f>'2012'!L11</f>
        <v>84.461998603174948</v>
      </c>
      <c r="M10" s="6">
        <f>'2011'!L11</f>
        <v>84.63072564500942</v>
      </c>
      <c r="N10" s="6">
        <f>'2010'!L11</f>
        <v>84.478859229871446</v>
      </c>
    </row>
    <row r="11" spans="1:14" x14ac:dyDescent="0.2">
      <c r="A11" s="16">
        <v>3</v>
      </c>
      <c r="B11" s="48">
        <f>'2022'!L12</f>
        <v>84.895645424674811</v>
      </c>
      <c r="C11" s="48">
        <f>'2021'!L12</f>
        <v>85.069743407506422</v>
      </c>
      <c r="D11" s="48">
        <f>'2020'!L12</f>
        <v>82.236356297877634</v>
      </c>
      <c r="E11" s="48">
        <f>'2019'!L12</f>
        <v>84.658363530396926</v>
      </c>
      <c r="F11" s="48">
        <f>'2018'!L12</f>
        <v>84.28237952686176</v>
      </c>
      <c r="G11" s="48">
        <f>'2017'!L12</f>
        <v>83.850616986864523</v>
      </c>
      <c r="H11" s="48">
        <f>'2016'!L12</f>
        <v>84.053998839416167</v>
      </c>
      <c r="I11" s="48">
        <f>'2015'!L12</f>
        <v>82.979462590965312</v>
      </c>
      <c r="J11" s="6">
        <f>'2014'!L12</f>
        <v>83.287269040239693</v>
      </c>
      <c r="K11" s="6">
        <f>'2013'!L12</f>
        <v>83.847490889916017</v>
      </c>
      <c r="L11" s="6">
        <f>'2012'!L12</f>
        <v>83.507617727653724</v>
      </c>
      <c r="M11" s="6">
        <f>'2011'!L12</f>
        <v>83.675145246722735</v>
      </c>
      <c r="N11" s="6">
        <f>'2010'!L12</f>
        <v>83.478859229871446</v>
      </c>
    </row>
    <row r="12" spans="1:14" x14ac:dyDescent="0.2">
      <c r="A12" s="16">
        <v>4</v>
      </c>
      <c r="B12" s="48">
        <f>'2022'!L13</f>
        <v>83.895645424674811</v>
      </c>
      <c r="C12" s="48">
        <f>'2021'!L13</f>
        <v>84.069743407506422</v>
      </c>
      <c r="D12" s="48">
        <f>'2020'!L13</f>
        <v>81.236356297877634</v>
      </c>
      <c r="E12" s="48">
        <f>'2019'!L13</f>
        <v>83.658363530396926</v>
      </c>
      <c r="F12" s="48">
        <f>'2018'!L13</f>
        <v>83.282379526861746</v>
      </c>
      <c r="G12" s="48">
        <f>'2017'!L13</f>
        <v>82.894485732647084</v>
      </c>
      <c r="H12" s="48">
        <f>'2016'!L13</f>
        <v>83.053998839416167</v>
      </c>
      <c r="I12" s="48">
        <f>'2015'!L13</f>
        <v>81.979462590965312</v>
      </c>
      <c r="J12" s="6">
        <f>'2014'!L13</f>
        <v>82.287269040239693</v>
      </c>
      <c r="K12" s="6">
        <f>'2013'!L13</f>
        <v>82.847490889916017</v>
      </c>
      <c r="L12" s="6">
        <f>'2012'!L13</f>
        <v>82.507617727653724</v>
      </c>
      <c r="M12" s="6">
        <f>'2011'!L13</f>
        <v>82.675145246722735</v>
      </c>
      <c r="N12" s="6">
        <f>'2010'!L13</f>
        <v>82.478859229871432</v>
      </c>
    </row>
    <row r="13" spans="1:14" x14ac:dyDescent="0.2">
      <c r="A13" s="16">
        <v>5</v>
      </c>
      <c r="B13" s="42">
        <f>'2022'!L14</f>
        <v>82.895645424674811</v>
      </c>
      <c r="C13" s="42">
        <f>'2021'!L14</f>
        <v>83.069743407506436</v>
      </c>
      <c r="D13" s="42">
        <f>'2020'!L14</f>
        <v>80.236356297877634</v>
      </c>
      <c r="E13" s="42">
        <f>'2019'!L14</f>
        <v>82.658363530396926</v>
      </c>
      <c r="F13" s="42">
        <f>'2018'!L14</f>
        <v>82.282379526861746</v>
      </c>
      <c r="G13" s="42">
        <f>'2017'!L14</f>
        <v>81.894485732647098</v>
      </c>
      <c r="H13" s="42">
        <f>'2016'!L14</f>
        <v>82.138626208805618</v>
      </c>
      <c r="I13" s="42">
        <f>'2015'!L14</f>
        <v>81.021451492068621</v>
      </c>
      <c r="J13" s="43">
        <f>'2014'!L14</f>
        <v>81.329988950942351</v>
      </c>
      <c r="K13" s="43">
        <f>'2013'!L14</f>
        <v>81.889143642010055</v>
      </c>
      <c r="L13" s="43">
        <f>'2012'!L14</f>
        <v>81.507617727653724</v>
      </c>
      <c r="M13" s="43">
        <f>'2011'!L14</f>
        <v>81.675145246722735</v>
      </c>
      <c r="N13" s="43">
        <f>'2010'!L14</f>
        <v>81.478859229871432</v>
      </c>
    </row>
    <row r="14" spans="1:14" x14ac:dyDescent="0.2">
      <c r="A14" s="16">
        <v>6</v>
      </c>
      <c r="B14" s="48">
        <f>'2022'!L15</f>
        <v>81.895645424674811</v>
      </c>
      <c r="C14" s="48">
        <f>'2021'!L15</f>
        <v>82.069743407506436</v>
      </c>
      <c r="D14" s="48">
        <f>'2020'!L15</f>
        <v>79.236356297877634</v>
      </c>
      <c r="E14" s="48">
        <f>'2019'!L15</f>
        <v>81.658363530396926</v>
      </c>
      <c r="F14" s="48">
        <f>'2018'!L15</f>
        <v>81.28237952686176</v>
      </c>
      <c r="G14" s="48">
        <f>'2017'!L15</f>
        <v>80.894485732647098</v>
      </c>
      <c r="H14" s="48">
        <f>'2016'!L15</f>
        <v>81.180183157753859</v>
      </c>
      <c r="I14" s="48">
        <f>'2015'!L15</f>
        <v>80.021451492068621</v>
      </c>
      <c r="J14" s="6">
        <f>'2014'!L15</f>
        <v>80.329988950942351</v>
      </c>
      <c r="K14" s="6">
        <f>'2013'!L15</f>
        <v>80.889143642010055</v>
      </c>
      <c r="L14" s="6">
        <f>'2012'!L15</f>
        <v>80.507617727653738</v>
      </c>
      <c r="M14" s="6">
        <f>'2011'!L15</f>
        <v>80.675145246722735</v>
      </c>
      <c r="N14" s="6">
        <f>'2010'!L15</f>
        <v>80.478859229871432</v>
      </c>
    </row>
    <row r="15" spans="1:14" x14ac:dyDescent="0.2">
      <c r="A15" s="16">
        <v>7</v>
      </c>
      <c r="B15" s="48">
        <f>'2022'!L16</f>
        <v>80.895645424674811</v>
      </c>
      <c r="C15" s="48">
        <f>'2021'!L16</f>
        <v>81.069743407506436</v>
      </c>
      <c r="D15" s="48">
        <f>'2020'!L16</f>
        <v>78.236356297877634</v>
      </c>
      <c r="E15" s="48">
        <f>'2019'!L16</f>
        <v>80.658363530396926</v>
      </c>
      <c r="F15" s="48">
        <f>'2018'!L16</f>
        <v>80.28237952686176</v>
      </c>
      <c r="G15" s="48">
        <f>'2017'!L16</f>
        <v>79.894485732647098</v>
      </c>
      <c r="H15" s="48">
        <f>'2016'!L16</f>
        <v>80.180183157753859</v>
      </c>
      <c r="I15" s="48">
        <f>'2015'!L16</f>
        <v>79.021451492068607</v>
      </c>
      <c r="J15" s="6">
        <f>'2014'!L16</f>
        <v>79.329988950942351</v>
      </c>
      <c r="K15" s="6">
        <f>'2013'!L16</f>
        <v>79.889143642010055</v>
      </c>
      <c r="L15" s="6">
        <f>'2012'!L16</f>
        <v>79.507617727653738</v>
      </c>
      <c r="M15" s="6">
        <f>'2011'!L16</f>
        <v>79.675145246722735</v>
      </c>
      <c r="N15" s="6">
        <f>'2010'!L16</f>
        <v>79.478859229871418</v>
      </c>
    </row>
    <row r="16" spans="1:14" x14ac:dyDescent="0.2">
      <c r="A16" s="16">
        <v>8</v>
      </c>
      <c r="B16" s="48">
        <f>'2022'!L17</f>
        <v>79.895645424674811</v>
      </c>
      <c r="C16" s="48">
        <f>'2021'!L17</f>
        <v>80.069743407506436</v>
      </c>
      <c r="D16" s="48">
        <f>'2020'!L17</f>
        <v>77.236356297877634</v>
      </c>
      <c r="E16" s="48">
        <f>'2019'!L17</f>
        <v>79.658363530396926</v>
      </c>
      <c r="F16" s="48">
        <f>'2018'!L17</f>
        <v>79.28237952686176</v>
      </c>
      <c r="G16" s="48">
        <f>'2017'!L17</f>
        <v>78.894485732647112</v>
      </c>
      <c r="H16" s="48">
        <f>'2016'!L17</f>
        <v>79.180183157753859</v>
      </c>
      <c r="I16" s="48">
        <f>'2015'!L17</f>
        <v>78.021451492068607</v>
      </c>
      <c r="J16" s="6">
        <f>'2014'!L17</f>
        <v>78.329988950942337</v>
      </c>
      <c r="K16" s="6">
        <f>'2013'!L17</f>
        <v>78.889143642010055</v>
      </c>
      <c r="L16" s="6">
        <f>'2012'!L17</f>
        <v>78.507617727653738</v>
      </c>
      <c r="M16" s="6">
        <f>'2011'!L17</f>
        <v>78.675145246722749</v>
      </c>
      <c r="N16" s="6">
        <f>'2010'!L17</f>
        <v>78.478859229871418</v>
      </c>
    </row>
    <row r="17" spans="1:14" x14ac:dyDescent="0.2">
      <c r="A17" s="16">
        <v>9</v>
      </c>
      <c r="B17" s="48">
        <f>'2022'!L18</f>
        <v>78.895645424674811</v>
      </c>
      <c r="C17" s="48">
        <f>'2021'!L18</f>
        <v>79.108897316263167</v>
      </c>
      <c r="D17" s="48">
        <f>'2020'!L18</f>
        <v>76.236356297877634</v>
      </c>
      <c r="E17" s="48">
        <f>'2019'!L18</f>
        <v>78.658363530396926</v>
      </c>
      <c r="F17" s="48">
        <f>'2018'!L18</f>
        <v>78.28237952686176</v>
      </c>
      <c r="G17" s="48">
        <f>'2017'!L18</f>
        <v>77.894485732647112</v>
      </c>
      <c r="H17" s="48">
        <f>'2016'!L18</f>
        <v>78.180183157753859</v>
      </c>
      <c r="I17" s="48">
        <f>'2015'!L18</f>
        <v>77.021451492068607</v>
      </c>
      <c r="J17" s="6">
        <f>'2014'!L18</f>
        <v>77.329988950942337</v>
      </c>
      <c r="K17" s="6">
        <f>'2013'!L18</f>
        <v>77.88914364201004</v>
      </c>
      <c r="L17" s="6">
        <f>'2012'!L18</f>
        <v>77.548427362876154</v>
      </c>
      <c r="M17" s="6">
        <f>'2011'!L18</f>
        <v>77.675145246722749</v>
      </c>
      <c r="N17" s="6">
        <f>'2010'!L18</f>
        <v>77.478859229871418</v>
      </c>
    </row>
    <row r="18" spans="1:14" x14ac:dyDescent="0.2">
      <c r="A18" s="16">
        <v>10</v>
      </c>
      <c r="B18" s="42">
        <f>'2022'!L19</f>
        <v>77.895645424674825</v>
      </c>
      <c r="C18" s="42">
        <f>'2021'!L19</f>
        <v>78.108897316263167</v>
      </c>
      <c r="D18" s="42">
        <f>'2020'!L19</f>
        <v>75.236356297877634</v>
      </c>
      <c r="E18" s="42">
        <f>'2019'!L19</f>
        <v>77.658363530396926</v>
      </c>
      <c r="F18" s="42">
        <f>'2018'!L19</f>
        <v>77.28237952686176</v>
      </c>
      <c r="G18" s="42">
        <f>'2017'!L19</f>
        <v>76.894485732647112</v>
      </c>
      <c r="H18" s="42">
        <f>'2016'!L19</f>
        <v>77.180183157753859</v>
      </c>
      <c r="I18" s="42">
        <f>'2015'!L19</f>
        <v>76.021451492068607</v>
      </c>
      <c r="J18" s="43">
        <f>'2014'!L19</f>
        <v>76.329988950942337</v>
      </c>
      <c r="K18" s="43">
        <f>'2013'!L19</f>
        <v>76.88914364201004</v>
      </c>
      <c r="L18" s="43">
        <f>'2012'!L19</f>
        <v>76.548427362876154</v>
      </c>
      <c r="M18" s="43">
        <f>'2011'!L19</f>
        <v>76.675145246722749</v>
      </c>
      <c r="N18" s="43">
        <f>'2010'!L19</f>
        <v>76.478859229871404</v>
      </c>
    </row>
    <row r="19" spans="1:14" x14ac:dyDescent="0.2">
      <c r="A19" s="16">
        <v>11</v>
      </c>
      <c r="B19" s="48">
        <f>'2022'!L20</f>
        <v>76.895645424674825</v>
      </c>
      <c r="C19" s="48">
        <f>'2021'!L20</f>
        <v>77.108897316263153</v>
      </c>
      <c r="D19" s="48">
        <f>'2020'!L20</f>
        <v>74.236356297877634</v>
      </c>
      <c r="E19" s="48">
        <f>'2019'!L20</f>
        <v>76.658363530396926</v>
      </c>
      <c r="F19" s="48">
        <f>'2018'!L20</f>
        <v>76.28237952686176</v>
      </c>
      <c r="G19" s="48">
        <f>'2017'!L20</f>
        <v>75.894485732647112</v>
      </c>
      <c r="H19" s="48">
        <f>'2016'!L20</f>
        <v>76.180183157753874</v>
      </c>
      <c r="I19" s="48">
        <f>'2015'!L20</f>
        <v>75.021451492068607</v>
      </c>
      <c r="J19" s="6">
        <f>'2014'!L20</f>
        <v>75.329988950942337</v>
      </c>
      <c r="K19" s="6">
        <f>'2013'!L20</f>
        <v>75.88914364201004</v>
      </c>
      <c r="L19" s="6">
        <f>'2012'!L20</f>
        <v>75.548427362876154</v>
      </c>
      <c r="M19" s="6">
        <f>'2011'!L20</f>
        <v>75.675145246722749</v>
      </c>
      <c r="N19" s="6">
        <f>'2010'!L20</f>
        <v>75.478859229871404</v>
      </c>
    </row>
    <row r="20" spans="1:14" x14ac:dyDescent="0.2">
      <c r="A20" s="16">
        <v>12</v>
      </c>
      <c r="B20" s="48">
        <f>'2022'!L21</f>
        <v>75.895645424674825</v>
      </c>
      <c r="C20" s="48">
        <f>'2021'!L21</f>
        <v>76.145554743083338</v>
      </c>
      <c r="D20" s="48">
        <f>'2020'!L21</f>
        <v>73.236356297877634</v>
      </c>
      <c r="E20" s="48">
        <f>'2019'!L21</f>
        <v>75.658363530396926</v>
      </c>
      <c r="F20" s="48">
        <f>'2018'!L21</f>
        <v>75.28237952686176</v>
      </c>
      <c r="G20" s="48">
        <f>'2017'!L21</f>
        <v>74.894485732647126</v>
      </c>
      <c r="H20" s="48">
        <f>'2016'!L21</f>
        <v>75.180183157753874</v>
      </c>
      <c r="I20" s="48">
        <f>'2015'!L21</f>
        <v>74.021451492068607</v>
      </c>
      <c r="J20" s="6">
        <f>'2014'!L21</f>
        <v>74.329988950942322</v>
      </c>
      <c r="K20" s="6">
        <f>'2013'!L21</f>
        <v>74.88914364201004</v>
      </c>
      <c r="L20" s="6">
        <f>'2012'!L21</f>
        <v>74.548427362876154</v>
      </c>
      <c r="M20" s="6">
        <f>'2011'!L21</f>
        <v>74.675145246722749</v>
      </c>
      <c r="N20" s="6">
        <f>'2010'!L21</f>
        <v>74.478859229871404</v>
      </c>
    </row>
    <row r="21" spans="1:14" x14ac:dyDescent="0.2">
      <c r="A21" s="16">
        <v>13</v>
      </c>
      <c r="B21" s="48">
        <f>'2022'!L22</f>
        <v>74.895645424674825</v>
      </c>
      <c r="C21" s="48">
        <f>'2021'!L22</f>
        <v>75.145554743083324</v>
      </c>
      <c r="D21" s="48">
        <f>'2020'!L22</f>
        <v>72.236356297877634</v>
      </c>
      <c r="E21" s="48">
        <f>'2019'!L22</f>
        <v>74.658363530396926</v>
      </c>
      <c r="F21" s="48">
        <f>'2018'!L22</f>
        <v>74.28237952686176</v>
      </c>
      <c r="G21" s="48">
        <f>'2017'!L22</f>
        <v>73.894485732647126</v>
      </c>
      <c r="H21" s="48">
        <f>'2016'!L22</f>
        <v>74.180183157753874</v>
      </c>
      <c r="I21" s="48">
        <f>'2015'!L22</f>
        <v>73.021451492068607</v>
      </c>
      <c r="J21" s="6">
        <f>'2014'!L22</f>
        <v>73.329988950942322</v>
      </c>
      <c r="K21" s="6">
        <f>'2013'!L22</f>
        <v>73.88914364201004</v>
      </c>
      <c r="L21" s="6">
        <f>'2012'!L22</f>
        <v>73.548427362876154</v>
      </c>
      <c r="M21" s="6">
        <f>'2011'!L22</f>
        <v>73.675145246722749</v>
      </c>
      <c r="N21" s="6">
        <f>'2010'!L22</f>
        <v>73.478859229871389</v>
      </c>
    </row>
    <row r="22" spans="1:14" x14ac:dyDescent="0.2">
      <c r="A22" s="16">
        <v>14</v>
      </c>
      <c r="B22" s="48">
        <f>'2022'!L23</f>
        <v>73.895645424674825</v>
      </c>
      <c r="C22" s="48">
        <f>'2021'!L23</f>
        <v>74.145554743083324</v>
      </c>
      <c r="D22" s="48">
        <f>'2020'!L23</f>
        <v>71.236356297877634</v>
      </c>
      <c r="E22" s="48">
        <f>'2019'!L23</f>
        <v>73.695221563960743</v>
      </c>
      <c r="F22" s="48">
        <f>'2018'!L23</f>
        <v>73.282379526861774</v>
      </c>
      <c r="G22" s="48">
        <f>'2017'!L23</f>
        <v>72.931998886612192</v>
      </c>
      <c r="H22" s="48">
        <f>'2016'!L23</f>
        <v>73.180183157753874</v>
      </c>
      <c r="I22" s="48">
        <f>'2015'!L23</f>
        <v>72.060078097390601</v>
      </c>
      <c r="J22" s="6">
        <f>'2014'!L23</f>
        <v>72.329988950942322</v>
      </c>
      <c r="K22" s="6">
        <f>'2013'!L23</f>
        <v>72.889143642010026</v>
      </c>
      <c r="L22" s="6">
        <f>'2012'!L23</f>
        <v>72.548427362876154</v>
      </c>
      <c r="M22" s="6">
        <f>'2011'!L23</f>
        <v>72.675145246722749</v>
      </c>
      <c r="N22" s="6">
        <f>'2010'!L23</f>
        <v>72.478859229871389</v>
      </c>
    </row>
    <row r="23" spans="1:14" x14ac:dyDescent="0.2">
      <c r="A23" s="16">
        <v>15</v>
      </c>
      <c r="B23" s="42">
        <f>'2022'!L24</f>
        <v>72.895645424674839</v>
      </c>
      <c r="C23" s="42">
        <f>'2021'!L24</f>
        <v>73.145554743083324</v>
      </c>
      <c r="D23" s="42">
        <f>'2020'!L24</f>
        <v>70.236356297877634</v>
      </c>
      <c r="E23" s="42">
        <f>'2019'!L24</f>
        <v>72.695221563960743</v>
      </c>
      <c r="F23" s="42">
        <f>'2018'!L24</f>
        <v>72.282379526861774</v>
      </c>
      <c r="G23" s="42">
        <f>'2017'!L24</f>
        <v>71.931998886612206</v>
      </c>
      <c r="H23" s="42">
        <f>'2016'!L24</f>
        <v>72.180183157753888</v>
      </c>
      <c r="I23" s="42">
        <f>'2015'!L24</f>
        <v>71.060078097390615</v>
      </c>
      <c r="J23" s="43">
        <f>'2014'!L24</f>
        <v>71.329988950942322</v>
      </c>
      <c r="K23" s="43">
        <f>'2013'!L24</f>
        <v>71.889143642010026</v>
      </c>
      <c r="L23" s="43">
        <f>'2012'!L24</f>
        <v>71.548427362876154</v>
      </c>
      <c r="M23" s="43">
        <f>'2011'!L24</f>
        <v>71.716118931222738</v>
      </c>
      <c r="N23" s="43">
        <f>'2010'!L24</f>
        <v>71.478859229871389</v>
      </c>
    </row>
    <row r="24" spans="1:14" x14ac:dyDescent="0.2">
      <c r="A24" s="16">
        <v>16</v>
      </c>
      <c r="B24" s="48">
        <f>'2022'!L25</f>
        <v>71.895645424674839</v>
      </c>
      <c r="C24" s="48">
        <f>'2021'!L25</f>
        <v>72.145554743083324</v>
      </c>
      <c r="D24" s="48">
        <f>'2020'!L25</f>
        <v>69.236356297877634</v>
      </c>
      <c r="E24" s="48">
        <f>'2019'!L25</f>
        <v>71.695221563960743</v>
      </c>
      <c r="F24" s="48">
        <f>'2018'!L25</f>
        <v>71.282379526861774</v>
      </c>
      <c r="G24" s="48">
        <f>'2017'!L25</f>
        <v>70.931998886612206</v>
      </c>
      <c r="H24" s="48">
        <f>'2016'!L25</f>
        <v>71.180183157753888</v>
      </c>
      <c r="I24" s="48">
        <f>'2015'!L25</f>
        <v>70.060078097390615</v>
      </c>
      <c r="J24" s="6">
        <f>'2014'!L25</f>
        <v>70.329988950942308</v>
      </c>
      <c r="K24" s="6">
        <f>'2013'!L25</f>
        <v>70.889143642010026</v>
      </c>
      <c r="L24" s="6">
        <f>'2012'!L25</f>
        <v>70.548427362876154</v>
      </c>
      <c r="M24" s="6">
        <f>'2011'!L25</f>
        <v>70.716118931222738</v>
      </c>
      <c r="N24" s="6">
        <f>'2010'!L25</f>
        <v>70.478859229871375</v>
      </c>
    </row>
    <row r="25" spans="1:14" x14ac:dyDescent="0.2">
      <c r="A25" s="16">
        <v>17</v>
      </c>
      <c r="B25" s="48">
        <f>'2022'!L26</f>
        <v>70.895645424674839</v>
      </c>
      <c r="C25" s="48">
        <f>'2021'!L26</f>
        <v>71.145554743083309</v>
      </c>
      <c r="D25" s="48">
        <f>'2020'!L26</f>
        <v>68.270674520254218</v>
      </c>
      <c r="E25" s="48">
        <f>'2019'!L26</f>
        <v>70.695221563960743</v>
      </c>
      <c r="F25" s="48">
        <f>'2018'!L26</f>
        <v>70.282379526861774</v>
      </c>
      <c r="G25" s="48">
        <f>'2017'!L26</f>
        <v>69.931998886612206</v>
      </c>
      <c r="H25" s="48">
        <f>'2016'!L26</f>
        <v>70.180183157753888</v>
      </c>
      <c r="I25" s="48">
        <f>'2015'!L26</f>
        <v>69.060078097390615</v>
      </c>
      <c r="J25" s="6">
        <f>'2014'!L26</f>
        <v>69.329988950942308</v>
      </c>
      <c r="K25" s="6">
        <f>'2013'!L26</f>
        <v>69.889143642010026</v>
      </c>
      <c r="L25" s="6">
        <f>'2012'!L26</f>
        <v>69.589439322690495</v>
      </c>
      <c r="M25" s="6">
        <f>'2011'!L26</f>
        <v>69.716118931222738</v>
      </c>
      <c r="N25" s="6">
        <f>'2010'!L26</f>
        <v>69.478859229871375</v>
      </c>
    </row>
    <row r="26" spans="1:14" x14ac:dyDescent="0.2">
      <c r="A26" s="16">
        <v>18</v>
      </c>
      <c r="B26" s="48">
        <f>'2022'!L27</f>
        <v>69.895645424674839</v>
      </c>
      <c r="C26" s="48">
        <f>'2021'!L27</f>
        <v>70.145554743083309</v>
      </c>
      <c r="D26" s="48">
        <f>'2020'!L27</f>
        <v>67.270674520254218</v>
      </c>
      <c r="E26" s="48">
        <f>'2019'!L27</f>
        <v>69.695221563960743</v>
      </c>
      <c r="F26" s="48">
        <f>'2018'!L27</f>
        <v>69.282379526861774</v>
      </c>
      <c r="G26" s="48">
        <f>'2017'!L27</f>
        <v>68.93199888661222</v>
      </c>
      <c r="H26" s="48">
        <f>'2016'!L27</f>
        <v>69.180183157753888</v>
      </c>
      <c r="I26" s="48">
        <f>'2015'!L27</f>
        <v>68.060078097390615</v>
      </c>
      <c r="J26" s="6">
        <f>'2014'!L27</f>
        <v>68.329988950942308</v>
      </c>
      <c r="K26" s="6">
        <f>'2013'!L27</f>
        <v>68.889143642010026</v>
      </c>
      <c r="L26" s="6">
        <f>'2012'!L27</f>
        <v>68.715899553299451</v>
      </c>
      <c r="M26" s="6">
        <f>'2011'!L27</f>
        <v>68.757578121957224</v>
      </c>
      <c r="N26" s="6">
        <f>'2010'!L27</f>
        <v>68.478859229871375</v>
      </c>
    </row>
    <row r="27" spans="1:14" x14ac:dyDescent="0.2">
      <c r="A27" s="16">
        <v>19</v>
      </c>
      <c r="B27" s="48">
        <f>'2022'!L28</f>
        <v>68.895645424674839</v>
      </c>
      <c r="C27" s="48">
        <f>'2021'!L28</f>
        <v>69.145554743083309</v>
      </c>
      <c r="D27" s="48">
        <f>'2020'!L28</f>
        <v>66.270674520254218</v>
      </c>
      <c r="E27" s="48">
        <f>'2019'!L28</f>
        <v>68.695221563960743</v>
      </c>
      <c r="F27" s="48">
        <f>'2018'!L28</f>
        <v>68.282379526861774</v>
      </c>
      <c r="G27" s="48">
        <f>'2017'!L28</f>
        <v>67.93199888661222</v>
      </c>
      <c r="H27" s="48">
        <f>'2016'!L28</f>
        <v>68.180183157753902</v>
      </c>
      <c r="I27" s="48">
        <f>'2015'!L28</f>
        <v>67.060078097390615</v>
      </c>
      <c r="J27" s="6">
        <f>'2014'!L28</f>
        <v>67.329988950942308</v>
      </c>
      <c r="K27" s="6">
        <f>'2013'!L28</f>
        <v>67.889143642010012</v>
      </c>
      <c r="L27" s="6">
        <f>'2012'!L28</f>
        <v>67.715899553299451</v>
      </c>
      <c r="M27" s="6">
        <f>'2011'!L28</f>
        <v>67.7962728941352</v>
      </c>
      <c r="N27" s="6">
        <f>'2010'!L28</f>
        <v>67.478859229871361</v>
      </c>
    </row>
    <row r="28" spans="1:14" x14ac:dyDescent="0.2">
      <c r="A28" s="16">
        <v>20</v>
      </c>
      <c r="B28" s="42">
        <f>'2022'!L29</f>
        <v>67.895645424674839</v>
      </c>
      <c r="C28" s="42">
        <f>'2021'!L29</f>
        <v>68.145554743083295</v>
      </c>
      <c r="D28" s="42">
        <f>'2020'!L29</f>
        <v>65.270674520254218</v>
      </c>
      <c r="E28" s="42">
        <f>'2019'!L29</f>
        <v>67.695221563960743</v>
      </c>
      <c r="F28" s="42">
        <f>'2018'!L29</f>
        <v>67.318148592575156</v>
      </c>
      <c r="G28" s="42">
        <f>'2017'!L29</f>
        <v>66.93199888661222</v>
      </c>
      <c r="H28" s="42">
        <f>'2016'!L29</f>
        <v>67.180183157753902</v>
      </c>
      <c r="I28" s="42">
        <f>'2015'!L29</f>
        <v>66.098036510904947</v>
      </c>
      <c r="J28" s="43">
        <f>'2014'!L29</f>
        <v>66.329988950942294</v>
      </c>
      <c r="K28" s="43">
        <f>'2013'!L29</f>
        <v>66.889143642010012</v>
      </c>
      <c r="L28" s="43">
        <f>'2012'!L29</f>
        <v>66.715899553299451</v>
      </c>
      <c r="M28" s="43">
        <f>'2011'!L29</f>
        <v>66.7962728941352</v>
      </c>
      <c r="N28" s="43">
        <f>'2010'!L29</f>
        <v>66.518293353645205</v>
      </c>
    </row>
    <row r="29" spans="1:14" x14ac:dyDescent="0.2">
      <c r="A29" s="16">
        <v>21</v>
      </c>
      <c r="B29" s="48">
        <f>'2022'!L30</f>
        <v>66.895645424674854</v>
      </c>
      <c r="C29" s="48">
        <f>'2021'!L30</f>
        <v>67.145554743083295</v>
      </c>
      <c r="D29" s="48">
        <f>'2020'!L30</f>
        <v>64.270674520254232</v>
      </c>
      <c r="E29" s="48">
        <f>'2019'!L30</f>
        <v>66.695221563960743</v>
      </c>
      <c r="F29" s="48">
        <f>'2018'!L30</f>
        <v>66.318148592575156</v>
      </c>
      <c r="G29" s="48">
        <f>'2017'!L30</f>
        <v>65.968449914807891</v>
      </c>
      <c r="H29" s="48">
        <f>'2016'!L30</f>
        <v>66.180183157753902</v>
      </c>
      <c r="I29" s="48">
        <f>'2015'!L30</f>
        <v>65.098036510904947</v>
      </c>
      <c r="J29" s="6">
        <f>'2014'!L30</f>
        <v>65.368474767341567</v>
      </c>
      <c r="K29" s="6">
        <f>'2013'!L30</f>
        <v>65.889143642010012</v>
      </c>
      <c r="L29" s="6">
        <f>'2012'!L30</f>
        <v>65.715899553299451</v>
      </c>
      <c r="M29" s="6">
        <f>'2011'!L30</f>
        <v>65.7962728941352</v>
      </c>
      <c r="N29" s="6">
        <f>'2010'!L30</f>
        <v>65.5564542168554</v>
      </c>
    </row>
    <row r="30" spans="1:14" x14ac:dyDescent="0.2">
      <c r="A30" s="16">
        <v>22</v>
      </c>
      <c r="B30" s="48">
        <f>'2022'!L31</f>
        <v>65.895645424674854</v>
      </c>
      <c r="C30" s="48">
        <f>'2021'!L31</f>
        <v>66.145554743083295</v>
      </c>
      <c r="D30" s="48">
        <f>'2020'!L31</f>
        <v>63.270674520254232</v>
      </c>
      <c r="E30" s="48">
        <f>'2019'!L31</f>
        <v>65.695221563960743</v>
      </c>
      <c r="F30" s="48">
        <f>'2018'!L31</f>
        <v>65.318148592575156</v>
      </c>
      <c r="G30" s="48">
        <f>'2017'!L31</f>
        <v>64.968449914807891</v>
      </c>
      <c r="H30" s="48">
        <f>'2016'!L31</f>
        <v>65.180183157753902</v>
      </c>
      <c r="I30" s="48">
        <f>'2015'!L31</f>
        <v>64.098036510904933</v>
      </c>
      <c r="J30" s="6">
        <f>'2014'!L31</f>
        <v>64.404432901913253</v>
      </c>
      <c r="K30" s="6">
        <f>'2013'!L31</f>
        <v>64.889143642010012</v>
      </c>
      <c r="L30" s="6">
        <f>'2012'!L31</f>
        <v>64.752404394918983</v>
      </c>
      <c r="M30" s="6">
        <f>'2011'!L31</f>
        <v>64.7962728941352</v>
      </c>
      <c r="N30" s="6">
        <f>'2010'!L31</f>
        <v>64.5564542168554</v>
      </c>
    </row>
    <row r="31" spans="1:14" x14ac:dyDescent="0.2">
      <c r="A31" s="16">
        <v>23</v>
      </c>
      <c r="B31" s="48">
        <f>'2022'!L32</f>
        <v>64.9282808591297</v>
      </c>
      <c r="C31" s="48">
        <f>'2021'!L32</f>
        <v>65.145554743083281</v>
      </c>
      <c r="D31" s="48">
        <f>'2020'!L32</f>
        <v>62.270674520254232</v>
      </c>
      <c r="E31" s="48">
        <f>'2019'!L32</f>
        <v>64.695221563960757</v>
      </c>
      <c r="F31" s="48">
        <f>'2018'!L32</f>
        <v>64.318148592575156</v>
      </c>
      <c r="G31" s="48">
        <f>'2017'!L32</f>
        <v>63.968449914807891</v>
      </c>
      <c r="H31" s="48">
        <f>'2016'!L32</f>
        <v>64.180183157753916</v>
      </c>
      <c r="I31" s="48">
        <f>'2015'!L32</f>
        <v>63.098036510904933</v>
      </c>
      <c r="J31" s="6">
        <f>'2014'!L32</f>
        <v>63.440083910505685</v>
      </c>
      <c r="K31" s="6">
        <f>'2013'!L32</f>
        <v>63.889143642010005</v>
      </c>
      <c r="L31" s="6">
        <f>'2012'!L32</f>
        <v>63.752404394918983</v>
      </c>
      <c r="M31" s="6">
        <f>'2011'!L32</f>
        <v>63.796272894135207</v>
      </c>
      <c r="N31" s="6">
        <f>'2010'!L32</f>
        <v>63.556454216855393</v>
      </c>
    </row>
    <row r="32" spans="1:14" x14ac:dyDescent="0.2">
      <c r="A32" s="16">
        <v>24</v>
      </c>
      <c r="B32" s="48">
        <f>'2022'!L33</f>
        <v>63.960261981941706</v>
      </c>
      <c r="C32" s="48">
        <f>'2021'!L33</f>
        <v>64.145554743083281</v>
      </c>
      <c r="D32" s="48">
        <f>'2020'!L33</f>
        <v>61.270674520254232</v>
      </c>
      <c r="E32" s="48">
        <f>'2019'!L33</f>
        <v>63.69522156396075</v>
      </c>
      <c r="F32" s="48">
        <f>'2018'!L33</f>
        <v>63.318148592575156</v>
      </c>
      <c r="G32" s="48">
        <f>'2017'!L33</f>
        <v>62.968449914807891</v>
      </c>
      <c r="H32" s="48">
        <f>'2016'!L33</f>
        <v>63.180183157753916</v>
      </c>
      <c r="I32" s="48">
        <f>'2015'!L33</f>
        <v>62.132726472950324</v>
      </c>
      <c r="J32" s="6">
        <f>'2014'!L33</f>
        <v>62.440083910505678</v>
      </c>
      <c r="K32" s="6">
        <f>'2013'!L33</f>
        <v>62.889143642010005</v>
      </c>
      <c r="L32" s="6">
        <f>'2012'!L33</f>
        <v>62.75240439491899</v>
      </c>
      <c r="M32" s="6">
        <f>'2011'!L33</f>
        <v>62.796272894135207</v>
      </c>
      <c r="N32" s="6">
        <f>'2010'!L33</f>
        <v>62.556454216855386</v>
      </c>
    </row>
    <row r="33" spans="1:14" x14ac:dyDescent="0.2">
      <c r="A33" s="16">
        <v>25</v>
      </c>
      <c r="B33" s="42">
        <f>'2022'!L34</f>
        <v>62.993508642600581</v>
      </c>
      <c r="C33" s="42">
        <f>'2021'!L34</f>
        <v>63.145554743083281</v>
      </c>
      <c r="D33" s="42">
        <f>'2020'!L34</f>
        <v>60.270674520254239</v>
      </c>
      <c r="E33" s="42">
        <f>'2019'!L34</f>
        <v>62.69522156396075</v>
      </c>
      <c r="F33" s="42">
        <f>'2018'!L34</f>
        <v>62.318148592575156</v>
      </c>
      <c r="G33" s="42">
        <f>'2017'!L34</f>
        <v>61.968449914807891</v>
      </c>
      <c r="H33" s="42">
        <f>'2016'!L34</f>
        <v>62.180183157753916</v>
      </c>
      <c r="I33" s="42">
        <f>'2015'!L34</f>
        <v>61.132726472950317</v>
      </c>
      <c r="J33" s="43">
        <f>'2014'!L34</f>
        <v>61.440083910505678</v>
      </c>
      <c r="K33" s="43">
        <f>'2013'!L34</f>
        <v>61.889143642009998</v>
      </c>
      <c r="L33" s="43">
        <f>'2012'!L34</f>
        <v>61.75240439491899</v>
      </c>
      <c r="M33" s="43">
        <f>'2011'!L34</f>
        <v>61.827672225231041</v>
      </c>
      <c r="N33" s="43">
        <f>'2010'!L34</f>
        <v>61.586238932102255</v>
      </c>
    </row>
    <row r="34" spans="1:14" x14ac:dyDescent="0.2">
      <c r="A34" s="16">
        <v>26</v>
      </c>
      <c r="B34" s="48">
        <f>'2022'!L35</f>
        <v>61.993508642600581</v>
      </c>
      <c r="C34" s="48">
        <f>'2021'!L35</f>
        <v>62.145554743083274</v>
      </c>
      <c r="D34" s="48">
        <f>'2020'!L35</f>
        <v>59.270674520254239</v>
      </c>
      <c r="E34" s="48">
        <f>'2019'!L35</f>
        <v>61.69522156396075</v>
      </c>
      <c r="F34" s="48">
        <f>'2018'!L35</f>
        <v>61.318148592575149</v>
      </c>
      <c r="G34" s="48">
        <f>'2017'!L35</f>
        <v>60.968449914807891</v>
      </c>
      <c r="H34" s="48">
        <f>'2016'!L35</f>
        <v>61.180183157753916</v>
      </c>
      <c r="I34" s="48">
        <f>'2015'!L35</f>
        <v>60.132726472950317</v>
      </c>
      <c r="J34" s="6">
        <f>'2014'!L35</f>
        <v>60.440083910505678</v>
      </c>
      <c r="K34" s="6">
        <f>'2013'!L35</f>
        <v>60.889143642009998</v>
      </c>
      <c r="L34" s="6">
        <f>'2012'!L35</f>
        <v>60.782734874936288</v>
      </c>
      <c r="M34" s="6">
        <f>'2011'!L35</f>
        <v>60.827672225231041</v>
      </c>
      <c r="N34" s="6">
        <f>'2010'!L35</f>
        <v>60.586238932102255</v>
      </c>
    </row>
    <row r="35" spans="1:14" x14ac:dyDescent="0.2">
      <c r="A35" s="16">
        <v>27</v>
      </c>
      <c r="B35" s="48">
        <f>'2022'!L36</f>
        <v>60.993508642600574</v>
      </c>
      <c r="C35" s="48">
        <f>'2021'!L36</f>
        <v>61.145554743083267</v>
      </c>
      <c r="D35" s="48">
        <f>'2020'!L36</f>
        <v>58.332130043162451</v>
      </c>
      <c r="E35" s="48">
        <f>'2019'!L36</f>
        <v>60.695221563960757</v>
      </c>
      <c r="F35" s="48">
        <f>'2018'!L36</f>
        <v>60.318148592575149</v>
      </c>
      <c r="G35" s="48">
        <f>'2017'!L36</f>
        <v>59.968449914807891</v>
      </c>
      <c r="H35" s="48">
        <f>'2016'!L36</f>
        <v>60.180183157753923</v>
      </c>
      <c r="I35" s="48">
        <f>'2015'!L36</f>
        <v>59.13272647295031</v>
      </c>
      <c r="J35" s="6">
        <f>'2014'!L36</f>
        <v>59.44008391050567</v>
      </c>
      <c r="K35" s="6">
        <f>'2013'!L36</f>
        <v>59.918855397799419</v>
      </c>
      <c r="L35" s="6">
        <f>'2012'!L36</f>
        <v>59.810566239144478</v>
      </c>
      <c r="M35" s="6">
        <f>'2011'!L36</f>
        <v>59.827672225231048</v>
      </c>
      <c r="N35" s="6">
        <f>'2010'!L36</f>
        <v>59.612132592491008</v>
      </c>
    </row>
    <row r="36" spans="1:14" x14ac:dyDescent="0.2">
      <c r="A36" s="16">
        <v>28</v>
      </c>
      <c r="B36" s="48">
        <f>'2022'!L37</f>
        <v>59.993508642600574</v>
      </c>
      <c r="C36" s="48">
        <f>'2021'!L37</f>
        <v>60.145554743083267</v>
      </c>
      <c r="D36" s="48">
        <f>'2020'!L37</f>
        <v>57.361338061983169</v>
      </c>
      <c r="E36" s="48">
        <f>'2019'!L37</f>
        <v>59.695221563960757</v>
      </c>
      <c r="F36" s="48">
        <f>'2018'!L37</f>
        <v>59.318148592575149</v>
      </c>
      <c r="G36" s="48">
        <f>'2017'!L37</f>
        <v>58.968449914807891</v>
      </c>
      <c r="H36" s="48">
        <f>'2016'!L37</f>
        <v>59.180183157753923</v>
      </c>
      <c r="I36" s="48">
        <f>'2015'!L37</f>
        <v>58.162941740393208</v>
      </c>
      <c r="J36" s="6">
        <f>'2014'!L37</f>
        <v>58.468814148824222</v>
      </c>
      <c r="K36" s="6">
        <f>'2013'!L37</f>
        <v>58.918855397799412</v>
      </c>
      <c r="L36" s="6">
        <f>'2012'!L37</f>
        <v>58.863522101858003</v>
      </c>
      <c r="M36" s="6">
        <f>'2011'!L37</f>
        <v>58.827672225231055</v>
      </c>
      <c r="N36" s="6">
        <f>'2010'!L37</f>
        <v>58.612132592491008</v>
      </c>
    </row>
    <row r="37" spans="1:14" x14ac:dyDescent="0.2">
      <c r="A37" s="16">
        <v>29</v>
      </c>
      <c r="B37" s="48">
        <f>'2022'!L38</f>
        <v>59.02417695648483</v>
      </c>
      <c r="C37" s="48">
        <f>'2021'!L38</f>
        <v>59.14555474308326</v>
      </c>
      <c r="D37" s="48">
        <f>'2020'!L38</f>
        <v>56.361338061983169</v>
      </c>
      <c r="E37" s="48">
        <f>'2019'!L38</f>
        <v>58.695221563960757</v>
      </c>
      <c r="F37" s="48">
        <f>'2018'!L38</f>
        <v>58.318148592575149</v>
      </c>
      <c r="G37" s="48">
        <f>'2017'!L38</f>
        <v>57.968449914807891</v>
      </c>
      <c r="H37" s="48">
        <f>'2016'!L38</f>
        <v>58.209887122905918</v>
      </c>
      <c r="I37" s="48">
        <f>'2015'!L38</f>
        <v>57.162941740393215</v>
      </c>
      <c r="J37" s="6">
        <f>'2014'!L38</f>
        <v>57.496042337715167</v>
      </c>
      <c r="K37" s="6">
        <f>'2013'!L38</f>
        <v>57.918855397799412</v>
      </c>
      <c r="L37" s="6">
        <f>'2012'!L38</f>
        <v>57.88812211117385</v>
      </c>
      <c r="M37" s="6">
        <f>'2011'!L38</f>
        <v>57.827672225231055</v>
      </c>
      <c r="N37" s="6">
        <f>'2010'!L38</f>
        <v>57.612132592491001</v>
      </c>
    </row>
    <row r="38" spans="1:14" x14ac:dyDescent="0.2">
      <c r="A38" s="16">
        <v>30</v>
      </c>
      <c r="B38" s="42">
        <f>'2022'!L39</f>
        <v>58.053608013865578</v>
      </c>
      <c r="C38" s="42">
        <f>'2021'!L39</f>
        <v>58.145554743083252</v>
      </c>
      <c r="D38" s="42">
        <f>'2020'!L39</f>
        <v>55.361338061983169</v>
      </c>
      <c r="E38" s="42">
        <f>'2019'!L39</f>
        <v>57.695221563960757</v>
      </c>
      <c r="F38" s="42">
        <f>'2018'!L39</f>
        <v>57.318148592575149</v>
      </c>
      <c r="G38" s="42">
        <f>'2017'!L39</f>
        <v>56.968449914807891</v>
      </c>
      <c r="H38" s="42">
        <f>'2016'!L39</f>
        <v>57.209887122905911</v>
      </c>
      <c r="I38" s="42">
        <f>'2015'!L39</f>
        <v>56.214854650828762</v>
      </c>
      <c r="J38" s="43">
        <f>'2014'!L39</f>
        <v>56.521407732614016</v>
      </c>
      <c r="K38" s="43">
        <f>'2013'!L39</f>
        <v>56.918855397799405</v>
      </c>
      <c r="L38" s="43">
        <f>'2012'!L39</f>
        <v>56.911281159644865</v>
      </c>
      <c r="M38" s="43">
        <f>'2011'!L39</f>
        <v>56.827672225231062</v>
      </c>
      <c r="N38" s="43">
        <f>'2010'!L39</f>
        <v>56.612132592491001</v>
      </c>
    </row>
    <row r="39" spans="1:14" x14ac:dyDescent="0.2">
      <c r="A39" s="16">
        <v>31</v>
      </c>
      <c r="B39" s="48">
        <f>'2022'!L40</f>
        <v>57.053608013865578</v>
      </c>
      <c r="C39" s="48">
        <f>'2021'!L40</f>
        <v>57.145554743083252</v>
      </c>
      <c r="D39" s="48">
        <f>'2020'!L40</f>
        <v>54.415353900866471</v>
      </c>
      <c r="E39" s="48">
        <f>'2019'!L40</f>
        <v>56.695221563960757</v>
      </c>
      <c r="F39" s="48">
        <f>'2018'!L40</f>
        <v>56.346339189743382</v>
      </c>
      <c r="G39" s="48">
        <f>'2017'!L40</f>
        <v>55.968449914807891</v>
      </c>
      <c r="H39" s="48">
        <f>'2016'!L40</f>
        <v>56.209887122905911</v>
      </c>
      <c r="I39" s="48">
        <f>'2015'!L40</f>
        <v>55.214854650828762</v>
      </c>
      <c r="J39" s="6">
        <f>'2014'!L40</f>
        <v>55.568405557893058</v>
      </c>
      <c r="K39" s="6">
        <f>'2013'!L40</f>
        <v>55.918855397799405</v>
      </c>
      <c r="L39" s="6">
        <f>'2012'!L40</f>
        <v>55.932750724310772</v>
      </c>
      <c r="M39" s="6">
        <f>'2011'!L40</f>
        <v>55.827672225231062</v>
      </c>
      <c r="N39" s="6">
        <f>'2010'!L40</f>
        <v>55.612132592490994</v>
      </c>
    </row>
    <row r="40" spans="1:14" x14ac:dyDescent="0.2">
      <c r="A40" s="16">
        <v>32</v>
      </c>
      <c r="B40" s="48">
        <f>'2022'!L41</f>
        <v>56.111047857141777</v>
      </c>
      <c r="C40" s="48">
        <f>'2021'!L41</f>
        <v>56.145554743083245</v>
      </c>
      <c r="D40" s="48">
        <f>'2020'!L41</f>
        <v>53.441873167995944</v>
      </c>
      <c r="E40" s="48">
        <f>'2019'!L41</f>
        <v>55.695221563960757</v>
      </c>
      <c r="F40" s="48">
        <f>'2018'!L41</f>
        <v>55.346339189743382</v>
      </c>
      <c r="G40" s="48">
        <f>'2017'!L41</f>
        <v>54.993674312222531</v>
      </c>
      <c r="H40" s="48">
        <f>'2016'!L41</f>
        <v>55.209887122905911</v>
      </c>
      <c r="I40" s="48">
        <f>'2015'!L41</f>
        <v>54.214854650828762</v>
      </c>
      <c r="J40" s="6">
        <f>'2014'!L41</f>
        <v>54.568405557893058</v>
      </c>
      <c r="K40" s="6">
        <f>'2013'!L41</f>
        <v>54.960839379161371</v>
      </c>
      <c r="L40" s="6">
        <f>'2012'!L41</f>
        <v>54.953327098002049</v>
      </c>
      <c r="M40" s="6">
        <f>'2011'!L41</f>
        <v>54.847635303789687</v>
      </c>
      <c r="N40" s="6">
        <f>'2010'!L41</f>
        <v>54.612132592490987</v>
      </c>
    </row>
    <row r="41" spans="1:14" x14ac:dyDescent="0.2">
      <c r="A41" s="16">
        <v>33</v>
      </c>
      <c r="B41" s="48">
        <f>'2022'!L42</f>
        <v>55.111047857141777</v>
      </c>
      <c r="C41" s="48">
        <f>'2021'!L42</f>
        <v>55.145554743083245</v>
      </c>
      <c r="D41" s="48">
        <f>'2020'!L42</f>
        <v>52.466408746738047</v>
      </c>
      <c r="E41" s="48">
        <f>'2019'!L42</f>
        <v>54.695221563960757</v>
      </c>
      <c r="F41" s="48">
        <f>'2018'!L42</f>
        <v>54.346339189743382</v>
      </c>
      <c r="G41" s="48">
        <f>'2017'!L42</f>
        <v>53.993674312222538</v>
      </c>
      <c r="H41" s="48">
        <f>'2016'!L42</f>
        <v>54.209887122905911</v>
      </c>
      <c r="I41" s="48">
        <f>'2015'!L42</f>
        <v>53.236174299430004</v>
      </c>
      <c r="J41" s="6">
        <f>'2014'!L42</f>
        <v>53.588820285307776</v>
      </c>
      <c r="K41" s="6">
        <f>'2013'!L42</f>
        <v>53.980876479742371</v>
      </c>
      <c r="L41" s="6">
        <f>'2012'!L42</f>
        <v>53.972616268068649</v>
      </c>
      <c r="M41" s="6">
        <f>'2011'!L42</f>
        <v>53.847635303789694</v>
      </c>
      <c r="N41" s="6">
        <f>'2010'!L42</f>
        <v>53.63039212770019</v>
      </c>
    </row>
    <row r="42" spans="1:14" x14ac:dyDescent="0.2">
      <c r="A42" s="16">
        <v>34</v>
      </c>
      <c r="B42" s="48">
        <f>'2022'!L43</f>
        <v>54.111047857141777</v>
      </c>
      <c r="C42" s="48">
        <f>'2021'!L43</f>
        <v>54.19740763893946</v>
      </c>
      <c r="D42" s="48">
        <f>'2020'!L43</f>
        <v>51.466408746738054</v>
      </c>
      <c r="E42" s="48">
        <f>'2019'!L43</f>
        <v>53.695221563960757</v>
      </c>
      <c r="F42" s="48">
        <f>'2018'!L43</f>
        <v>53.391616750550405</v>
      </c>
      <c r="G42" s="48">
        <f>'2017'!L43</f>
        <v>52.993674312222538</v>
      </c>
      <c r="H42" s="48">
        <f>'2016'!L43</f>
        <v>53.231162578292285</v>
      </c>
      <c r="I42" s="48">
        <f>'2015'!L43</f>
        <v>52.236174299430004</v>
      </c>
      <c r="J42" s="6">
        <f>'2014'!L43</f>
        <v>52.588820285307776</v>
      </c>
      <c r="K42" s="6">
        <f>'2013'!L43</f>
        <v>52.980876479742371</v>
      </c>
      <c r="L42" s="6">
        <f>'2012'!L43</f>
        <v>52.972616268068649</v>
      </c>
      <c r="M42" s="6">
        <f>'2011'!L43</f>
        <v>52.865332313344773</v>
      </c>
      <c r="N42" s="6">
        <f>'2010'!L43</f>
        <v>52.63039212770019</v>
      </c>
    </row>
    <row r="43" spans="1:14" x14ac:dyDescent="0.2">
      <c r="A43" s="16">
        <v>35</v>
      </c>
      <c r="B43" s="42">
        <f>'2022'!L44</f>
        <v>53.135581473326489</v>
      </c>
      <c r="C43" s="42">
        <f>'2021'!L44</f>
        <v>53.220692199710768</v>
      </c>
      <c r="D43" s="42">
        <f>'2020'!L44</f>
        <v>50.487563080146302</v>
      </c>
      <c r="E43" s="42">
        <f>'2019'!L44</f>
        <v>52.695221563960764</v>
      </c>
      <c r="F43" s="42">
        <f>'2018'!L44</f>
        <v>52.391616750550405</v>
      </c>
      <c r="G43" s="42">
        <f>'2017'!L44</f>
        <v>51.993674312222545</v>
      </c>
      <c r="H43" s="42">
        <f>'2016'!L44</f>
        <v>52.231162578292292</v>
      </c>
      <c r="I43" s="42">
        <f>'2015'!L44</f>
        <v>51.236174299430004</v>
      </c>
      <c r="J43" s="43">
        <f>'2014'!L44</f>
        <v>51.588820285307776</v>
      </c>
      <c r="K43" s="43">
        <f>'2013'!L44</f>
        <v>51.998156979077152</v>
      </c>
      <c r="L43" s="43">
        <f>'2012'!L44</f>
        <v>51.989809130541801</v>
      </c>
      <c r="M43" s="43">
        <f>'2011'!L44</f>
        <v>51.882447963716835</v>
      </c>
      <c r="N43" s="43">
        <f>'2010'!L44</f>
        <v>51.680453323725509</v>
      </c>
    </row>
    <row r="44" spans="1:14" x14ac:dyDescent="0.2">
      <c r="A44" s="16">
        <v>36</v>
      </c>
      <c r="B44" s="48">
        <f>'2022'!L45</f>
        <v>52.158226342773283</v>
      </c>
      <c r="C44" s="48">
        <f>'2021'!L45</f>
        <v>52.220692199710768</v>
      </c>
      <c r="D44" s="48">
        <f>'2020'!L45</f>
        <v>49.507482761252469</v>
      </c>
      <c r="E44" s="48">
        <f>'2019'!L45</f>
        <v>51.695221563960764</v>
      </c>
      <c r="F44" s="48">
        <f>'2018'!L45</f>
        <v>51.431796089884934</v>
      </c>
      <c r="G44" s="48">
        <f>'2017'!L45</f>
        <v>50.993674312222545</v>
      </c>
      <c r="H44" s="48">
        <f>'2016'!L45</f>
        <v>51.231162578292292</v>
      </c>
      <c r="I44" s="48">
        <f>'2015'!L45</f>
        <v>50.25376659287641</v>
      </c>
      <c r="J44" s="6">
        <f>'2014'!L45</f>
        <v>50.639411624095011</v>
      </c>
      <c r="K44" s="6">
        <f>'2013'!L45</f>
        <v>51.015066569285359</v>
      </c>
      <c r="L44" s="6">
        <f>'2012'!L45</f>
        <v>51.006605675683062</v>
      </c>
      <c r="M44" s="6">
        <f>'2011'!L45</f>
        <v>50.882447963716835</v>
      </c>
      <c r="N44" s="6">
        <f>'2010'!L45</f>
        <v>50.712703136783936</v>
      </c>
    </row>
    <row r="45" spans="1:14" x14ac:dyDescent="0.2">
      <c r="A45" s="16">
        <v>37</v>
      </c>
      <c r="B45" s="48">
        <f>'2022'!L46</f>
        <v>51.200086962763734</v>
      </c>
      <c r="C45" s="48">
        <f>'2021'!L46</f>
        <v>51.241266408754257</v>
      </c>
      <c r="D45" s="48">
        <f>'2020'!L46</f>
        <v>48.545595835997403</v>
      </c>
      <c r="E45" s="48">
        <f>'2019'!L46</f>
        <v>50.695221563960764</v>
      </c>
      <c r="F45" s="48">
        <f>'2018'!L46</f>
        <v>50.431796089884941</v>
      </c>
      <c r="G45" s="48">
        <f>'2017'!L46</f>
        <v>49.993674312222552</v>
      </c>
      <c r="H45" s="48">
        <f>'2016'!L46</f>
        <v>50.231162578292299</v>
      </c>
      <c r="I45" s="48">
        <f>'2015'!L46</f>
        <v>49.253766592876403</v>
      </c>
      <c r="J45" s="6">
        <f>'2014'!L46</f>
        <v>49.655619612336189</v>
      </c>
      <c r="K45" s="6">
        <f>'2013'!L46</f>
        <v>50.015066569285359</v>
      </c>
      <c r="L45" s="6">
        <f>'2012'!L46</f>
        <v>50.006605675683062</v>
      </c>
      <c r="M45" s="6">
        <f>'2011'!L46</f>
        <v>49.882447963716835</v>
      </c>
      <c r="N45" s="6">
        <f>'2010'!L46</f>
        <v>49.729163619700444</v>
      </c>
    </row>
    <row r="46" spans="1:14" x14ac:dyDescent="0.2">
      <c r="A46" s="16">
        <v>38</v>
      </c>
      <c r="B46" s="48">
        <f>'2022'!L47</f>
        <v>50.219740904045963</v>
      </c>
      <c r="C46" s="48">
        <f>'2021'!L47</f>
        <v>50.24126640875425</v>
      </c>
      <c r="D46" s="48">
        <f>'2020'!L47</f>
        <v>47.56341899125723</v>
      </c>
      <c r="E46" s="48">
        <f>'2019'!L47</f>
        <v>49.695221563960764</v>
      </c>
      <c r="F46" s="48">
        <f>'2018'!L47</f>
        <v>49.448981357855985</v>
      </c>
      <c r="G46" s="48">
        <f>'2017'!L47</f>
        <v>49.01049459236264</v>
      </c>
      <c r="H46" s="48">
        <f>'2016'!L47</f>
        <v>49.231162578292299</v>
      </c>
      <c r="I46" s="48">
        <f>'2015'!L47</f>
        <v>48.253766592876403</v>
      </c>
      <c r="J46" s="6">
        <f>'2014'!L47</f>
        <v>48.655619612336181</v>
      </c>
      <c r="K46" s="6">
        <f>'2013'!L47</f>
        <v>49.030540027588259</v>
      </c>
      <c r="L46" s="6">
        <f>'2012'!L47</f>
        <v>49.0375714962777</v>
      </c>
      <c r="M46" s="6">
        <f>'2011'!L47</f>
        <v>48.89848382926764</v>
      </c>
      <c r="N46" s="6">
        <f>'2010'!L47</f>
        <v>48.729163619700444</v>
      </c>
    </row>
    <row r="47" spans="1:14" x14ac:dyDescent="0.2">
      <c r="A47" s="16">
        <v>39</v>
      </c>
      <c r="B47" s="48">
        <f>'2022'!L48</f>
        <v>49.219740904045963</v>
      </c>
      <c r="C47" s="48">
        <f>'2021'!L48</f>
        <v>49.24126640875425</v>
      </c>
      <c r="D47" s="48">
        <f>'2020'!L48</f>
        <v>46.596334704417458</v>
      </c>
      <c r="E47" s="48">
        <f>'2019'!L48</f>
        <v>48.695221563960764</v>
      </c>
      <c r="F47" s="48">
        <f>'2018'!L48</f>
        <v>48.448981357855985</v>
      </c>
      <c r="G47" s="48">
        <f>'2017'!L48</f>
        <v>48.01049459236264</v>
      </c>
      <c r="H47" s="48">
        <f>'2016'!L48</f>
        <v>48.246804100545006</v>
      </c>
      <c r="I47" s="48">
        <f>'2015'!L48</f>
        <v>47.253766592876396</v>
      </c>
      <c r="J47" s="6">
        <f>'2014'!L48</f>
        <v>47.670544645533873</v>
      </c>
      <c r="K47" s="6">
        <f>'2013'!L48</f>
        <v>48.030540027588259</v>
      </c>
      <c r="L47" s="6">
        <f>'2012'!L48</f>
        <v>48.05312093452735</v>
      </c>
      <c r="M47" s="6">
        <f>'2011'!L48</f>
        <v>47.914744028773526</v>
      </c>
      <c r="N47" s="6">
        <f>'2010'!L48</f>
        <v>47.729163619700437</v>
      </c>
    </row>
    <row r="48" spans="1:14" x14ac:dyDescent="0.2">
      <c r="A48" s="16">
        <v>40</v>
      </c>
      <c r="B48" s="42">
        <f>'2022'!L49</f>
        <v>48.23727887929013</v>
      </c>
      <c r="C48" s="42">
        <f>'2021'!L49</f>
        <v>48.24126640875425</v>
      </c>
      <c r="D48" s="42">
        <f>'2020'!L49</f>
        <v>45.642733526454549</v>
      </c>
      <c r="E48" s="42">
        <f>'2019'!L49</f>
        <v>47.711122329900711</v>
      </c>
      <c r="F48" s="42">
        <f>'2018'!L49</f>
        <v>47.479362464371334</v>
      </c>
      <c r="G48" s="42">
        <f>'2017'!L49</f>
        <v>47.025484494426799</v>
      </c>
      <c r="H48" s="42">
        <f>'2016'!L49</f>
        <v>47.261755346544867</v>
      </c>
      <c r="I48" s="42">
        <f>'2015'!L49</f>
        <v>46.253766592876396</v>
      </c>
      <c r="J48" s="43">
        <f>'2014'!L49</f>
        <v>46.69973885543363</v>
      </c>
      <c r="K48" s="43">
        <f>'2013'!L49</f>
        <v>47.030540027588266</v>
      </c>
      <c r="L48" s="43">
        <f>'2012'!L49</f>
        <v>47.084907780071816</v>
      </c>
      <c r="M48" s="43">
        <f>'2011'!L49</f>
        <v>46.930410555794438</v>
      </c>
      <c r="N48" s="43">
        <f>'2010'!L49</f>
        <v>46.729163619700437</v>
      </c>
    </row>
    <row r="49" spans="1:14" x14ac:dyDescent="0.2">
      <c r="A49" s="16">
        <v>41</v>
      </c>
      <c r="B49" s="48">
        <f>'2022'!L50</f>
        <v>47.23727887929013</v>
      </c>
      <c r="C49" s="48">
        <f>'2021'!L50</f>
        <v>47.273518182356369</v>
      </c>
      <c r="D49" s="48">
        <f>'2020'!L50</f>
        <v>44.657673946573865</v>
      </c>
      <c r="E49" s="48">
        <f>'2019'!L50</f>
        <v>46.75577345442457</v>
      </c>
      <c r="F49" s="48">
        <f>'2018'!L50</f>
        <v>46.52319331101824</v>
      </c>
      <c r="G49" s="48">
        <f>'2017'!L50</f>
        <v>46.05406719109056</v>
      </c>
      <c r="H49" s="48">
        <f>'2016'!L50</f>
        <v>46.261755346544874</v>
      </c>
      <c r="I49" s="48">
        <f>'2015'!L50</f>
        <v>45.253766592876389</v>
      </c>
      <c r="J49" s="6">
        <f>'2014'!L50</f>
        <v>45.728813580956242</v>
      </c>
      <c r="K49" s="6">
        <f>'2013'!L50</f>
        <v>46.046008957118715</v>
      </c>
      <c r="L49" s="6">
        <f>'2012'!L50</f>
        <v>46.115596125117982</v>
      </c>
      <c r="M49" s="6">
        <f>'2011'!L50</f>
        <v>45.960668236182705</v>
      </c>
      <c r="N49" s="6">
        <f>'2010'!L50</f>
        <v>45.745028123344817</v>
      </c>
    </row>
    <row r="50" spans="1:14" x14ac:dyDescent="0.2">
      <c r="A50" s="16">
        <v>42</v>
      </c>
      <c r="B50" s="48">
        <f>'2022'!L51</f>
        <v>46.268201568577027</v>
      </c>
      <c r="C50" s="48">
        <f>'2021'!L51</f>
        <v>46.28889509774173</v>
      </c>
      <c r="D50" s="48">
        <f>'2020'!L51</f>
        <v>43.713114723162157</v>
      </c>
      <c r="E50" s="48">
        <f>'2019'!L51</f>
        <v>45.75577345442457</v>
      </c>
      <c r="F50" s="48">
        <f>'2018'!L51</f>
        <v>45.537218358499885</v>
      </c>
      <c r="G50" s="48">
        <f>'2017'!L51</f>
        <v>45.067852655515161</v>
      </c>
      <c r="H50" s="48">
        <f>'2016'!L51</f>
        <v>45.275851066657779</v>
      </c>
      <c r="I50" s="48">
        <f>'2015'!L51</f>
        <v>44.324278278070771</v>
      </c>
      <c r="J50" s="6">
        <f>'2014'!L51</f>
        <v>44.728813580956235</v>
      </c>
      <c r="K50" s="6">
        <f>'2013'!L51</f>
        <v>45.046008957118723</v>
      </c>
      <c r="L50" s="6">
        <f>'2012'!L51</f>
        <v>45.13044495198163</v>
      </c>
      <c r="M50" s="6">
        <f>'2011'!L51</f>
        <v>44.960668236182698</v>
      </c>
      <c r="N50" s="6">
        <f>'2010'!L51</f>
        <v>44.776377527899356</v>
      </c>
    </row>
    <row r="51" spans="1:14" x14ac:dyDescent="0.2">
      <c r="A51" s="16">
        <v>43</v>
      </c>
      <c r="B51" s="48">
        <f>'2022'!L52</f>
        <v>45.268201568577027</v>
      </c>
      <c r="C51" s="48">
        <f>'2021'!L52</f>
        <v>45.303317560772655</v>
      </c>
      <c r="D51" s="48">
        <f>'2020'!L52</f>
        <v>42.713114723162157</v>
      </c>
      <c r="E51" s="48">
        <f>'2019'!L52</f>
        <v>44.782962263949614</v>
      </c>
      <c r="F51" s="48">
        <f>'2018'!L52</f>
        <v>44.537218358499885</v>
      </c>
      <c r="G51" s="48">
        <f>'2017'!L52</f>
        <v>44.08148405256533</v>
      </c>
      <c r="H51" s="48">
        <f>'2016'!L52</f>
        <v>44.317756402237244</v>
      </c>
      <c r="I51" s="48">
        <f>'2015'!L52</f>
        <v>43.352916917690493</v>
      </c>
      <c r="J51" s="6">
        <f>'2014'!L52</f>
        <v>43.772288823663601</v>
      </c>
      <c r="K51" s="6">
        <f>'2013'!L52</f>
        <v>44.074972552019318</v>
      </c>
      <c r="L51" s="6">
        <f>'2012'!L52</f>
        <v>44.145609900996909</v>
      </c>
      <c r="M51" s="6">
        <f>'2011'!L52</f>
        <v>43.976012729102862</v>
      </c>
      <c r="N51" s="6">
        <f>'2010'!L52</f>
        <v>43.776377527899356</v>
      </c>
    </row>
    <row r="52" spans="1:14" x14ac:dyDescent="0.2">
      <c r="A52" s="16">
        <v>44</v>
      </c>
      <c r="B52" s="48">
        <f>'2022'!L53</f>
        <v>44.309029316371962</v>
      </c>
      <c r="C52" s="48">
        <f>'2021'!L53</f>
        <v>44.316965193717614</v>
      </c>
      <c r="D52" s="48">
        <f>'2020'!L53</f>
        <v>41.713114723162157</v>
      </c>
      <c r="E52" s="48">
        <f>'2019'!L53</f>
        <v>43.848654241792588</v>
      </c>
      <c r="F52" s="48">
        <f>'2018'!L53</f>
        <v>43.564070320913608</v>
      </c>
      <c r="G52" s="48">
        <f>'2017'!L53</f>
        <v>43.108565913092008</v>
      </c>
      <c r="H52" s="48">
        <f>'2016'!L53</f>
        <v>43.346200255792738</v>
      </c>
      <c r="I52" s="48">
        <f>'2015'!L53</f>
        <v>42.366923427550823</v>
      </c>
      <c r="J52" s="6">
        <f>'2014'!L53</f>
        <v>42.828359168754197</v>
      </c>
      <c r="K52" s="6">
        <f>'2013'!L53</f>
        <v>43.074972552019318</v>
      </c>
      <c r="L52" s="6">
        <f>'2012'!L53</f>
        <v>43.190535901924335</v>
      </c>
      <c r="M52" s="6">
        <f>'2011'!L53</f>
        <v>43.035183893075782</v>
      </c>
      <c r="N52" s="6">
        <f>'2010'!L53</f>
        <v>42.83596634377254</v>
      </c>
    </row>
    <row r="53" spans="1:14" x14ac:dyDescent="0.2">
      <c r="A53" s="16">
        <v>45</v>
      </c>
      <c r="B53" s="42">
        <f>'2022'!L54</f>
        <v>43.322120901560424</v>
      </c>
      <c r="C53" s="42">
        <f>'2021'!L54</f>
        <v>43.316965193717614</v>
      </c>
      <c r="D53" s="42">
        <f>'2020'!L54</f>
        <v>40.725319447732858</v>
      </c>
      <c r="E53" s="42">
        <f>'2019'!L54</f>
        <v>42.874595985803239</v>
      </c>
      <c r="F53" s="42">
        <f>'2018'!L54</f>
        <v>42.616683723871354</v>
      </c>
      <c r="G53" s="42">
        <f>'2017'!L54</f>
        <v>42.122198472974617</v>
      </c>
      <c r="H53" s="42">
        <f>'2016'!L54</f>
        <v>42.374058643475315</v>
      </c>
      <c r="I53" s="42">
        <f>'2015'!L54</f>
        <v>41.42134022485714</v>
      </c>
      <c r="J53" s="43">
        <f>'2014'!L54</f>
        <v>41.842771276063949</v>
      </c>
      <c r="K53" s="43">
        <f>'2013'!L54</f>
        <v>42.074972552019318</v>
      </c>
      <c r="L53" s="43">
        <f>'2012'!L54</f>
        <v>42.219537624683795</v>
      </c>
      <c r="M53" s="43">
        <f>'2011'!L54</f>
        <v>42.049810847646988</v>
      </c>
      <c r="N53" s="43">
        <f>'2010'!L54</f>
        <v>41.850623074374504</v>
      </c>
    </row>
    <row r="54" spans="1:14" x14ac:dyDescent="0.2">
      <c r="A54" s="16">
        <v>46</v>
      </c>
      <c r="B54" s="48">
        <f>'2022'!L55</f>
        <v>42.359540929083174</v>
      </c>
      <c r="C54" s="48">
        <f>'2021'!L55</f>
        <v>42.316965193717621</v>
      </c>
      <c r="D54" s="48">
        <f>'2020'!L55</f>
        <v>39.725319447732858</v>
      </c>
      <c r="E54" s="48">
        <f>'2019'!L55</f>
        <v>41.887401847388553</v>
      </c>
      <c r="F54" s="48">
        <f>'2018'!L55</f>
        <v>41.616683723871354</v>
      </c>
      <c r="G54" s="48">
        <f>'2017'!L55</f>
        <v>41.149103578645573</v>
      </c>
      <c r="H54" s="48">
        <f>'2016'!L55</f>
        <v>41.401130929651799</v>
      </c>
      <c r="I54" s="48">
        <f>'2015'!L55</f>
        <v>40.463096694474338</v>
      </c>
      <c r="J54" s="6">
        <f>'2014'!L55</f>
        <v>40.857002866864654</v>
      </c>
      <c r="K54" s="6">
        <f>'2013'!L55</f>
        <v>41.089128143627086</v>
      </c>
      <c r="L54" s="6">
        <f>'2012'!L55</f>
        <v>41.23390880540191</v>
      </c>
      <c r="M54" s="6">
        <f>'2011'!L55</f>
        <v>41.107831180476659</v>
      </c>
      <c r="N54" s="6">
        <f>'2010'!L55</f>
        <v>40.879458934259006</v>
      </c>
    </row>
    <row r="55" spans="1:14" x14ac:dyDescent="0.2">
      <c r="A55" s="16">
        <v>47</v>
      </c>
      <c r="B55" s="48">
        <f>'2022'!L56</f>
        <v>41.383683526129502</v>
      </c>
      <c r="C55" s="48">
        <f>'2021'!L56</f>
        <v>41.329233966441208</v>
      </c>
      <c r="D55" s="48">
        <f>'2020'!L56</f>
        <v>38.748675281538176</v>
      </c>
      <c r="E55" s="48">
        <f>'2019'!L56</f>
        <v>40.913435753252614</v>
      </c>
      <c r="F55" s="48">
        <f>'2018'!L56</f>
        <v>40.656263396957065</v>
      </c>
      <c r="G55" s="48">
        <f>'2017'!L56</f>
        <v>40.188314932579956</v>
      </c>
      <c r="H55" s="48">
        <f>'2016'!L56</f>
        <v>40.415049980504151</v>
      </c>
      <c r="I55" s="48">
        <f>'2015'!L56</f>
        <v>39.47691519263978</v>
      </c>
      <c r="J55" s="6">
        <f>'2014'!L56</f>
        <v>39.898515299095273</v>
      </c>
      <c r="K55" s="6">
        <f>'2013'!L56</f>
        <v>40.13134252547173</v>
      </c>
      <c r="L55" s="6">
        <f>'2012'!L56</f>
        <v>40.248136506696149</v>
      </c>
      <c r="M55" s="6">
        <f>'2011'!L56</f>
        <v>40.107831180476659</v>
      </c>
      <c r="N55" s="6">
        <f>'2010'!L56</f>
        <v>39.879458934259006</v>
      </c>
    </row>
    <row r="56" spans="1:14" x14ac:dyDescent="0.2">
      <c r="A56" s="16">
        <v>48</v>
      </c>
      <c r="B56" s="48">
        <f>'2022'!L57</f>
        <v>40.41942835596339</v>
      </c>
      <c r="C56" s="48">
        <f>'2021'!L57</f>
        <v>40.390625346681517</v>
      </c>
      <c r="D56" s="48">
        <f>'2020'!L57</f>
        <v>37.760805565602233</v>
      </c>
      <c r="E56" s="48">
        <f>'2019'!L57</f>
        <v>39.913435753252607</v>
      </c>
      <c r="F56" s="48">
        <f>'2018'!L57</f>
        <v>39.694850453392327</v>
      </c>
      <c r="G56" s="48">
        <f>'2017'!L57</f>
        <v>39.22869646379845</v>
      </c>
      <c r="H56" s="48">
        <f>'2016'!L57</f>
        <v>39.470095731209895</v>
      </c>
      <c r="I56" s="48">
        <f>'2015'!L57</f>
        <v>38.490369426396299</v>
      </c>
      <c r="J56" s="6">
        <f>'2014'!L57</f>
        <v>38.912315129322629</v>
      </c>
      <c r="K56" s="6">
        <f>'2013'!L57</f>
        <v>39.187200654471688</v>
      </c>
      <c r="L56" s="6">
        <f>'2012'!L57</f>
        <v>39.26206611472373</v>
      </c>
      <c r="M56" s="6">
        <f>'2011'!L57</f>
        <v>39.135728930911931</v>
      </c>
      <c r="N56" s="6">
        <f>'2010'!L57</f>
        <v>38.92342557988713</v>
      </c>
    </row>
    <row r="57" spans="1:14" x14ac:dyDescent="0.2">
      <c r="A57" s="16">
        <v>49</v>
      </c>
      <c r="B57" s="48">
        <f>'2022'!L58</f>
        <v>39.443113189802823</v>
      </c>
      <c r="C57" s="48">
        <f>'2021'!L58</f>
        <v>39.415821454355701</v>
      </c>
      <c r="D57" s="48">
        <f>'2020'!L58</f>
        <v>36.772723800362705</v>
      </c>
      <c r="E57" s="48">
        <f>'2019'!L58</f>
        <v>38.938567865959932</v>
      </c>
      <c r="F57" s="48">
        <f>'2018'!L58</f>
        <v>38.708069627238324</v>
      </c>
      <c r="G57" s="48">
        <f>'2017'!L58</f>
        <v>38.295274934597494</v>
      </c>
      <c r="H57" s="48">
        <f>'2016'!L58</f>
        <v>38.483580193400627</v>
      </c>
      <c r="I57" s="48">
        <f>'2015'!L58</f>
        <v>37.503786473695051</v>
      </c>
      <c r="J57" s="6">
        <f>'2014'!L58</f>
        <v>37.994305129598665</v>
      </c>
      <c r="K57" s="6">
        <f>'2013'!L58</f>
        <v>38.187200654471688</v>
      </c>
      <c r="L57" s="6">
        <f>'2012'!L58</f>
        <v>38.317165000458942</v>
      </c>
      <c r="M57" s="6">
        <f>'2011'!L58</f>
        <v>38.150207375330481</v>
      </c>
      <c r="N57" s="6">
        <f>'2010'!L58</f>
        <v>37.9387063218159</v>
      </c>
    </row>
    <row r="58" spans="1:14" x14ac:dyDescent="0.2">
      <c r="A58" s="16">
        <v>50</v>
      </c>
      <c r="B58" s="42">
        <f>'2022'!L59</f>
        <v>38.479673628859786</v>
      </c>
      <c r="C58" s="42">
        <f>'2021'!L59</f>
        <v>38.452778072627623</v>
      </c>
      <c r="D58" s="42">
        <f>'2020'!L59</f>
        <v>35.830203760670003</v>
      </c>
      <c r="E58" s="42">
        <f>'2019'!L59</f>
        <v>38.003105421141193</v>
      </c>
      <c r="F58" s="42">
        <f>'2018'!L59</f>
        <v>37.734279930532601</v>
      </c>
      <c r="G58" s="42">
        <f>'2017'!L59</f>
        <v>37.347559596447184</v>
      </c>
      <c r="H58" s="42">
        <f>'2016'!L59</f>
        <v>37.551118565010512</v>
      </c>
      <c r="I58" s="42">
        <f>'2015'!L59</f>
        <v>36.543668406305464</v>
      </c>
      <c r="J58" s="43">
        <f>'2014'!L59</f>
        <v>37.007617504933158</v>
      </c>
      <c r="K58" s="43">
        <f>'2013'!L59</f>
        <v>37.200633982097592</v>
      </c>
      <c r="L58" s="43">
        <f>'2012'!L59</f>
        <v>37.4027887702713</v>
      </c>
      <c r="M58" s="43">
        <f>'2011'!L59</f>
        <v>37.180400003538452</v>
      </c>
      <c r="N58" s="43">
        <f>'2010'!L59</f>
        <v>36.969730731446575</v>
      </c>
    </row>
    <row r="59" spans="1:14" x14ac:dyDescent="0.2">
      <c r="A59" s="16">
        <v>51</v>
      </c>
      <c r="B59" s="48">
        <f>'2022'!L60</f>
        <v>37.527899926270244</v>
      </c>
      <c r="C59" s="48">
        <f>'2021'!L60</f>
        <v>37.574251534302562</v>
      </c>
      <c r="D59" s="48">
        <f>'2020'!L60</f>
        <v>34.890076488646613</v>
      </c>
      <c r="E59" s="48">
        <f>'2019'!L60</f>
        <v>37.054905290507413</v>
      </c>
      <c r="F59" s="48">
        <f>'2018'!L60</f>
        <v>36.773045448419673</v>
      </c>
      <c r="G59" s="48">
        <f>'2017'!L60</f>
        <v>36.386947687945252</v>
      </c>
      <c r="H59" s="48">
        <f>'2016'!L60</f>
        <v>36.604496729699889</v>
      </c>
      <c r="I59" s="48">
        <f>'2015'!L60</f>
        <v>35.582397276369541</v>
      </c>
      <c r="J59" s="6">
        <f>'2014'!L60</f>
        <v>36.125807633546252</v>
      </c>
      <c r="K59" s="6">
        <f>'2013'!L60</f>
        <v>36.312080204096759</v>
      </c>
      <c r="L59" s="6">
        <f>'2012'!L60</f>
        <v>36.417630028574244</v>
      </c>
      <c r="M59" s="6">
        <f>'2011'!L60</f>
        <v>36.286456509124889</v>
      </c>
      <c r="N59" s="6">
        <f>'2010'!L60</f>
        <v>36.046187190003067</v>
      </c>
    </row>
    <row r="60" spans="1:14" x14ac:dyDescent="0.2">
      <c r="A60" s="16">
        <v>52</v>
      </c>
      <c r="B60" s="48">
        <f>'2022'!L61</f>
        <v>36.563246378844099</v>
      </c>
      <c r="C60" s="48">
        <f>'2021'!L61</f>
        <v>36.624693684173273</v>
      </c>
      <c r="D60" s="48">
        <f>'2020'!L61</f>
        <v>33.985320107111676</v>
      </c>
      <c r="E60" s="48">
        <f>'2019'!L61</f>
        <v>36.067573772673597</v>
      </c>
      <c r="F60" s="48">
        <f>'2018'!L61</f>
        <v>35.798702774996805</v>
      </c>
      <c r="G60" s="48">
        <f>'2017'!L61</f>
        <v>35.438453892018373</v>
      </c>
      <c r="H60" s="48">
        <f>'2016'!L61</f>
        <v>35.630471187778809</v>
      </c>
      <c r="I60" s="48">
        <f>'2015'!L61</f>
        <v>34.645917821863598</v>
      </c>
      <c r="J60" s="6">
        <f>'2014'!L61</f>
        <v>35.193886761452902</v>
      </c>
      <c r="K60" s="6">
        <f>'2013'!L61</f>
        <v>35.355806797752557</v>
      </c>
      <c r="L60" s="6">
        <f>'2012'!L61</f>
        <v>35.447630137180283</v>
      </c>
      <c r="M60" s="6">
        <f>'2011'!L61</f>
        <v>35.392177207822449</v>
      </c>
      <c r="N60" s="6">
        <f>'2010'!L61</f>
        <v>35.107792367108793</v>
      </c>
    </row>
    <row r="61" spans="1:14" x14ac:dyDescent="0.2">
      <c r="A61" s="16">
        <v>53</v>
      </c>
      <c r="B61" s="48">
        <f>'2022'!L62</f>
        <v>35.600056290100497</v>
      </c>
      <c r="C61" s="48">
        <f>'2021'!L62</f>
        <v>35.662470647146961</v>
      </c>
      <c r="D61" s="48">
        <f>'2020'!L62</f>
        <v>33.008483726006894</v>
      </c>
      <c r="E61" s="48">
        <f>'2019'!L62</f>
        <v>35.105257940541513</v>
      </c>
      <c r="F61" s="48">
        <f>'2018'!L62</f>
        <v>34.811411578876189</v>
      </c>
      <c r="G61" s="48">
        <f>'2017'!L62</f>
        <v>34.476252435716916</v>
      </c>
      <c r="H61" s="48">
        <f>'2016'!L62</f>
        <v>34.656020621369919</v>
      </c>
      <c r="I61" s="48">
        <f>'2015'!L62</f>
        <v>33.698490443606268</v>
      </c>
      <c r="J61" s="6">
        <f>'2014'!L62</f>
        <v>34.236490797590584</v>
      </c>
      <c r="K61" s="6">
        <f>'2013'!L62</f>
        <v>34.443937788391622</v>
      </c>
      <c r="L61" s="6">
        <f>'2012'!L62</f>
        <v>34.477385462967582</v>
      </c>
      <c r="M61" s="6">
        <f>'2011'!L62</f>
        <v>34.46831113147033</v>
      </c>
      <c r="N61" s="6">
        <f>'2010'!L62</f>
        <v>34.139161315549408</v>
      </c>
    </row>
    <row r="62" spans="1:14" x14ac:dyDescent="0.2">
      <c r="A62" s="16">
        <v>54</v>
      </c>
      <c r="B62" s="48">
        <f>'2022'!L63</f>
        <v>34.612455382475972</v>
      </c>
      <c r="C62" s="48">
        <f>'2021'!L63</f>
        <v>34.724313905709842</v>
      </c>
      <c r="D62" s="48">
        <f>'2020'!L63</f>
        <v>32.054969450167945</v>
      </c>
      <c r="E62" s="48">
        <f>'2019'!L63</f>
        <v>34.167891891565127</v>
      </c>
      <c r="F62" s="48">
        <f>'2018'!L63</f>
        <v>33.923744319585495</v>
      </c>
      <c r="G62" s="48">
        <f>'2017'!L63</f>
        <v>33.513561644101671</v>
      </c>
      <c r="H62" s="48">
        <f>'2016'!L63</f>
        <v>33.695553052644655</v>
      </c>
      <c r="I62" s="48">
        <f>'2015'!L63</f>
        <v>32.698490443606268</v>
      </c>
      <c r="J62" s="6">
        <f>'2014'!L63</f>
        <v>33.308148594526841</v>
      </c>
      <c r="K62" s="6">
        <f>'2013'!L63</f>
        <v>33.516669602808577</v>
      </c>
      <c r="L62" s="6">
        <f>'2012'!L63</f>
        <v>33.536942667985926</v>
      </c>
      <c r="M62" s="6">
        <f>'2011'!L63</f>
        <v>33.545705324068798</v>
      </c>
      <c r="N62" s="6">
        <f>'2010'!L63</f>
        <v>33.203281708812312</v>
      </c>
    </row>
    <row r="63" spans="1:14" x14ac:dyDescent="0.2">
      <c r="A63" s="16">
        <v>55</v>
      </c>
      <c r="B63" s="42">
        <f>'2022'!L64</f>
        <v>33.648256582918364</v>
      </c>
      <c r="C63" s="42">
        <f>'2021'!L64</f>
        <v>33.786176249341572</v>
      </c>
      <c r="D63" s="42">
        <f>'2020'!L64</f>
        <v>31.089607952478676</v>
      </c>
      <c r="E63" s="42">
        <f>'2019'!L64</f>
        <v>33.253296944379386</v>
      </c>
      <c r="F63" s="42">
        <f>'2018'!L64</f>
        <v>32.960493901025394</v>
      </c>
      <c r="G63" s="42">
        <f>'2017'!L64</f>
        <v>32.564914646853531</v>
      </c>
      <c r="H63" s="42">
        <f>'2016'!L64</f>
        <v>32.777958231923044</v>
      </c>
      <c r="I63" s="42">
        <f>'2015'!L64</f>
        <v>31.767364219956232</v>
      </c>
      <c r="J63" s="43">
        <f>'2014'!L64</f>
        <v>32.350802742212032</v>
      </c>
      <c r="K63" s="43">
        <f>'2013'!L64</f>
        <v>32.590088925919112</v>
      </c>
      <c r="L63" s="43">
        <f>'2012'!L64</f>
        <v>32.597449888989566</v>
      </c>
      <c r="M63" s="43">
        <f>'2011'!L64</f>
        <v>32.608965827201743</v>
      </c>
      <c r="N63" s="43">
        <f>'2010'!L64</f>
        <v>32.253376089780623</v>
      </c>
    </row>
    <row r="64" spans="1:14" x14ac:dyDescent="0.2">
      <c r="A64" s="16">
        <v>56</v>
      </c>
      <c r="B64" s="48">
        <f>'2022'!L65</f>
        <v>32.695925822155168</v>
      </c>
      <c r="C64" s="48">
        <f>'2021'!L65</f>
        <v>32.822761514010971</v>
      </c>
      <c r="D64" s="48">
        <f>'2020'!L65</f>
        <v>30.1342233801155</v>
      </c>
      <c r="E64" s="48">
        <f>'2019'!L65</f>
        <v>32.301578937295361</v>
      </c>
      <c r="F64" s="48">
        <f>'2018'!L65</f>
        <v>32.02391807824506</v>
      </c>
      <c r="G64" s="48">
        <f>'2017'!L65</f>
        <v>31.631205559912974</v>
      </c>
      <c r="H64" s="48">
        <f>'2016'!L65</f>
        <v>31.846972468040047</v>
      </c>
      <c r="I64" s="48">
        <f>'2015'!L65</f>
        <v>30.835366316998321</v>
      </c>
      <c r="J64" s="6">
        <f>'2014'!L65</f>
        <v>31.422073278668094</v>
      </c>
      <c r="K64" s="6">
        <f>'2013'!L65</f>
        <v>31.64914591036985</v>
      </c>
      <c r="L64" s="6">
        <f>'2012'!L65</f>
        <v>31.643611130440657</v>
      </c>
      <c r="M64" s="6">
        <f>'2011'!L65</f>
        <v>31.62540246187141</v>
      </c>
      <c r="N64" s="6">
        <f>'2010'!L65</f>
        <v>31.339451926293989</v>
      </c>
    </row>
    <row r="65" spans="1:14" x14ac:dyDescent="0.2">
      <c r="A65" s="16">
        <v>57</v>
      </c>
      <c r="B65" s="48">
        <f>'2022'!L66</f>
        <v>31.743251590037161</v>
      </c>
      <c r="C65" s="48">
        <f>'2021'!L66</f>
        <v>31.918295195592648</v>
      </c>
      <c r="D65" s="48">
        <f>'2020'!L66</f>
        <v>29.222205642181155</v>
      </c>
      <c r="E65" s="48">
        <f>'2019'!L66</f>
        <v>31.388638402512832</v>
      </c>
      <c r="F65" s="48">
        <f>'2018'!L66</f>
        <v>31.063151330364843</v>
      </c>
      <c r="G65" s="48">
        <f>'2017'!L66</f>
        <v>30.657979333776588</v>
      </c>
      <c r="H65" s="48">
        <f>'2016'!L66</f>
        <v>30.929265985785939</v>
      </c>
      <c r="I65" s="48">
        <f>'2015'!L66</f>
        <v>29.958652971707281</v>
      </c>
      <c r="J65" s="6">
        <f>'2014'!L66</f>
        <v>30.523220247336635</v>
      </c>
      <c r="K65" s="6">
        <f>'2013'!L66</f>
        <v>30.679387799603219</v>
      </c>
      <c r="L65" s="6">
        <f>'2012'!L66</f>
        <v>30.675627178891379</v>
      </c>
      <c r="M65" s="6">
        <f>'2011'!L66</f>
        <v>30.675821580330165</v>
      </c>
      <c r="N65" s="6">
        <f>'2010'!L66</f>
        <v>30.389925661034241</v>
      </c>
    </row>
    <row r="66" spans="1:14" x14ac:dyDescent="0.2">
      <c r="A66" s="16">
        <v>58</v>
      </c>
      <c r="B66" s="48">
        <f>'2022'!L67</f>
        <v>30.813338829692825</v>
      </c>
      <c r="C66" s="48">
        <f>'2021'!L67</f>
        <v>30.976990977486647</v>
      </c>
      <c r="D66" s="48">
        <f>'2020'!L67</f>
        <v>28.289940785411915</v>
      </c>
      <c r="E66" s="48">
        <f>'2019'!L67</f>
        <v>30.440065896211085</v>
      </c>
      <c r="F66" s="48">
        <f>'2018'!L67</f>
        <v>30.155427396490595</v>
      </c>
      <c r="G66" s="48">
        <f>'2017'!L67</f>
        <v>29.697756840042285</v>
      </c>
      <c r="H66" s="48">
        <f>'2016'!L67</f>
        <v>30.012387131205799</v>
      </c>
      <c r="I66" s="48">
        <f>'2015'!L67</f>
        <v>29.041830344803866</v>
      </c>
      <c r="J66" s="6">
        <f>'2014'!L67</f>
        <v>29.581916670107574</v>
      </c>
      <c r="K66" s="6">
        <f>'2013'!L67</f>
        <v>29.758020910076393</v>
      </c>
      <c r="L66" s="6">
        <f>'2012'!L67</f>
        <v>29.791147764208436</v>
      </c>
      <c r="M66" s="6">
        <f>'2011'!L67</f>
        <v>29.708863815841067</v>
      </c>
      <c r="N66" s="6">
        <f>'2010'!L67</f>
        <v>29.436811818933901</v>
      </c>
    </row>
    <row r="67" spans="1:14" x14ac:dyDescent="0.2">
      <c r="A67" s="16">
        <v>59</v>
      </c>
      <c r="B67" s="48">
        <f>'2022'!L68</f>
        <v>29.847837062412594</v>
      </c>
      <c r="C67" s="48">
        <f>'2021'!L68</f>
        <v>30.025551942133678</v>
      </c>
      <c r="D67" s="48">
        <f>'2020'!L68</f>
        <v>27.383297495348689</v>
      </c>
      <c r="E67" s="48">
        <f>'2019'!L68</f>
        <v>29.517681102682147</v>
      </c>
      <c r="F67" s="48">
        <f>'2018'!L68</f>
        <v>29.273159574068188</v>
      </c>
      <c r="G67" s="48">
        <f>'2017'!L68</f>
        <v>28.804610478981143</v>
      </c>
      <c r="H67" s="48">
        <f>'2016'!L68</f>
        <v>29.054507569547194</v>
      </c>
      <c r="I67" s="48">
        <f>'2015'!L68</f>
        <v>28.084135429307032</v>
      </c>
      <c r="J67" s="6">
        <f>'2014'!L68</f>
        <v>28.642869076018204</v>
      </c>
      <c r="K67" s="6">
        <f>'2013'!L68</f>
        <v>28.790119671360078</v>
      </c>
      <c r="L67" s="6">
        <f>'2012'!L68</f>
        <v>28.871750812541425</v>
      </c>
      <c r="M67" s="6">
        <f>'2011'!L68</f>
        <v>28.770796206651227</v>
      </c>
      <c r="N67" s="6">
        <f>'2010'!L68</f>
        <v>28.484813165606173</v>
      </c>
    </row>
    <row r="68" spans="1:14" x14ac:dyDescent="0.2">
      <c r="A68" s="16">
        <v>60</v>
      </c>
      <c r="B68" s="42">
        <f>'2022'!L69</f>
        <v>28.953826897459489</v>
      </c>
      <c r="C68" s="42">
        <f>'2021'!L69</f>
        <v>29.126435206596433</v>
      </c>
      <c r="D68" s="42">
        <f>'2020'!L69</f>
        <v>26.44203534020204</v>
      </c>
      <c r="E68" s="42">
        <f>'2019'!L69</f>
        <v>28.581723656428959</v>
      </c>
      <c r="F68" s="42">
        <f>'2018'!L69</f>
        <v>28.325701294358655</v>
      </c>
      <c r="G68" s="42">
        <f>'2017'!L69</f>
        <v>27.899478697009805</v>
      </c>
      <c r="H68" s="42">
        <f>'2016'!L69</f>
        <v>28.111107188119142</v>
      </c>
      <c r="I68" s="42">
        <f>'2015'!L69</f>
        <v>27.142130983429098</v>
      </c>
      <c r="J68" s="43">
        <f>'2014'!L69</f>
        <v>27.674069596058132</v>
      </c>
      <c r="K68" s="43">
        <f>'2013'!L69</f>
        <v>27.963388778478652</v>
      </c>
      <c r="L68" s="43">
        <f>'2012'!L69</f>
        <v>27.947428995557008</v>
      </c>
      <c r="M68" s="43">
        <f>'2011'!L69</f>
        <v>27.817731673513403</v>
      </c>
      <c r="N68" s="43">
        <f>'2010'!L69</f>
        <v>27.552429748307727</v>
      </c>
    </row>
    <row r="69" spans="1:14" x14ac:dyDescent="0.2">
      <c r="A69" s="16">
        <v>61</v>
      </c>
      <c r="B69" s="48">
        <f>'2022'!L70</f>
        <v>28.014589851915741</v>
      </c>
      <c r="C69" s="48">
        <f>'2021'!L70</f>
        <v>28.176767400366273</v>
      </c>
      <c r="D69" s="48">
        <f>'2020'!L70</f>
        <v>25.511152663488552</v>
      </c>
      <c r="E69" s="48">
        <f>'2019'!L70</f>
        <v>27.672351625813469</v>
      </c>
      <c r="F69" s="48">
        <f>'2018'!L70</f>
        <v>27.393043262641228</v>
      </c>
      <c r="G69" s="48">
        <f>'2017'!L70</f>
        <v>26.994804915140556</v>
      </c>
      <c r="H69" s="48">
        <f>'2016'!L70</f>
        <v>27.16912895263318</v>
      </c>
      <c r="I69" s="48">
        <f>'2015'!L70</f>
        <v>26.246347198508172</v>
      </c>
      <c r="J69" s="6">
        <f>'2014'!L70</f>
        <v>26.765719071930167</v>
      </c>
      <c r="K69" s="6">
        <f>'2013'!L70</f>
        <v>27.037274677801971</v>
      </c>
      <c r="L69" s="6">
        <f>'2012'!L70</f>
        <v>26.977816406567861</v>
      </c>
      <c r="M69" s="6">
        <f>'2011'!L70</f>
        <v>26.883796320849587</v>
      </c>
      <c r="N69" s="6">
        <f>'2010'!L70</f>
        <v>26.668073722804309</v>
      </c>
    </row>
    <row r="70" spans="1:14" x14ac:dyDescent="0.2">
      <c r="A70" s="16">
        <v>62</v>
      </c>
      <c r="B70" s="48">
        <f>'2022'!L71</f>
        <v>27.087960795757422</v>
      </c>
      <c r="C70" s="48">
        <f>'2021'!L71</f>
        <v>27.327245738113177</v>
      </c>
      <c r="D70" s="48">
        <f>'2020'!L71</f>
        <v>24.604398629136412</v>
      </c>
      <c r="E70" s="48">
        <f>'2019'!L71</f>
        <v>26.738192070751229</v>
      </c>
      <c r="F70" s="48">
        <f>'2018'!L71</f>
        <v>26.473501133284881</v>
      </c>
      <c r="G70" s="48">
        <f>'2017'!L71</f>
        <v>26.036583845361541</v>
      </c>
      <c r="H70" s="48">
        <f>'2016'!L71</f>
        <v>26.198810787861483</v>
      </c>
      <c r="I70" s="48">
        <f>'2015'!L71</f>
        <v>25.333549051847747</v>
      </c>
      <c r="J70" s="6">
        <f>'2014'!L71</f>
        <v>25.822663720324599</v>
      </c>
      <c r="K70" s="6">
        <f>'2013'!L71</f>
        <v>26.111174078185716</v>
      </c>
      <c r="L70" s="6">
        <f>'2012'!L71</f>
        <v>26.042200154668937</v>
      </c>
      <c r="M70" s="6">
        <f>'2011'!L71</f>
        <v>25.980795572029184</v>
      </c>
      <c r="N70" s="6">
        <f>'2010'!L71</f>
        <v>25.713465004196856</v>
      </c>
    </row>
    <row r="71" spans="1:14" x14ac:dyDescent="0.2">
      <c r="A71" s="16">
        <v>63</v>
      </c>
      <c r="B71" s="48">
        <f>'2022'!L72</f>
        <v>26.184808978942371</v>
      </c>
      <c r="C71" s="48">
        <f>'2021'!L72</f>
        <v>26.427473961837066</v>
      </c>
      <c r="D71" s="48">
        <f>'2020'!L72</f>
        <v>23.651409597326825</v>
      </c>
      <c r="E71" s="48">
        <f>'2019'!L72</f>
        <v>25.896730995650024</v>
      </c>
      <c r="F71" s="48">
        <f>'2018'!L72</f>
        <v>25.582978482634868</v>
      </c>
      <c r="G71" s="48">
        <f>'2017'!L72</f>
        <v>25.093379138873601</v>
      </c>
      <c r="H71" s="48">
        <f>'2016'!L72</f>
        <v>25.257283622418623</v>
      </c>
      <c r="I71" s="48">
        <f>'2015'!L72</f>
        <v>24.429115210925772</v>
      </c>
      <c r="J71" s="6">
        <f>'2014'!L72</f>
        <v>24.879664651602763</v>
      </c>
      <c r="K71" s="6">
        <f>'2013'!L72</f>
        <v>25.204959274688072</v>
      </c>
      <c r="L71" s="6">
        <f>'2012'!L72</f>
        <v>25.151957920833873</v>
      </c>
      <c r="M71" s="6">
        <f>'2011'!L72</f>
        <v>25.040243330727414</v>
      </c>
      <c r="N71" s="6">
        <f>'2010'!L72</f>
        <v>24.759545049894442</v>
      </c>
    </row>
    <row r="72" spans="1:14" x14ac:dyDescent="0.2">
      <c r="A72" s="16">
        <v>64</v>
      </c>
      <c r="B72" s="48">
        <f>'2022'!L73</f>
        <v>25.340851607173825</v>
      </c>
      <c r="C72" s="48">
        <f>'2021'!L73</f>
        <v>25.491227013421135</v>
      </c>
      <c r="D72" s="48">
        <f>'2020'!L73</f>
        <v>22.745220932483516</v>
      </c>
      <c r="E72" s="48">
        <f>'2019'!L73</f>
        <v>25.057894809477528</v>
      </c>
      <c r="F72" s="48">
        <f>'2018'!L73</f>
        <v>24.667385589138409</v>
      </c>
      <c r="G72" s="48">
        <f>'2017'!L73</f>
        <v>24.19166840748457</v>
      </c>
      <c r="H72" s="48">
        <f>'2016'!L73</f>
        <v>24.338722055387102</v>
      </c>
      <c r="I72" s="48">
        <f>'2015'!L73</f>
        <v>23.51016217184339</v>
      </c>
      <c r="J72" s="6">
        <f>'2014'!L73</f>
        <v>23.909624300944209</v>
      </c>
      <c r="K72" s="6">
        <f>'2013'!L73</f>
        <v>24.266129090286189</v>
      </c>
      <c r="L72" s="6">
        <f>'2012'!L73</f>
        <v>24.311658472735623</v>
      </c>
      <c r="M72" s="6">
        <f>'2011'!L73</f>
        <v>24.146085415333143</v>
      </c>
      <c r="N72" s="6">
        <f>'2010'!L73</f>
        <v>23.842398687359932</v>
      </c>
    </row>
    <row r="73" spans="1:14" x14ac:dyDescent="0.2">
      <c r="A73" s="16">
        <v>65</v>
      </c>
      <c r="B73" s="42">
        <f>'2022'!L74</f>
        <v>24.402227538833941</v>
      </c>
      <c r="C73" s="42">
        <f>'2021'!L74</f>
        <v>24.59376306213073</v>
      </c>
      <c r="D73" s="42">
        <f>'2020'!L74</f>
        <v>21.864327619450751</v>
      </c>
      <c r="E73" s="42">
        <f>'2019'!L74</f>
        <v>24.154906809289233</v>
      </c>
      <c r="F73" s="42">
        <f>'2018'!L74</f>
        <v>23.764666612211418</v>
      </c>
      <c r="G73" s="42">
        <f>'2017'!L74</f>
        <v>23.296152060880317</v>
      </c>
      <c r="H73" s="42">
        <f>'2016'!L74</f>
        <v>23.486454980800772</v>
      </c>
      <c r="I73" s="42">
        <f>'2015'!L74</f>
        <v>22.623442970227853</v>
      </c>
      <c r="J73" s="43">
        <f>'2014'!L74</f>
        <v>22.982642467821762</v>
      </c>
      <c r="K73" s="43">
        <f>'2013'!L74</f>
        <v>23.378698085385235</v>
      </c>
      <c r="L73" s="43">
        <f>'2012'!L74</f>
        <v>23.399849800412419</v>
      </c>
      <c r="M73" s="43">
        <f>'2011'!L74</f>
        <v>23.259729492166187</v>
      </c>
      <c r="N73" s="43">
        <f>'2010'!L74</f>
        <v>22.875900515400634</v>
      </c>
    </row>
    <row r="74" spans="1:14" x14ac:dyDescent="0.2">
      <c r="A74" s="16">
        <v>66</v>
      </c>
      <c r="B74" s="48">
        <f>'2022'!L75</f>
        <v>23.488627506074867</v>
      </c>
      <c r="C74" s="48">
        <f>'2021'!L75</f>
        <v>23.736929636480415</v>
      </c>
      <c r="D74" s="48">
        <f>'2020'!L75</f>
        <v>20.998759785698905</v>
      </c>
      <c r="E74" s="48">
        <f>'2019'!L75</f>
        <v>23.223313133202737</v>
      </c>
      <c r="F74" s="48">
        <f>'2018'!L75</f>
        <v>22.842301762196552</v>
      </c>
      <c r="G74" s="48">
        <f>'2017'!L75</f>
        <v>22.451668732131346</v>
      </c>
      <c r="H74" s="48">
        <f>'2016'!L75</f>
        <v>22.586055838037296</v>
      </c>
      <c r="I74" s="48">
        <f>'2015'!L75</f>
        <v>21.762496665829538</v>
      </c>
      <c r="J74" s="6">
        <f>'2014'!L75</f>
        <v>22.036029567775035</v>
      </c>
      <c r="K74" s="6">
        <f>'2013'!L75</f>
        <v>22.449246028910938</v>
      </c>
      <c r="L74" s="6">
        <f>'2012'!L75</f>
        <v>22.44682385128506</v>
      </c>
      <c r="M74" s="6">
        <f>'2011'!L75</f>
        <v>22.358185423639146</v>
      </c>
      <c r="N74" s="6">
        <f>'2010'!L75</f>
        <v>21.960625621479398</v>
      </c>
    </row>
    <row r="75" spans="1:14" x14ac:dyDescent="0.2">
      <c r="A75" s="16">
        <v>67</v>
      </c>
      <c r="B75" s="48">
        <f>'2022'!L76</f>
        <v>22.589450528567852</v>
      </c>
      <c r="C75" s="48">
        <f>'2021'!L76</f>
        <v>22.83049628112758</v>
      </c>
      <c r="D75" s="48">
        <f>'2020'!L76</f>
        <v>20.058222644310199</v>
      </c>
      <c r="E75" s="48">
        <f>'2019'!L76</f>
        <v>22.350507721129986</v>
      </c>
      <c r="F75" s="48">
        <f>'2018'!L76</f>
        <v>21.94452561927266</v>
      </c>
      <c r="G75" s="48">
        <f>'2017'!L76</f>
        <v>21.547110770097134</v>
      </c>
      <c r="H75" s="48">
        <f>'2016'!L76</f>
        <v>21.73991689834028</v>
      </c>
      <c r="I75" s="48">
        <f>'2015'!L76</f>
        <v>20.838683575351769</v>
      </c>
      <c r="J75" s="6">
        <f>'2014'!L76</f>
        <v>21.143173993485359</v>
      </c>
      <c r="K75" s="6">
        <f>'2013'!L76</f>
        <v>21.509712271414827</v>
      </c>
      <c r="L75" s="6">
        <f>'2012'!L76</f>
        <v>21.494225198696046</v>
      </c>
      <c r="M75" s="6">
        <f>'2011'!L76</f>
        <v>21.475074115744171</v>
      </c>
      <c r="N75" s="6">
        <f>'2010'!L76</f>
        <v>21.06660401961016</v>
      </c>
    </row>
    <row r="76" spans="1:14" x14ac:dyDescent="0.2">
      <c r="A76" s="16">
        <v>68</v>
      </c>
      <c r="B76" s="48">
        <f>'2022'!L77</f>
        <v>21.691094187626515</v>
      </c>
      <c r="C76" s="48">
        <f>'2021'!L77</f>
        <v>21.922355446994651</v>
      </c>
      <c r="D76" s="48">
        <f>'2020'!L77</f>
        <v>19.158269340718807</v>
      </c>
      <c r="E76" s="48">
        <f>'2019'!L77</f>
        <v>21.438235598415858</v>
      </c>
      <c r="F76" s="48">
        <f>'2018'!L77</f>
        <v>21.078219669268126</v>
      </c>
      <c r="G76" s="48">
        <f>'2017'!L77</f>
        <v>20.694809793045181</v>
      </c>
      <c r="H76" s="48">
        <f>'2016'!L77</f>
        <v>20.816182309106317</v>
      </c>
      <c r="I76" s="48">
        <f>'2015'!L77</f>
        <v>19.92752649892585</v>
      </c>
      <c r="J76" s="6">
        <f>'2014'!L77</f>
        <v>20.24418917555764</v>
      </c>
      <c r="K76" s="6">
        <f>'2013'!L77</f>
        <v>20.677606811905612</v>
      </c>
      <c r="L76" s="6">
        <f>'2012'!L77</f>
        <v>20.54223028680282</v>
      </c>
      <c r="M76" s="6">
        <f>'2011'!L77</f>
        <v>20.614212252498692</v>
      </c>
      <c r="N76" s="6">
        <f>'2010'!L77</f>
        <v>20.248252141471291</v>
      </c>
    </row>
    <row r="77" spans="1:14" x14ac:dyDescent="0.2">
      <c r="A77" s="16">
        <v>69</v>
      </c>
      <c r="B77" s="48">
        <f>'2022'!L78</f>
        <v>20.804169430707631</v>
      </c>
      <c r="C77" s="48">
        <f>'2021'!L78</f>
        <v>21.079967164297564</v>
      </c>
      <c r="D77" s="48">
        <f>'2020'!L78</f>
        <v>18.190106072501841</v>
      </c>
      <c r="E77" s="48">
        <f>'2019'!L78</f>
        <v>20.595814041301395</v>
      </c>
      <c r="F77" s="48">
        <f>'2018'!L78</f>
        <v>20.236361607168359</v>
      </c>
      <c r="G77" s="48">
        <f>'2017'!L78</f>
        <v>19.914584022957406</v>
      </c>
      <c r="H77" s="48">
        <f>'2016'!L78</f>
        <v>19.905568403489564</v>
      </c>
      <c r="I77" s="48">
        <f>'2015'!L78</f>
        <v>19.078021422509078</v>
      </c>
      <c r="J77" s="6">
        <f>'2014'!L78</f>
        <v>19.374132650936083</v>
      </c>
      <c r="K77" s="6">
        <f>'2013'!L78</f>
        <v>19.864005027258088</v>
      </c>
      <c r="L77" s="6">
        <f>'2012'!L78</f>
        <v>19.726951303271051</v>
      </c>
      <c r="M77" s="6">
        <f>'2011'!L78</f>
        <v>19.754241576981531</v>
      </c>
      <c r="N77" s="6">
        <f>'2010'!L78</f>
        <v>19.412625227072123</v>
      </c>
    </row>
    <row r="78" spans="1:14" x14ac:dyDescent="0.2">
      <c r="A78" s="16">
        <v>70</v>
      </c>
      <c r="B78" s="42">
        <f>'2022'!L79</f>
        <v>19.89810228376729</v>
      </c>
      <c r="C78" s="42">
        <f>'2021'!L79</f>
        <v>20.163479218228151</v>
      </c>
      <c r="D78" s="42">
        <f>'2020'!L79</f>
        <v>17.278297108581388</v>
      </c>
      <c r="E78" s="42">
        <f>'2019'!L79</f>
        <v>19.777149134165217</v>
      </c>
      <c r="F78" s="42">
        <f>'2018'!L79</f>
        <v>19.344473143665326</v>
      </c>
      <c r="G78" s="42">
        <f>'2017'!L79</f>
        <v>19.000272603134391</v>
      </c>
      <c r="H78" s="42">
        <f>'2016'!L79</f>
        <v>19.056798479606027</v>
      </c>
      <c r="I78" s="42">
        <f>'2015'!L79</f>
        <v>18.119260093813203</v>
      </c>
      <c r="J78" s="43">
        <f>'2014'!L79</f>
        <v>18.535763993217355</v>
      </c>
      <c r="K78" s="43">
        <f>'2013'!L79</f>
        <v>18.929176268409989</v>
      </c>
      <c r="L78" s="43">
        <f>'2012'!L79</f>
        <v>18.803743919559704</v>
      </c>
      <c r="M78" s="43">
        <f>'2011'!L79</f>
        <v>18.777259199906794</v>
      </c>
      <c r="N78" s="43">
        <f>'2010'!L79</f>
        <v>18.580364696935295</v>
      </c>
    </row>
    <row r="79" spans="1:14" x14ac:dyDescent="0.2">
      <c r="A79" s="16">
        <v>71</v>
      </c>
      <c r="B79" s="48">
        <f>'2022'!L80</f>
        <v>18.988469669515872</v>
      </c>
      <c r="C79" s="48">
        <f>'2021'!L80</f>
        <v>19.275881635488734</v>
      </c>
      <c r="D79" s="48">
        <f>'2020'!L80</f>
        <v>16.453212850913363</v>
      </c>
      <c r="E79" s="48">
        <f>'2019'!L80</f>
        <v>18.847632311986665</v>
      </c>
      <c r="F79" s="48">
        <f>'2018'!L80</f>
        <v>18.475502982211673</v>
      </c>
      <c r="G79" s="48">
        <f>'2017'!L80</f>
        <v>18.144908707352215</v>
      </c>
      <c r="H79" s="48">
        <f>'2016'!L80</f>
        <v>18.167502721095101</v>
      </c>
      <c r="I79" s="48">
        <f>'2015'!L80</f>
        <v>17.243387953573922</v>
      </c>
      <c r="J79" s="6">
        <f>'2014'!L80</f>
        <v>17.673208426696572</v>
      </c>
      <c r="K79" s="6">
        <f>'2013'!L80</f>
        <v>18.021599419204421</v>
      </c>
      <c r="L79" s="6">
        <f>'2012'!L80</f>
        <v>17.936139897278036</v>
      </c>
      <c r="M79" s="6">
        <f>'2011'!L80</f>
        <v>17.858763142827225</v>
      </c>
      <c r="N79" s="6">
        <f>'2010'!L80</f>
        <v>17.690342584386237</v>
      </c>
    </row>
    <row r="80" spans="1:14" x14ac:dyDescent="0.2">
      <c r="A80" s="16">
        <v>72</v>
      </c>
      <c r="B80" s="48">
        <f>'2022'!L81</f>
        <v>18.107106679245664</v>
      </c>
      <c r="C80" s="48">
        <f>'2021'!L81</f>
        <v>18.41175550405119</v>
      </c>
      <c r="D80" s="48">
        <f>'2020'!L81</f>
        <v>15.600505502611393</v>
      </c>
      <c r="E80" s="48">
        <f>'2019'!L81</f>
        <v>17.951946077500171</v>
      </c>
      <c r="F80" s="48">
        <f>'2018'!L81</f>
        <v>17.577818189509923</v>
      </c>
      <c r="G80" s="48">
        <f>'2017'!L81</f>
        <v>17.250527315402209</v>
      </c>
      <c r="H80" s="48">
        <f>'2016'!L81</f>
        <v>17.264462751708713</v>
      </c>
      <c r="I80" s="48">
        <f>'2015'!L81</f>
        <v>16.428162183961408</v>
      </c>
      <c r="J80" s="6">
        <f>'2014'!L81</f>
        <v>16.741798375480183</v>
      </c>
      <c r="K80" s="6">
        <f>'2013'!L81</f>
        <v>17.105686279044633</v>
      </c>
      <c r="L80" s="6">
        <f>'2012'!L81</f>
        <v>17.092430226889491</v>
      </c>
      <c r="M80" s="6">
        <f>'2011'!L81</f>
        <v>17.029575080272021</v>
      </c>
      <c r="N80" s="6">
        <f>'2010'!L81</f>
        <v>16.947106476610081</v>
      </c>
    </row>
    <row r="81" spans="1:14" x14ac:dyDescent="0.2">
      <c r="A81" s="16">
        <v>73</v>
      </c>
      <c r="B81" s="48">
        <f>'2022'!L82</f>
        <v>17.224222592094723</v>
      </c>
      <c r="C81" s="48">
        <f>'2021'!L82</f>
        <v>17.568952718631643</v>
      </c>
      <c r="D81" s="48">
        <f>'2020'!L82</f>
        <v>14.746146665071453</v>
      </c>
      <c r="E81" s="48">
        <f>'2019'!L82</f>
        <v>17.076469417332493</v>
      </c>
      <c r="F81" s="48">
        <f>'2018'!L82</f>
        <v>16.732077744100906</v>
      </c>
      <c r="G81" s="48">
        <f>'2017'!L82</f>
        <v>16.356375829243614</v>
      </c>
      <c r="H81" s="48">
        <f>'2016'!L82</f>
        <v>16.450575489345105</v>
      </c>
      <c r="I81" s="48">
        <f>'2015'!L82</f>
        <v>15.588890359379787</v>
      </c>
      <c r="J81" s="6">
        <f>'2014'!L82</f>
        <v>15.9392670487383</v>
      </c>
      <c r="K81" s="6">
        <f>'2013'!L82</f>
        <v>16.236513295311731</v>
      </c>
      <c r="L81" s="6">
        <f>'2012'!L82</f>
        <v>16.297782086133175</v>
      </c>
      <c r="M81" s="6">
        <f>'2011'!L82</f>
        <v>16.302176768252519</v>
      </c>
      <c r="N81" s="6">
        <f>'2010'!L82</f>
        <v>16.108239780089818</v>
      </c>
    </row>
    <row r="82" spans="1:14" x14ac:dyDescent="0.2">
      <c r="A82" s="16">
        <v>74</v>
      </c>
      <c r="B82" s="48">
        <f>'2022'!L83</f>
        <v>16.350541309421324</v>
      </c>
      <c r="C82" s="48">
        <f>'2021'!L83</f>
        <v>16.74685578201672</v>
      </c>
      <c r="D82" s="48">
        <f>'2020'!L83</f>
        <v>13.891584441232759</v>
      </c>
      <c r="E82" s="48">
        <f>'2019'!L83</f>
        <v>16.252948939646298</v>
      </c>
      <c r="F82" s="48">
        <f>'2018'!L83</f>
        <v>15.965167013661191</v>
      </c>
      <c r="G82" s="48">
        <f>'2017'!L83</f>
        <v>15.55992365760361</v>
      </c>
      <c r="H82" s="48">
        <f>'2016'!L83</f>
        <v>15.498934990576068</v>
      </c>
      <c r="I82" s="48">
        <f>'2015'!L83</f>
        <v>14.810785805841254</v>
      </c>
      <c r="J82" s="6">
        <f>'2014'!L83</f>
        <v>15.079783699921357</v>
      </c>
      <c r="K82" s="6">
        <f>'2013'!L83</f>
        <v>15.373864408861829</v>
      </c>
      <c r="L82" s="6">
        <f>'2012'!L83</f>
        <v>15.41647316116047</v>
      </c>
      <c r="M82" s="6">
        <f>'2011'!L83</f>
        <v>15.414328484137918</v>
      </c>
      <c r="N82" s="6">
        <f>'2010'!L83</f>
        <v>15.217008001553857</v>
      </c>
    </row>
    <row r="83" spans="1:14" x14ac:dyDescent="0.2">
      <c r="A83" s="16">
        <v>75</v>
      </c>
      <c r="B83" s="42">
        <f>'2022'!L84</f>
        <v>15.494497285497205</v>
      </c>
      <c r="C83" s="42">
        <f>'2021'!L84</f>
        <v>15.830881525704743</v>
      </c>
      <c r="D83" s="42">
        <f>'2020'!L84</f>
        <v>13.141275543605921</v>
      </c>
      <c r="E83" s="42">
        <f>'2019'!L84</f>
        <v>15.366324821658948</v>
      </c>
      <c r="F83" s="42">
        <f>'2018'!L84</f>
        <v>15.164289335725499</v>
      </c>
      <c r="G83" s="42">
        <f>'2017'!L84</f>
        <v>14.682611426708323</v>
      </c>
      <c r="H83" s="42">
        <f>'2016'!L84</f>
        <v>14.739807325199278</v>
      </c>
      <c r="I83" s="42">
        <f>'2015'!L84</f>
        <v>13.94245491043784</v>
      </c>
      <c r="J83" s="43">
        <f>'2014'!L84</f>
        <v>14.228462182520937</v>
      </c>
      <c r="K83" s="43">
        <f>'2013'!L84</f>
        <v>14.624036440203541</v>
      </c>
      <c r="L83" s="43">
        <f>'2012'!L84</f>
        <v>14.650040712438427</v>
      </c>
      <c r="M83" s="43">
        <f>'2011'!L84</f>
        <v>14.560138958144853</v>
      </c>
      <c r="N83" s="43">
        <f>'2010'!L84</f>
        <v>14.400842938422677</v>
      </c>
    </row>
    <row r="84" spans="1:14" x14ac:dyDescent="0.2">
      <c r="A84" s="16">
        <v>76</v>
      </c>
      <c r="B84" s="48">
        <f>'2022'!L85</f>
        <v>14.627500164704589</v>
      </c>
      <c r="C84" s="48">
        <f>'2021'!L85</f>
        <v>15.02240456498</v>
      </c>
      <c r="D84" s="48">
        <f>'2020'!L85</f>
        <v>12.336717683777733</v>
      </c>
      <c r="E84" s="48">
        <f>'2019'!L85</f>
        <v>14.49503759067764</v>
      </c>
      <c r="F84" s="48">
        <f>'2018'!L85</f>
        <v>14.391525224192318</v>
      </c>
      <c r="G84" s="48">
        <f>'2017'!L85</f>
        <v>13.876290788215201</v>
      </c>
      <c r="H84" s="48">
        <f>'2016'!L85</f>
        <v>13.854843275893328</v>
      </c>
      <c r="I84" s="48">
        <f>'2015'!L85</f>
        <v>13.132271346913853</v>
      </c>
      <c r="J84" s="6">
        <f>'2014'!L85</f>
        <v>13.417241647215647</v>
      </c>
      <c r="K84" s="6">
        <f>'2013'!L85</f>
        <v>13.806021161695069</v>
      </c>
      <c r="L84" s="6">
        <f>'2012'!L85</f>
        <v>13.810154327289215</v>
      </c>
      <c r="M84" s="6">
        <f>'2011'!L85</f>
        <v>13.817941223950047</v>
      </c>
      <c r="N84" s="6">
        <f>'2010'!L85</f>
        <v>13.604966916960453</v>
      </c>
    </row>
    <row r="85" spans="1:14" x14ac:dyDescent="0.2">
      <c r="A85" s="16">
        <v>77</v>
      </c>
      <c r="B85" s="48">
        <f>'2022'!L86</f>
        <v>13.850954613174617</v>
      </c>
      <c r="C85" s="48">
        <f>'2021'!L86</f>
        <v>14.179041415155062</v>
      </c>
      <c r="D85" s="48">
        <f>'2020'!L86</f>
        <v>11.577260888993612</v>
      </c>
      <c r="E85" s="48">
        <f>'2019'!L86</f>
        <v>13.625561257326448</v>
      </c>
      <c r="F85" s="48">
        <f>'2018'!L86</f>
        <v>13.547512406996724</v>
      </c>
      <c r="G85" s="48">
        <f>'2017'!L86</f>
        <v>13.108383745789785</v>
      </c>
      <c r="H85" s="48">
        <f>'2016'!L86</f>
        <v>13.025949531830463</v>
      </c>
      <c r="I85" s="48">
        <f>'2015'!L86</f>
        <v>12.326763592439857</v>
      </c>
      <c r="J85" s="6">
        <f>'2014'!L86</f>
        <v>12.642706228694321</v>
      </c>
      <c r="K85" s="6">
        <f>'2013'!L86</f>
        <v>12.900524152900292</v>
      </c>
      <c r="L85" s="6">
        <f>'2012'!L86</f>
        <v>12.9228726419875</v>
      </c>
      <c r="M85" s="6">
        <f>'2011'!L86</f>
        <v>12.955037677726002</v>
      </c>
      <c r="N85" s="6">
        <f>'2010'!L86</f>
        <v>12.781928210662846</v>
      </c>
    </row>
    <row r="86" spans="1:14" x14ac:dyDescent="0.2">
      <c r="A86" s="16">
        <v>78</v>
      </c>
      <c r="B86" s="48">
        <f>'2022'!L87</f>
        <v>13.022324542389116</v>
      </c>
      <c r="C86" s="48">
        <f>'2021'!L87</f>
        <v>13.47436145626234</v>
      </c>
      <c r="D86" s="48">
        <f>'2020'!L87</f>
        <v>10.822608585999589</v>
      </c>
      <c r="E86" s="48">
        <f>'2019'!L87</f>
        <v>12.857578754299389</v>
      </c>
      <c r="F86" s="48">
        <f>'2018'!L87</f>
        <v>12.86835287602123</v>
      </c>
      <c r="G86" s="48">
        <f>'2017'!L87</f>
        <v>12.254520840074536</v>
      </c>
      <c r="H86" s="48">
        <f>'2016'!L87</f>
        <v>12.277047980425369</v>
      </c>
      <c r="I86" s="48">
        <f>'2015'!L87</f>
        <v>11.535011814170272</v>
      </c>
      <c r="J86" s="6">
        <f>'2014'!L87</f>
        <v>11.993145080893292</v>
      </c>
      <c r="K86" s="6">
        <f>'2013'!L87</f>
        <v>12.075425762955303</v>
      </c>
      <c r="L86" s="6">
        <f>'2012'!L87</f>
        <v>12.124572419200579</v>
      </c>
      <c r="M86" s="6">
        <f>'2011'!L87</f>
        <v>12.087538078552875</v>
      </c>
      <c r="N86" s="6">
        <f>'2010'!L87</f>
        <v>12.044042532231868</v>
      </c>
    </row>
    <row r="87" spans="1:14" x14ac:dyDescent="0.2">
      <c r="A87" s="16">
        <v>79</v>
      </c>
      <c r="B87" s="48">
        <f>'2022'!L88</f>
        <v>12.320726740102286</v>
      </c>
      <c r="C87" s="48">
        <f>'2021'!L88</f>
        <v>12.69815076474114</v>
      </c>
      <c r="D87" s="48">
        <f>'2020'!L88</f>
        <v>10.023305697737094</v>
      </c>
      <c r="E87" s="48">
        <f>'2019'!L88</f>
        <v>12.033174900008795</v>
      </c>
      <c r="F87" s="48">
        <f>'2018'!L88</f>
        <v>12.077576802356006</v>
      </c>
      <c r="G87" s="48">
        <f>'2017'!L88</f>
        <v>11.34514937392245</v>
      </c>
      <c r="H87" s="48">
        <f>'2016'!L88</f>
        <v>11.381116151091867</v>
      </c>
      <c r="I87" s="48">
        <f>'2015'!L88</f>
        <v>10.856966936392599</v>
      </c>
      <c r="J87" s="6">
        <f>'2014'!L88</f>
        <v>11.141125489660158</v>
      </c>
      <c r="K87" s="6">
        <f>'2013'!L88</f>
        <v>11.179474533858274</v>
      </c>
      <c r="L87" s="6">
        <f>'2012'!L88</f>
        <v>11.30424123557153</v>
      </c>
      <c r="M87" s="6">
        <f>'2011'!L88</f>
        <v>11.282584626164322</v>
      </c>
      <c r="N87" s="6">
        <f>'2010'!L88</f>
        <v>11.233444378535919</v>
      </c>
    </row>
    <row r="88" spans="1:14" x14ac:dyDescent="0.2">
      <c r="A88" s="16">
        <v>80</v>
      </c>
      <c r="B88" s="42">
        <f>'2022'!L89</f>
        <v>11.630226700277483</v>
      </c>
      <c r="C88" s="42">
        <f>'2021'!L89</f>
        <v>11.939656651840245</v>
      </c>
      <c r="D88" s="42">
        <f>'2020'!L89</f>
        <v>9.287830862817648</v>
      </c>
      <c r="E88" s="42">
        <f>'2019'!L89</f>
        <v>11.261403954758309</v>
      </c>
      <c r="F88" s="42">
        <f>'2018'!L89</f>
        <v>11.372077961080484</v>
      </c>
      <c r="G88" s="42">
        <f>'2017'!L89</f>
        <v>10.490181089175497</v>
      </c>
      <c r="H88" s="42">
        <f>'2016'!L89</f>
        <v>10.62061247136535</v>
      </c>
      <c r="I88" s="42">
        <f>'2015'!L89</f>
        <v>10.054387127262254</v>
      </c>
      <c r="J88" s="43">
        <f>'2014'!L89</f>
        <v>10.417941301938999</v>
      </c>
      <c r="K88" s="43">
        <f>'2013'!L89</f>
        <v>10.462484770920767</v>
      </c>
      <c r="L88" s="43">
        <f>'2012'!L89</f>
        <v>10.4364032078721</v>
      </c>
      <c r="M88" s="43">
        <f>'2011'!L89</f>
        <v>10.639033704715208</v>
      </c>
      <c r="N88" s="43">
        <f>'2010'!L89</f>
        <v>10.539294975252881</v>
      </c>
    </row>
    <row r="89" spans="1:14" x14ac:dyDescent="0.2">
      <c r="A89" s="16">
        <v>81</v>
      </c>
      <c r="B89" s="48">
        <f>'2022'!L90</f>
        <v>10.842131284984207</v>
      </c>
      <c r="C89" s="48">
        <f>'2021'!L90</f>
        <v>11.153061401433453</v>
      </c>
      <c r="D89" s="48">
        <f>'2020'!L90</f>
        <v>8.6888412349734576</v>
      </c>
      <c r="E89" s="48">
        <f>'2019'!L90</f>
        <v>10.592792407173881</v>
      </c>
      <c r="F89" s="48">
        <f>'2018'!L90</f>
        <v>10.650849190851778</v>
      </c>
      <c r="G89" s="48">
        <f>'2017'!L90</f>
        <v>9.848841292825778</v>
      </c>
      <c r="H89" s="48">
        <f>'2016'!L90</f>
        <v>9.8614002773755285</v>
      </c>
      <c r="I89" s="48">
        <f>'2015'!L90</f>
        <v>9.3343152003817327</v>
      </c>
      <c r="J89" s="6">
        <f>'2014'!L90</f>
        <v>9.6213060289503662</v>
      </c>
      <c r="K89" s="6">
        <f>'2013'!L90</f>
        <v>9.7617530881500088</v>
      </c>
      <c r="L89" s="6">
        <f>'2012'!L90</f>
        <v>9.6698086523523177</v>
      </c>
      <c r="M89" s="6">
        <f>'2011'!L90</f>
        <v>9.988973105967867</v>
      </c>
      <c r="N89" s="6">
        <f>'2010'!L90</f>
        <v>9.758733116788461</v>
      </c>
    </row>
    <row r="90" spans="1:14" x14ac:dyDescent="0.2">
      <c r="A90" s="16">
        <v>82</v>
      </c>
      <c r="B90" s="48">
        <f>'2022'!L91</f>
        <v>10.126474943766365</v>
      </c>
      <c r="C90" s="48">
        <f>'2021'!L91</f>
        <v>10.462941262616962</v>
      </c>
      <c r="D90" s="48">
        <f>'2020'!L91</f>
        <v>8.0183643287562951</v>
      </c>
      <c r="E90" s="48">
        <f>'2019'!L91</f>
        <v>9.9188672387902699</v>
      </c>
      <c r="F90" s="48">
        <f>'2018'!L91</f>
        <v>10.001667419836888</v>
      </c>
      <c r="G90" s="48">
        <f>'2017'!L91</f>
        <v>9.0314632865248541</v>
      </c>
      <c r="H90" s="48">
        <f>'2016'!L91</f>
        <v>9.1567125889646608</v>
      </c>
      <c r="I90" s="48">
        <f>'2015'!L91</f>
        <v>8.6743690332753367</v>
      </c>
      <c r="J90" s="6">
        <f>'2014'!L91</f>
        <v>8.8963930361726806</v>
      </c>
      <c r="K90" s="6">
        <f>'2013'!L91</f>
        <v>9.0006633139836296</v>
      </c>
      <c r="L90" s="6">
        <f>'2012'!L91</f>
        <v>9.1023467963312026</v>
      </c>
      <c r="M90" s="6">
        <f>'2011'!L91</f>
        <v>9.3617858940414429</v>
      </c>
      <c r="N90" s="6">
        <f>'2010'!L91</f>
        <v>9.0131438403115993</v>
      </c>
    </row>
    <row r="91" spans="1:14" x14ac:dyDescent="0.2">
      <c r="A91" s="16">
        <v>83</v>
      </c>
      <c r="B91" s="48">
        <f>'2022'!L92</f>
        <v>9.4430667402360129</v>
      </c>
      <c r="C91" s="48">
        <f>'2021'!L92</f>
        <v>9.8797459897323918</v>
      </c>
      <c r="D91" s="48">
        <f>'2020'!L92</f>
        <v>7.3658787855229635</v>
      </c>
      <c r="E91" s="48">
        <f>'2019'!L92</f>
        <v>9.2224684851672372</v>
      </c>
      <c r="F91" s="48">
        <f>'2018'!L92</f>
        <v>9.2503638727040602</v>
      </c>
      <c r="G91" s="48">
        <f>'2017'!L92</f>
        <v>8.4594169465285276</v>
      </c>
      <c r="H91" s="48">
        <f>'2016'!L92</f>
        <v>8.4998357964545903</v>
      </c>
      <c r="I91" s="48">
        <f>'2015'!L92</f>
        <v>8.1742891229136632</v>
      </c>
      <c r="J91" s="6">
        <f>'2014'!L92</f>
        <v>8.3262172163121466</v>
      </c>
      <c r="K91" s="6">
        <f>'2013'!L92</f>
        <v>8.3545225247833255</v>
      </c>
      <c r="L91" s="6">
        <f>'2012'!L92</f>
        <v>8.5967345432467859</v>
      </c>
      <c r="M91" s="6">
        <f>'2011'!L92</f>
        <v>8.7009076100269152</v>
      </c>
      <c r="N91" s="6">
        <f>'2010'!L92</f>
        <v>8.3985124915191189</v>
      </c>
    </row>
    <row r="92" spans="1:14" x14ac:dyDescent="0.2">
      <c r="A92" s="16">
        <v>84</v>
      </c>
      <c r="B92" s="48">
        <f>'2022'!L93</f>
        <v>8.8079654444815798</v>
      </c>
      <c r="C92" s="48">
        <f>'2021'!L93</f>
        <v>9.221636703824192</v>
      </c>
      <c r="D92" s="48">
        <f>'2020'!L93</f>
        <v>6.8203398754557947</v>
      </c>
      <c r="E92" s="48">
        <f>'2019'!L93</f>
        <v>8.7490035168373819</v>
      </c>
      <c r="F92" s="48">
        <f>'2018'!L93</f>
        <v>8.6236361625979185</v>
      </c>
      <c r="G92" s="48">
        <f>'2017'!L93</f>
        <v>7.7975400113768076</v>
      </c>
      <c r="H92" s="48">
        <f>'2016'!L93</f>
        <v>7.8200961119089847</v>
      </c>
      <c r="I92" s="48">
        <f>'2015'!L93</f>
        <v>7.6322485099953106</v>
      </c>
      <c r="J92" s="6">
        <f>'2014'!L93</f>
        <v>7.7087302767379597</v>
      </c>
      <c r="K92" s="6">
        <f>'2013'!L93</f>
        <v>7.8161007338793098</v>
      </c>
      <c r="L92" s="6">
        <f>'2012'!L93</f>
        <v>7.8944694191986597</v>
      </c>
      <c r="M92" s="6">
        <f>'2011'!L93</f>
        <v>8.0081216307979535</v>
      </c>
      <c r="N92" s="6">
        <f>'2010'!L93</f>
        <v>7.7202096776688789</v>
      </c>
    </row>
    <row r="93" spans="1:14" x14ac:dyDescent="0.2">
      <c r="A93" s="16">
        <v>85</v>
      </c>
      <c r="B93" s="42">
        <f>'2022'!L94</f>
        <v>8.0460996301059708</v>
      </c>
      <c r="C93" s="42">
        <f>'2021'!L94</f>
        <v>8.6887481183833764</v>
      </c>
      <c r="D93" s="42">
        <f>'2020'!L94</f>
        <v>6.2113611758261795</v>
      </c>
      <c r="E93" s="42">
        <f>'2019'!L94</f>
        <v>8.1421475142355888</v>
      </c>
      <c r="F93" s="42">
        <f>'2018'!L94</f>
        <v>7.9463367355508572</v>
      </c>
      <c r="G93" s="42">
        <f>'2017'!L94</f>
        <v>7.1235469534658051</v>
      </c>
      <c r="H93" s="42">
        <f>'2016'!L94</f>
        <v>7.2874825303219533</v>
      </c>
      <c r="I93" s="42">
        <f>'2015'!L94</f>
        <v>6.9745964384750856</v>
      </c>
      <c r="J93" s="43">
        <f>'2014'!L94</f>
        <v>7.1592759190340818</v>
      </c>
      <c r="K93" s="43">
        <f>'2013'!L94</f>
        <v>7.1585565129119599</v>
      </c>
      <c r="L93" s="43">
        <f>'2012'!L94</f>
        <v>7.3637027083819442</v>
      </c>
      <c r="M93" s="43">
        <f>'2011'!L94</f>
        <v>7.4257034790069625</v>
      </c>
      <c r="N93" s="43">
        <f>'2010'!L94</f>
        <v>7.2054613130162659</v>
      </c>
    </row>
    <row r="94" spans="1:14" x14ac:dyDescent="0.2">
      <c r="A94" s="16">
        <v>86</v>
      </c>
      <c r="B94" s="48">
        <f>'2022'!L95</f>
        <v>7.5500659422345251</v>
      </c>
      <c r="C94" s="48">
        <f>'2021'!L95</f>
        <v>8.0310864999453404</v>
      </c>
      <c r="D94" s="48">
        <f>'2020'!L95</f>
        <v>5.4971576696684235</v>
      </c>
      <c r="E94" s="48">
        <f>'2019'!L95</f>
        <v>7.5881083771352786</v>
      </c>
      <c r="F94" s="48">
        <f>'2018'!L95</f>
        <v>7.2908291823912883</v>
      </c>
      <c r="G94" s="48">
        <f>'2017'!L95</f>
        <v>6.5885903704593929</v>
      </c>
      <c r="H94" s="48">
        <f>'2016'!L95</f>
        <v>6.7832385046097006</v>
      </c>
      <c r="I94" s="48">
        <f>'2015'!L95</f>
        <v>6.4705229741880705</v>
      </c>
      <c r="J94" s="6">
        <f>'2014'!L95</f>
        <v>6.6901976893443154</v>
      </c>
      <c r="K94" s="6">
        <f>'2013'!L95</f>
        <v>6.724916492171138</v>
      </c>
      <c r="L94" s="6">
        <f>'2012'!L95</f>
        <v>6.8233964232620279</v>
      </c>
      <c r="M94" s="6">
        <f>'2011'!L95</f>
        <v>7.0747213142776513</v>
      </c>
      <c r="N94" s="6">
        <f>'2010'!L95</f>
        <v>6.6076141427408395</v>
      </c>
    </row>
    <row r="95" spans="1:14" x14ac:dyDescent="0.2">
      <c r="A95" s="16">
        <v>87</v>
      </c>
      <c r="B95" s="48">
        <f>'2022'!L96</f>
        <v>6.8046758455375391</v>
      </c>
      <c r="C95" s="48">
        <f>'2021'!L96</f>
        <v>7.3774245420229461</v>
      </c>
      <c r="D95" s="48">
        <f>'2020'!L96</f>
        <v>5.0057429903907256</v>
      </c>
      <c r="E95" s="48">
        <f>'2019'!L96</f>
        <v>6.9408805912968496</v>
      </c>
      <c r="F95" s="48">
        <f>'2018'!L96</f>
        <v>6.8466368174663357</v>
      </c>
      <c r="G95" s="48">
        <f>'2017'!L96</f>
        <v>6.0013761582871474</v>
      </c>
      <c r="H95" s="48">
        <f>'2016'!L96</f>
        <v>6.3356111203995642</v>
      </c>
      <c r="I95" s="48">
        <f>'2015'!L96</f>
        <v>5.8522002419443853</v>
      </c>
      <c r="J95" s="6">
        <f>'2014'!L96</f>
        <v>6.2761630045977803</v>
      </c>
      <c r="K95" s="6">
        <f>'2013'!L96</f>
        <v>6.1770896029826012</v>
      </c>
      <c r="L95" s="6">
        <f>'2012'!L96</f>
        <v>6.2947054734430479</v>
      </c>
      <c r="M95" s="6">
        <f>'2011'!L96</f>
        <v>6.4473775831031057</v>
      </c>
      <c r="N95" s="6">
        <f>'2010'!L96</f>
        <v>6.1804917174003435</v>
      </c>
    </row>
    <row r="96" spans="1:14" x14ac:dyDescent="0.2">
      <c r="A96" s="16">
        <v>88</v>
      </c>
      <c r="B96" s="48">
        <f>'2022'!L97</f>
        <v>6.2627231101233516</v>
      </c>
      <c r="C96" s="48">
        <f>'2021'!L97</f>
        <v>6.8262038737642996</v>
      </c>
      <c r="D96" s="48">
        <f>'2020'!L97</f>
        <v>4.55897861505552</v>
      </c>
      <c r="E96" s="48">
        <f>'2019'!L97</f>
        <v>6.4174637036017312</v>
      </c>
      <c r="F96" s="48">
        <f>'2018'!L97</f>
        <v>6.4625234672086309</v>
      </c>
      <c r="G96" s="48">
        <f>'2017'!L97</f>
        <v>5.5685283395538638</v>
      </c>
      <c r="H96" s="48">
        <f>'2016'!L97</f>
        <v>5.6756816985114265</v>
      </c>
      <c r="I96" s="48">
        <f>'2015'!L97</f>
        <v>5.4282818699884627</v>
      </c>
      <c r="J96" s="6">
        <f>'2014'!L97</f>
        <v>5.8220583587998691</v>
      </c>
      <c r="K96" s="6">
        <f>'2013'!L97</f>
        <v>5.730952003273587</v>
      </c>
      <c r="L96" s="6">
        <f>'2012'!L97</f>
        <v>5.8518886920433415</v>
      </c>
      <c r="M96" s="6">
        <f>'2011'!L97</f>
        <v>6.2014032671732293</v>
      </c>
      <c r="N96" s="6">
        <f>'2010'!L97</f>
        <v>5.7284491177926586</v>
      </c>
    </row>
    <row r="97" spans="1:14" x14ac:dyDescent="0.2">
      <c r="A97" s="16">
        <v>89</v>
      </c>
      <c r="B97" s="48">
        <f>'2022'!L98</f>
        <v>5.8112917064316036</v>
      </c>
      <c r="C97" s="48">
        <f>'2021'!L98</f>
        <v>6.4193102738687449</v>
      </c>
      <c r="D97" s="48">
        <f>'2020'!L98</f>
        <v>4.2663910619055416</v>
      </c>
      <c r="E97" s="48">
        <f>'2019'!L98</f>
        <v>6.0150400874629906</v>
      </c>
      <c r="F97" s="48">
        <f>'2018'!L98</f>
        <v>5.8431100714985433</v>
      </c>
      <c r="G97" s="48">
        <f>'2017'!L98</f>
        <v>5.0900080432469847</v>
      </c>
      <c r="H97" s="48">
        <f>'2016'!L98</f>
        <v>5.1222110999516275</v>
      </c>
      <c r="I97" s="48">
        <f>'2015'!L98</f>
        <v>4.9505726116448487</v>
      </c>
      <c r="J97" s="6">
        <f>'2014'!L98</f>
        <v>5.4344595946069774</v>
      </c>
      <c r="K97" s="6">
        <f>'2013'!L98</f>
        <v>5.2327584454480887</v>
      </c>
      <c r="L97" s="6">
        <f>'2012'!L98</f>
        <v>5.4271731442825271</v>
      </c>
      <c r="M97" s="6">
        <f>'2011'!L98</f>
        <v>5.7344226043380058</v>
      </c>
      <c r="N97" s="6">
        <f>'2010'!L98</f>
        <v>5.1171125920356531</v>
      </c>
    </row>
    <row r="98" spans="1:14" x14ac:dyDescent="0.2">
      <c r="A98" s="16">
        <v>90</v>
      </c>
      <c r="B98" s="42">
        <f>'2022'!L99</f>
        <v>5.2808687122490889</v>
      </c>
      <c r="C98" s="42">
        <f>'2021'!L99</f>
        <v>5.9462662978553666</v>
      </c>
      <c r="D98" s="42">
        <f>'2020'!L99</f>
        <v>3.9069762616215211</v>
      </c>
      <c r="E98" s="42">
        <f>'2019'!L99</f>
        <v>5.4333743545271878</v>
      </c>
      <c r="F98" s="42">
        <f>'2018'!L99</f>
        <v>5.4587770756218337</v>
      </c>
      <c r="G98" s="42">
        <f>'2017'!L99</f>
        <v>4.7909784345798583</v>
      </c>
      <c r="H98" s="42">
        <f>'2016'!L99</f>
        <v>4.7412572294094346</v>
      </c>
      <c r="I98" s="42">
        <f>'2015'!L99</f>
        <v>4.5731229472023118</v>
      </c>
      <c r="J98" s="43">
        <f>'2014'!L99</f>
        <v>4.7475219858056068</v>
      </c>
      <c r="K98" s="43">
        <f>'2013'!L99</f>
        <v>4.7641558849369954</v>
      </c>
      <c r="L98" s="43">
        <f>'2012'!L99</f>
        <v>5.0487831142476693</v>
      </c>
      <c r="M98" s="43">
        <f>'2011'!L99</f>
        <v>5.2864906133892786</v>
      </c>
      <c r="N98" s="43">
        <f>'2010'!L99</f>
        <v>4.8413655476490893</v>
      </c>
    </row>
    <row r="99" spans="1:14" x14ac:dyDescent="0.2">
      <c r="A99" s="16">
        <v>91</v>
      </c>
      <c r="B99" s="48">
        <f>'2022'!L100</f>
        <v>4.8134109119714523</v>
      </c>
      <c r="C99" s="48">
        <f>'2021'!L100</f>
        <v>5.4280237783186962</v>
      </c>
      <c r="D99" s="48">
        <f>'2020'!L100</f>
        <v>3.5396980661355912</v>
      </c>
      <c r="E99" s="48">
        <f>'2019'!L100</f>
        <v>4.8838444723190664</v>
      </c>
      <c r="F99" s="48">
        <f>'2018'!L100</f>
        <v>5.1916012739895923</v>
      </c>
      <c r="G99" s="48">
        <f>'2017'!L100</f>
        <v>4.4029818417808748</v>
      </c>
      <c r="H99" s="48">
        <f>'2016'!L100</f>
        <v>4.4424051020184487</v>
      </c>
      <c r="I99" s="48">
        <f>'2015'!L100</f>
        <v>4.0640205010996597</v>
      </c>
      <c r="J99" s="6">
        <f>'2014'!L100</f>
        <v>4.2472304547239137</v>
      </c>
      <c r="K99" s="6">
        <f>'2013'!L100</f>
        <v>4.261783734688195</v>
      </c>
      <c r="L99" s="6">
        <f>'2012'!L100</f>
        <v>4.6629648005595916</v>
      </c>
      <c r="M99" s="6">
        <f>'2011'!L100</f>
        <v>4.835400087401811</v>
      </c>
      <c r="N99" s="6">
        <f>'2010'!L100</f>
        <v>4.4794665205318944</v>
      </c>
    </row>
    <row r="100" spans="1:14" x14ac:dyDescent="0.2">
      <c r="A100" s="16">
        <v>92</v>
      </c>
      <c r="B100" s="48">
        <f>'2022'!L101</f>
        <v>4.3447823300336399</v>
      </c>
      <c r="C100" s="48">
        <f>'2021'!L101</f>
        <v>5.0805603730047944</v>
      </c>
      <c r="D100" s="48">
        <f>'2020'!L101</f>
        <v>3.2036433743706954</v>
      </c>
      <c r="E100" s="48">
        <f>'2019'!L101</f>
        <v>4.5112570756968413</v>
      </c>
      <c r="F100" s="48">
        <f>'2018'!L101</f>
        <v>5.0174636705345765</v>
      </c>
      <c r="G100" s="48">
        <f>'2017'!L101</f>
        <v>3.9812013738965604</v>
      </c>
      <c r="H100" s="48">
        <f>'2016'!L101</f>
        <v>4.1940698880064025</v>
      </c>
      <c r="I100" s="48">
        <f>'2015'!L101</f>
        <v>3.8085047835515877</v>
      </c>
      <c r="J100" s="6">
        <f>'2014'!L101</f>
        <v>3.7688866665184269</v>
      </c>
      <c r="K100" s="6">
        <f>'2013'!L101</f>
        <v>4.0250442025959448</v>
      </c>
      <c r="L100" s="6">
        <f>'2012'!L101</f>
        <v>4.2789136741117755</v>
      </c>
      <c r="M100" s="6">
        <f>'2011'!L101</f>
        <v>4.4888516947783161</v>
      </c>
      <c r="N100" s="6">
        <f>'2010'!L101</f>
        <v>4.2700890080547875</v>
      </c>
    </row>
    <row r="101" spans="1:14" x14ac:dyDescent="0.2">
      <c r="A101" s="16">
        <v>93</v>
      </c>
      <c r="B101" s="48">
        <f>'2022'!L102</f>
        <v>4.0151952310185459</v>
      </c>
      <c r="C101" s="48">
        <f>'2021'!L102</f>
        <v>4.7599488987931595</v>
      </c>
      <c r="D101" s="48">
        <f>'2020'!L102</f>
        <v>2.9020703156277414</v>
      </c>
      <c r="E101" s="48">
        <f>'2019'!L102</f>
        <v>4.1969420459014293</v>
      </c>
      <c r="F101" s="48">
        <f>'2018'!L102</f>
        <v>4.9521113265072465</v>
      </c>
      <c r="G101" s="48">
        <f>'2017'!L102</f>
        <v>3.6570102184904747</v>
      </c>
      <c r="H101" s="48">
        <f>'2016'!L102</f>
        <v>4.0644004898927282</v>
      </c>
      <c r="I101" s="48">
        <f>'2015'!L102</f>
        <v>3.385464745805816</v>
      </c>
      <c r="J101" s="6">
        <f>'2014'!L102</f>
        <v>3.4911902358907705</v>
      </c>
      <c r="K101" s="6">
        <f>'2013'!L102</f>
        <v>3.8059770720941231</v>
      </c>
      <c r="L101" s="6">
        <f>'2012'!L102</f>
        <v>4.135986878549498</v>
      </c>
      <c r="M101" s="6">
        <f>'2011'!L102</f>
        <v>4.1388867857792269</v>
      </c>
      <c r="N101" s="6">
        <f>'2010'!L102</f>
        <v>4.1213994292284486</v>
      </c>
    </row>
    <row r="102" spans="1:14" x14ac:dyDescent="0.2">
      <c r="A102" s="16">
        <v>94</v>
      </c>
      <c r="B102" s="48">
        <f>'2022'!L103</f>
        <v>3.6243359161749114</v>
      </c>
      <c r="C102" s="48">
        <f>'2021'!L103</f>
        <v>4.3173347426196385</v>
      </c>
      <c r="D102" s="48">
        <f>'2020'!L103</f>
        <v>2.5860215257804917</v>
      </c>
      <c r="E102" s="48">
        <f>'2019'!L103</f>
        <v>3.8741046978734737</v>
      </c>
      <c r="F102" s="48">
        <f>'2018'!L103</f>
        <v>4.8611811785165795</v>
      </c>
      <c r="G102" s="48">
        <f>'2017'!L103</f>
        <v>3.2920410095661454</v>
      </c>
      <c r="H102" s="48">
        <f>'2016'!L103</f>
        <v>3.8444516609330814</v>
      </c>
      <c r="I102" s="48">
        <f>'2015'!L103</f>
        <v>3.0665061143811023</v>
      </c>
      <c r="J102" s="6">
        <f>'2014'!L103</f>
        <v>3.2609818407156008</v>
      </c>
      <c r="K102" s="6">
        <f>'2013'!L103</f>
        <v>3.4890301861631565</v>
      </c>
      <c r="L102" s="6">
        <f>'2012'!L103</f>
        <v>3.898115132568607</v>
      </c>
      <c r="M102" s="6">
        <f>'2011'!L103</f>
        <v>3.88358919775265</v>
      </c>
      <c r="N102" s="6">
        <f>'2010'!L103</f>
        <v>3.7700082822245897</v>
      </c>
    </row>
    <row r="103" spans="1:14" x14ac:dyDescent="0.2">
      <c r="A103" s="16">
        <v>95</v>
      </c>
      <c r="B103" s="42">
        <f>'2022'!L104</f>
        <v>3.4511782002807574</v>
      </c>
      <c r="C103" s="42">
        <f>'2021'!L104</f>
        <v>4.0055992871791322</v>
      </c>
      <c r="D103" s="42">
        <f>'2020'!L104</f>
        <v>2.3884130315788625</v>
      </c>
      <c r="E103" s="42">
        <f>'2019'!L104</f>
        <v>3.502316383363429</v>
      </c>
      <c r="F103" s="42">
        <f>'2018'!L104</f>
        <v>4.8033178791020417</v>
      </c>
      <c r="G103" s="42">
        <f>'2017'!L104</f>
        <v>3.13175259139055</v>
      </c>
      <c r="H103" s="42">
        <f>'2016'!L104</f>
        <v>3.5355560631923151</v>
      </c>
      <c r="I103" s="42">
        <f>'2015'!L104</f>
        <v>2.8097477040661265</v>
      </c>
      <c r="J103" s="43">
        <f>'2014'!L104</f>
        <v>3.1018900155528404</v>
      </c>
      <c r="K103" s="43">
        <f>'2013'!L104</f>
        <v>3.3167616223314158</v>
      </c>
      <c r="L103" s="43">
        <f>'2012'!L104</f>
        <v>3.685047058005547</v>
      </c>
      <c r="M103" s="43">
        <f>'2011'!L104</f>
        <v>3.6644174741571072</v>
      </c>
      <c r="N103" s="43">
        <f>'2010'!L104</f>
        <v>3.3054482348695515</v>
      </c>
    </row>
    <row r="104" spans="1:14" x14ac:dyDescent="0.2">
      <c r="A104" s="16">
        <v>96</v>
      </c>
      <c r="B104" s="48">
        <f>'2022'!L105</f>
        <v>3.163904090427188</v>
      </c>
      <c r="C104" s="48">
        <f>'2021'!L105</f>
        <v>3.8813467833287003</v>
      </c>
      <c r="D104" s="48">
        <f>'2020'!L105</f>
        <v>2.4325215984511468</v>
      </c>
      <c r="E104" s="48">
        <f>'2019'!L105</f>
        <v>3.1218419862796916</v>
      </c>
      <c r="F104" s="48">
        <f>'2018'!L105</f>
        <v>4.8225247452051576</v>
      </c>
      <c r="G104" s="48">
        <f>'2017'!L105</f>
        <v>2.9454345520137148</v>
      </c>
      <c r="H104" s="48">
        <f>'2016'!L105</f>
        <v>3.7280959451607245</v>
      </c>
      <c r="I104" s="48">
        <f>'2015'!L105</f>
        <v>2.7644434217467926</v>
      </c>
      <c r="J104" s="6">
        <f>'2014'!L105</f>
        <v>2.7372352519087664</v>
      </c>
      <c r="K104" s="6">
        <f>'2013'!L105</f>
        <v>2.8052173949900427</v>
      </c>
      <c r="L104" s="6">
        <f>'2012'!L105</f>
        <v>3.5950605031499894</v>
      </c>
      <c r="M104" s="6">
        <f>'2011'!L105</f>
        <v>3.2397661058220355</v>
      </c>
      <c r="N104" s="6">
        <f>'2010'!L105</f>
        <v>3.1583044982698958</v>
      </c>
    </row>
    <row r="105" spans="1:14" x14ac:dyDescent="0.2">
      <c r="A105" s="16">
        <v>97</v>
      </c>
      <c r="B105" s="48">
        <f>'2022'!L106</f>
        <v>2.6977355767588667</v>
      </c>
      <c r="C105" s="48">
        <f>'2021'!L106</f>
        <v>3.6168863224385746</v>
      </c>
      <c r="D105" s="48">
        <f>'2020'!L106</f>
        <v>2.2396184556614891</v>
      </c>
      <c r="E105" s="48">
        <f>'2019'!L106</f>
        <v>3.0239811643544243</v>
      </c>
      <c r="F105" s="48">
        <f>'2018'!L106</f>
        <v>4.7008987575997878</v>
      </c>
      <c r="G105" s="48">
        <f>'2017'!L106</f>
        <v>2.9236083728192002</v>
      </c>
      <c r="H105" s="48">
        <f>'2016'!L106</f>
        <v>3.5611529632667178</v>
      </c>
      <c r="I105" s="48">
        <f>'2015'!L106</f>
        <v>2.5079920079920082</v>
      </c>
      <c r="J105" s="6">
        <f>'2014'!L106</f>
        <v>2.2636435464755351</v>
      </c>
      <c r="K105" s="6">
        <f>'2013'!L106</f>
        <v>2.566941403769361</v>
      </c>
      <c r="L105" s="6">
        <f>'2012'!L106</f>
        <v>3.3955071849991243</v>
      </c>
      <c r="M105" s="6">
        <f>'2011'!L106</f>
        <v>3.1881466809142793</v>
      </c>
      <c r="N105" s="6">
        <f>'2010'!L106</f>
        <v>3.1152941176470588</v>
      </c>
    </row>
    <row r="106" spans="1:14" x14ac:dyDescent="0.2">
      <c r="A106" s="16">
        <v>98</v>
      </c>
      <c r="B106" s="48">
        <f>'2022'!L107</f>
        <v>2.4552335851172216</v>
      </c>
      <c r="C106" s="48">
        <f>'2021'!L107</f>
        <v>3.4659997582921762</v>
      </c>
      <c r="D106" s="48">
        <f>'2020'!L107</f>
        <v>2.1283464178338609</v>
      </c>
      <c r="E106" s="48">
        <f>'2019'!L107</f>
        <v>2.6008911447782923</v>
      </c>
      <c r="F106" s="48">
        <f>'2018'!L107</f>
        <v>5.1494845360824737</v>
      </c>
      <c r="G106" s="48">
        <f>'2017'!L107</f>
        <v>2.42192037470726</v>
      </c>
      <c r="H106" s="48">
        <f>'2016'!L107</f>
        <v>3.2980971951642606</v>
      </c>
      <c r="I106" s="48">
        <f>'2015'!L107</f>
        <v>2.1103896103896105</v>
      </c>
      <c r="J106" s="6">
        <f>'2014'!L107</f>
        <v>2.1053825118388581</v>
      </c>
      <c r="K106" s="6">
        <f>'2013'!L107</f>
        <v>1.8652628434886498</v>
      </c>
      <c r="L106" s="6">
        <f>'2012'!L107</f>
        <v>3.2864324726911618</v>
      </c>
      <c r="M106" s="6">
        <f>'2011'!L107</f>
        <v>3.6544085068675232</v>
      </c>
      <c r="N106" s="6">
        <f>'2010'!L107</f>
        <v>2.9411764705882351</v>
      </c>
    </row>
    <row r="107" spans="1:14" x14ac:dyDescent="0.2">
      <c r="A107" s="16">
        <v>99</v>
      </c>
      <c r="B107" s="48">
        <f>'2022'!L108</f>
        <v>2.3004331549546126</v>
      </c>
      <c r="C107" s="48">
        <f>'2021'!L108</f>
        <v>3.1421661012690039</v>
      </c>
      <c r="D107" s="48">
        <f>'2020'!L108</f>
        <v>2.1488231490130465</v>
      </c>
      <c r="E107" s="48">
        <f>'2019'!L108</f>
        <v>2.4906803355079217</v>
      </c>
      <c r="F107" s="48">
        <f>'2018'!L108</f>
        <v>5.6780821917808222</v>
      </c>
      <c r="G107" s="48">
        <f>'2017'!L108</f>
        <v>2.6685714285714282</v>
      </c>
      <c r="H107" s="48">
        <f>'2016'!L108</f>
        <v>2.8247978436657681</v>
      </c>
      <c r="I107" s="48">
        <f>'2015'!L108</f>
        <v>1.7142857142857142</v>
      </c>
      <c r="J107" s="6">
        <f>'2014'!L108</f>
        <v>2.2168011738811444</v>
      </c>
      <c r="K107" s="6">
        <f>'2013'!L108</f>
        <v>2.4527777777777779</v>
      </c>
      <c r="L107" s="6">
        <f>'2012'!L108</f>
        <v>3.0294811320754715</v>
      </c>
      <c r="M107" s="6">
        <f>'2011'!L108</f>
        <v>3.5245901639344268</v>
      </c>
      <c r="N107" s="6">
        <f>'2010'!L108</f>
        <v>2.9873949579831933</v>
      </c>
    </row>
    <row r="108" spans="1:14" x14ac:dyDescent="0.2">
      <c r="A108" s="16" t="s">
        <v>20</v>
      </c>
      <c r="B108" s="42">
        <f>'2022'!L109</f>
        <v>2.0769230769230771</v>
      </c>
      <c r="C108" s="42">
        <f>'2021'!L109</f>
        <v>2.9285714285714284</v>
      </c>
      <c r="D108" s="42">
        <f>'2020'!L109</f>
        <v>1.783783783783784</v>
      </c>
      <c r="E108" s="42">
        <f>'2019'!L109</f>
        <v>2.5689655172413794</v>
      </c>
      <c r="F108" s="42">
        <f>'2018'!L109</f>
        <v>5.5</v>
      </c>
      <c r="G108" s="42">
        <f>'2017'!L109</f>
        <v>2.8</v>
      </c>
      <c r="H108" s="42">
        <f>'2016'!L109</f>
        <v>2.2380952380952381</v>
      </c>
      <c r="I108" s="42">
        <f>'2015'!L109</f>
        <v>1.5000000000000002</v>
      </c>
      <c r="J108" s="43">
        <f>'2014'!L109</f>
        <v>1.5689655172413794</v>
      </c>
      <c r="K108" s="43">
        <f>'2013'!L109</f>
        <v>2.2749999999999999</v>
      </c>
      <c r="L108" s="43">
        <f>'2012'!L109</f>
        <v>2.9375</v>
      </c>
      <c r="M108" s="43">
        <f>'2011'!L109</f>
        <v>4</v>
      </c>
      <c r="N108" s="43">
        <f>'2010'!L109</f>
        <v>2.9285714285714284</v>
      </c>
    </row>
    <row r="109" spans="1:14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34"/>
      <c r="K109" s="34"/>
      <c r="L109" s="34"/>
      <c r="M109" s="34"/>
      <c r="N109" s="34"/>
    </row>
    <row r="110" spans="1:14" x14ac:dyDescent="0.2">
      <c r="A110" s="14"/>
    </row>
    <row r="111" spans="1:14" ht="14.25" x14ac:dyDescent="0.2">
      <c r="A111" s="7"/>
    </row>
    <row r="112" spans="1:14" x14ac:dyDescent="0.2">
      <c r="A112" s="14"/>
    </row>
    <row r="113" spans="1:1" x14ac:dyDescent="0.2">
      <c r="A113" s="4" t="s">
        <v>44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ColWidth="11.42578125" defaultRowHeight="12.75" x14ac:dyDescent="0.2"/>
  <cols>
    <col min="1" max="1" width="8.7109375" style="10" customWidth="1"/>
    <col min="2" max="4" width="12.71093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77.45" customHeight="1" x14ac:dyDescent="0.2">
      <c r="A6" s="53" t="s">
        <v>0</v>
      </c>
      <c r="B6" s="54" t="s">
        <v>34</v>
      </c>
      <c r="C6" s="65" t="s">
        <v>43</v>
      </c>
      <c r="D6" s="65"/>
      <c r="E6" s="55" t="s">
        <v>35</v>
      </c>
      <c r="F6" s="55" t="s">
        <v>36</v>
      </c>
      <c r="G6" s="55" t="s">
        <v>37</v>
      </c>
      <c r="H6" s="54" t="s">
        <v>38</v>
      </c>
      <c r="I6" s="54" t="s">
        <v>39</v>
      </c>
      <c r="J6" s="54" t="s">
        <v>40</v>
      </c>
      <c r="K6" s="54" t="s">
        <v>41</v>
      </c>
      <c r="L6" s="55" t="s">
        <v>42</v>
      </c>
    </row>
    <row r="7" spans="1:13" s="35" customFormat="1" ht="14.25" x14ac:dyDescent="0.2">
      <c r="A7" s="36"/>
      <c r="B7" s="37"/>
      <c r="C7" s="38">
        <v>41640</v>
      </c>
      <c r="D7" s="38">
        <v>42005</v>
      </c>
      <c r="E7" s="59" t="s">
        <v>1</v>
      </c>
      <c r="F7" s="59" t="s">
        <v>2</v>
      </c>
      <c r="G7" s="59" t="s">
        <v>3</v>
      </c>
      <c r="H7" s="60" t="s">
        <v>4</v>
      </c>
      <c r="I7" s="60" t="s">
        <v>5</v>
      </c>
      <c r="J7" s="60" t="s">
        <v>6</v>
      </c>
      <c r="K7" s="60" t="s">
        <v>7</v>
      </c>
      <c r="L7" s="59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6">
        <v>0</v>
      </c>
      <c r="B9" s="9">
        <v>6</v>
      </c>
      <c r="C9" s="9">
        <v>1708</v>
      </c>
      <c r="D9" s="9">
        <v>1700</v>
      </c>
      <c r="E9" s="17">
        <v>0.5</v>
      </c>
      <c r="F9" s="18">
        <f>B9/((C9+D9)/2)</f>
        <v>3.5211267605633804E-3</v>
      </c>
      <c r="G9" s="18">
        <f t="shared" ref="G9:G72" si="0">F9/((1+(1-E9)*F9))</f>
        <v>3.5149384885764497E-3</v>
      </c>
      <c r="H9" s="14">
        <v>100000</v>
      </c>
      <c r="I9" s="14">
        <f>H9*G9</f>
        <v>351.49384885764499</v>
      </c>
      <c r="J9" s="14">
        <f t="shared" ref="J9:J72" si="1">H10+I9*E9</f>
        <v>99824.253075571178</v>
      </c>
      <c r="K9" s="14">
        <f t="shared" ref="K9:K72" si="2">K10+J9</f>
        <v>8598573.2066460289</v>
      </c>
      <c r="L9" s="19">
        <f>K9/H9</f>
        <v>85.985732066460287</v>
      </c>
    </row>
    <row r="10" spans="1:13" x14ac:dyDescent="0.2">
      <c r="A10" s="16">
        <v>1</v>
      </c>
      <c r="B10" s="9">
        <v>0</v>
      </c>
      <c r="C10" s="9">
        <v>1843</v>
      </c>
      <c r="D10" s="9">
        <v>1831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4">
        <f>H9-I9</f>
        <v>99648.506151142356</v>
      </c>
      <c r="I10" s="14">
        <f t="shared" ref="I10:I73" si="4">H10*G10</f>
        <v>0</v>
      </c>
      <c r="J10" s="14">
        <f t="shared" si="1"/>
        <v>99648.506151142356</v>
      </c>
      <c r="K10" s="14">
        <f t="shared" si="2"/>
        <v>8498748.9535704572</v>
      </c>
      <c r="L10" s="20">
        <f t="shared" ref="L10:L73" si="5">K10/H10</f>
        <v>85.287269040239678</v>
      </c>
    </row>
    <row r="11" spans="1:13" x14ac:dyDescent="0.2">
      <c r="A11" s="16">
        <v>2</v>
      </c>
      <c r="B11" s="9">
        <v>0</v>
      </c>
      <c r="C11" s="9">
        <v>1891</v>
      </c>
      <c r="D11" s="9">
        <v>1838</v>
      </c>
      <c r="E11" s="17">
        <v>0.5</v>
      </c>
      <c r="F11" s="18">
        <f t="shared" si="3"/>
        <v>0</v>
      </c>
      <c r="G11" s="18">
        <f t="shared" si="0"/>
        <v>0</v>
      </c>
      <c r="H11" s="14">
        <f t="shared" ref="H11:H74" si="6">H10-I10</f>
        <v>99648.506151142356</v>
      </c>
      <c r="I11" s="14">
        <f t="shared" si="4"/>
        <v>0</v>
      </c>
      <c r="J11" s="14">
        <f t="shared" si="1"/>
        <v>99648.506151142356</v>
      </c>
      <c r="K11" s="14">
        <f t="shared" si="2"/>
        <v>8399100.4474193156</v>
      </c>
      <c r="L11" s="20">
        <f t="shared" si="5"/>
        <v>84.287269040239693</v>
      </c>
    </row>
    <row r="12" spans="1:13" x14ac:dyDescent="0.2">
      <c r="A12" s="16">
        <v>3</v>
      </c>
      <c r="B12" s="9">
        <v>0</v>
      </c>
      <c r="C12" s="9">
        <v>1892</v>
      </c>
      <c r="D12" s="9">
        <v>1917</v>
      </c>
      <c r="E12" s="17">
        <v>0.5</v>
      </c>
      <c r="F12" s="18">
        <f t="shared" si="3"/>
        <v>0</v>
      </c>
      <c r="G12" s="18">
        <f t="shared" si="0"/>
        <v>0</v>
      </c>
      <c r="H12" s="14">
        <f t="shared" si="6"/>
        <v>99648.506151142356</v>
      </c>
      <c r="I12" s="14">
        <f t="shared" si="4"/>
        <v>0</v>
      </c>
      <c r="J12" s="14">
        <f t="shared" si="1"/>
        <v>99648.506151142356</v>
      </c>
      <c r="K12" s="14">
        <f t="shared" si="2"/>
        <v>8299451.941268173</v>
      </c>
      <c r="L12" s="20">
        <f t="shared" si="5"/>
        <v>83.287269040239693</v>
      </c>
    </row>
    <row r="13" spans="1:13" x14ac:dyDescent="0.2">
      <c r="A13" s="16">
        <v>4</v>
      </c>
      <c r="B13" s="9">
        <v>1</v>
      </c>
      <c r="C13" s="9">
        <v>1907</v>
      </c>
      <c r="D13" s="9">
        <v>1923</v>
      </c>
      <c r="E13" s="17">
        <v>0.5</v>
      </c>
      <c r="F13" s="18">
        <f t="shared" si="3"/>
        <v>5.2219321148825064E-4</v>
      </c>
      <c r="G13" s="18">
        <f t="shared" si="0"/>
        <v>5.2205690420255801E-4</v>
      </c>
      <c r="H13" s="14">
        <f t="shared" si="6"/>
        <v>99648.506151142356</v>
      </c>
      <c r="I13" s="14">
        <f t="shared" si="4"/>
        <v>52.022190629674938</v>
      </c>
      <c r="J13" s="14">
        <f t="shared" si="1"/>
        <v>99622.495055827516</v>
      </c>
      <c r="K13" s="14">
        <f t="shared" si="2"/>
        <v>8199803.4351170305</v>
      </c>
      <c r="L13" s="20">
        <f t="shared" si="5"/>
        <v>82.287269040239693</v>
      </c>
    </row>
    <row r="14" spans="1:13" x14ac:dyDescent="0.2">
      <c r="A14" s="16">
        <v>5</v>
      </c>
      <c r="B14" s="9">
        <v>0</v>
      </c>
      <c r="C14" s="9">
        <v>2049</v>
      </c>
      <c r="D14" s="9">
        <v>1938</v>
      </c>
      <c r="E14" s="17">
        <v>0.5</v>
      </c>
      <c r="F14" s="18">
        <f t="shared" si="3"/>
        <v>0</v>
      </c>
      <c r="G14" s="18">
        <f t="shared" si="0"/>
        <v>0</v>
      </c>
      <c r="H14" s="14">
        <f t="shared" si="6"/>
        <v>99596.483960512676</v>
      </c>
      <c r="I14" s="14">
        <f t="shared" si="4"/>
        <v>0</v>
      </c>
      <c r="J14" s="14">
        <f t="shared" si="1"/>
        <v>99596.483960512676</v>
      </c>
      <c r="K14" s="14">
        <f t="shared" si="2"/>
        <v>8100180.9400612032</v>
      </c>
      <c r="L14" s="20">
        <f t="shared" si="5"/>
        <v>81.329988950942351</v>
      </c>
    </row>
    <row r="15" spans="1:13" x14ac:dyDescent="0.2">
      <c r="A15" s="16">
        <v>6</v>
      </c>
      <c r="B15" s="9">
        <v>0</v>
      </c>
      <c r="C15" s="9">
        <v>1916</v>
      </c>
      <c r="D15" s="9">
        <v>2084</v>
      </c>
      <c r="E15" s="17">
        <v>0.5</v>
      </c>
      <c r="F15" s="18">
        <f t="shared" si="3"/>
        <v>0</v>
      </c>
      <c r="G15" s="18">
        <f t="shared" si="0"/>
        <v>0</v>
      </c>
      <c r="H15" s="14">
        <f t="shared" si="6"/>
        <v>99596.483960512676</v>
      </c>
      <c r="I15" s="14">
        <f t="shared" si="4"/>
        <v>0</v>
      </c>
      <c r="J15" s="14">
        <f t="shared" si="1"/>
        <v>99596.483960512676</v>
      </c>
      <c r="K15" s="14">
        <f t="shared" si="2"/>
        <v>8000584.4561006902</v>
      </c>
      <c r="L15" s="20">
        <f t="shared" si="5"/>
        <v>80.329988950942351</v>
      </c>
    </row>
    <row r="16" spans="1:13" x14ac:dyDescent="0.2">
      <c r="A16" s="16">
        <v>7</v>
      </c>
      <c r="B16" s="9">
        <v>0</v>
      </c>
      <c r="C16" s="9">
        <v>1965</v>
      </c>
      <c r="D16" s="9">
        <v>1923</v>
      </c>
      <c r="E16" s="17">
        <v>0.5</v>
      </c>
      <c r="F16" s="18">
        <f t="shared" si="3"/>
        <v>0</v>
      </c>
      <c r="G16" s="18">
        <f t="shared" si="0"/>
        <v>0</v>
      </c>
      <c r="H16" s="14">
        <f t="shared" si="6"/>
        <v>99596.483960512676</v>
      </c>
      <c r="I16" s="14">
        <f t="shared" si="4"/>
        <v>0</v>
      </c>
      <c r="J16" s="14">
        <f t="shared" si="1"/>
        <v>99596.483960512676</v>
      </c>
      <c r="K16" s="14">
        <f t="shared" si="2"/>
        <v>7900987.9721401772</v>
      </c>
      <c r="L16" s="20">
        <f t="shared" si="5"/>
        <v>79.329988950942351</v>
      </c>
    </row>
    <row r="17" spans="1:12" x14ac:dyDescent="0.2">
      <c r="A17" s="16">
        <v>8</v>
      </c>
      <c r="B17" s="9">
        <v>0</v>
      </c>
      <c r="C17" s="9">
        <v>1889</v>
      </c>
      <c r="D17" s="9">
        <v>1988</v>
      </c>
      <c r="E17" s="17">
        <v>0.5</v>
      </c>
      <c r="F17" s="18">
        <f t="shared" si="3"/>
        <v>0</v>
      </c>
      <c r="G17" s="18">
        <f t="shared" si="0"/>
        <v>0</v>
      </c>
      <c r="H17" s="14">
        <f t="shared" si="6"/>
        <v>99596.483960512676</v>
      </c>
      <c r="I17" s="14">
        <f t="shared" si="4"/>
        <v>0</v>
      </c>
      <c r="J17" s="14">
        <f t="shared" si="1"/>
        <v>99596.483960512676</v>
      </c>
      <c r="K17" s="14">
        <f t="shared" si="2"/>
        <v>7801391.4881796641</v>
      </c>
      <c r="L17" s="20">
        <f t="shared" si="5"/>
        <v>78.329988950942337</v>
      </c>
    </row>
    <row r="18" spans="1:12" x14ac:dyDescent="0.2">
      <c r="A18" s="16">
        <v>9</v>
      </c>
      <c r="B18" s="9">
        <v>0</v>
      </c>
      <c r="C18" s="9">
        <v>1936</v>
      </c>
      <c r="D18" s="9">
        <v>1889</v>
      </c>
      <c r="E18" s="17">
        <v>0.5</v>
      </c>
      <c r="F18" s="18">
        <f t="shared" si="3"/>
        <v>0</v>
      </c>
      <c r="G18" s="18">
        <f t="shared" si="0"/>
        <v>0</v>
      </c>
      <c r="H18" s="14">
        <f t="shared" si="6"/>
        <v>99596.483960512676</v>
      </c>
      <c r="I18" s="14">
        <f t="shared" si="4"/>
        <v>0</v>
      </c>
      <c r="J18" s="14">
        <f t="shared" si="1"/>
        <v>99596.483960512676</v>
      </c>
      <c r="K18" s="14">
        <f t="shared" si="2"/>
        <v>7701795.0042191511</v>
      </c>
      <c r="L18" s="20">
        <f t="shared" si="5"/>
        <v>77.329988950942337</v>
      </c>
    </row>
    <row r="19" spans="1:12" x14ac:dyDescent="0.2">
      <c r="A19" s="16">
        <v>10</v>
      </c>
      <c r="B19" s="9">
        <v>0</v>
      </c>
      <c r="C19" s="9">
        <v>1908</v>
      </c>
      <c r="D19" s="9">
        <v>1950</v>
      </c>
      <c r="E19" s="17">
        <v>0.5</v>
      </c>
      <c r="F19" s="18">
        <f t="shared" si="3"/>
        <v>0</v>
      </c>
      <c r="G19" s="18">
        <f t="shared" si="0"/>
        <v>0</v>
      </c>
      <c r="H19" s="14">
        <f t="shared" si="6"/>
        <v>99596.483960512676</v>
      </c>
      <c r="I19" s="14">
        <f t="shared" si="4"/>
        <v>0</v>
      </c>
      <c r="J19" s="14">
        <f t="shared" si="1"/>
        <v>99596.483960512676</v>
      </c>
      <c r="K19" s="14">
        <f t="shared" si="2"/>
        <v>7602198.5202586381</v>
      </c>
      <c r="L19" s="20">
        <f t="shared" si="5"/>
        <v>76.329988950942337</v>
      </c>
    </row>
    <row r="20" spans="1:12" x14ac:dyDescent="0.2">
      <c r="A20" s="16">
        <v>11</v>
      </c>
      <c r="B20" s="9">
        <v>0</v>
      </c>
      <c r="C20" s="9">
        <v>1889</v>
      </c>
      <c r="D20" s="9">
        <v>1904</v>
      </c>
      <c r="E20" s="17">
        <v>0.5</v>
      </c>
      <c r="F20" s="18">
        <f t="shared" si="3"/>
        <v>0</v>
      </c>
      <c r="G20" s="18">
        <f t="shared" si="0"/>
        <v>0</v>
      </c>
      <c r="H20" s="14">
        <f t="shared" si="6"/>
        <v>99596.483960512676</v>
      </c>
      <c r="I20" s="14">
        <f t="shared" si="4"/>
        <v>0</v>
      </c>
      <c r="J20" s="14">
        <f t="shared" si="1"/>
        <v>99596.483960512676</v>
      </c>
      <c r="K20" s="14">
        <f t="shared" si="2"/>
        <v>7502602.0362981251</v>
      </c>
      <c r="L20" s="20">
        <f t="shared" si="5"/>
        <v>75.329988950942337</v>
      </c>
    </row>
    <row r="21" spans="1:12" x14ac:dyDescent="0.2">
      <c r="A21" s="16">
        <v>12</v>
      </c>
      <c r="B21" s="9">
        <v>0</v>
      </c>
      <c r="C21" s="9">
        <v>1834</v>
      </c>
      <c r="D21" s="9">
        <v>1910</v>
      </c>
      <c r="E21" s="17">
        <v>0.5</v>
      </c>
      <c r="F21" s="18">
        <f t="shared" si="3"/>
        <v>0</v>
      </c>
      <c r="G21" s="18">
        <f t="shared" si="0"/>
        <v>0</v>
      </c>
      <c r="H21" s="14">
        <f t="shared" si="6"/>
        <v>99596.483960512676</v>
      </c>
      <c r="I21" s="14">
        <f t="shared" si="4"/>
        <v>0</v>
      </c>
      <c r="J21" s="14">
        <f t="shared" si="1"/>
        <v>99596.483960512676</v>
      </c>
      <c r="K21" s="14">
        <f t="shared" si="2"/>
        <v>7403005.552337612</v>
      </c>
      <c r="L21" s="20">
        <f t="shared" si="5"/>
        <v>74.329988950942322</v>
      </c>
    </row>
    <row r="22" spans="1:12" x14ac:dyDescent="0.2">
      <c r="A22" s="16">
        <v>13</v>
      </c>
      <c r="B22" s="9">
        <v>0</v>
      </c>
      <c r="C22" s="9">
        <v>1789</v>
      </c>
      <c r="D22" s="9">
        <v>1839</v>
      </c>
      <c r="E22" s="17">
        <v>0.5</v>
      </c>
      <c r="F22" s="18">
        <f t="shared" si="3"/>
        <v>0</v>
      </c>
      <c r="G22" s="18">
        <f t="shared" si="0"/>
        <v>0</v>
      </c>
      <c r="H22" s="14">
        <f t="shared" si="6"/>
        <v>99596.483960512676</v>
      </c>
      <c r="I22" s="14">
        <f t="shared" si="4"/>
        <v>0</v>
      </c>
      <c r="J22" s="14">
        <f t="shared" si="1"/>
        <v>99596.483960512676</v>
      </c>
      <c r="K22" s="14">
        <f t="shared" si="2"/>
        <v>7303409.068377099</v>
      </c>
      <c r="L22" s="20">
        <f t="shared" si="5"/>
        <v>73.329988950942322</v>
      </c>
    </row>
    <row r="23" spans="1:12" x14ac:dyDescent="0.2">
      <c r="A23" s="16">
        <v>14</v>
      </c>
      <c r="B23" s="9">
        <v>0</v>
      </c>
      <c r="C23" s="9">
        <v>1890</v>
      </c>
      <c r="D23" s="9">
        <v>1820</v>
      </c>
      <c r="E23" s="17">
        <v>0.5</v>
      </c>
      <c r="F23" s="18">
        <f t="shared" si="3"/>
        <v>0</v>
      </c>
      <c r="G23" s="18">
        <f t="shared" si="0"/>
        <v>0</v>
      </c>
      <c r="H23" s="14">
        <f t="shared" si="6"/>
        <v>99596.483960512676</v>
      </c>
      <c r="I23" s="14">
        <f t="shared" si="4"/>
        <v>0</v>
      </c>
      <c r="J23" s="14">
        <f t="shared" si="1"/>
        <v>99596.483960512676</v>
      </c>
      <c r="K23" s="14">
        <f t="shared" si="2"/>
        <v>7203812.584416586</v>
      </c>
      <c r="L23" s="20">
        <f t="shared" si="5"/>
        <v>72.329988950942322</v>
      </c>
    </row>
    <row r="24" spans="1:12" x14ac:dyDescent="0.2">
      <c r="A24" s="16">
        <v>15</v>
      </c>
      <c r="B24" s="9">
        <v>0</v>
      </c>
      <c r="C24" s="9">
        <v>1764</v>
      </c>
      <c r="D24" s="9">
        <v>1913</v>
      </c>
      <c r="E24" s="17">
        <v>0.5</v>
      </c>
      <c r="F24" s="18">
        <f t="shared" si="3"/>
        <v>0</v>
      </c>
      <c r="G24" s="18">
        <f t="shared" si="0"/>
        <v>0</v>
      </c>
      <c r="H24" s="14">
        <f t="shared" si="6"/>
        <v>99596.483960512676</v>
      </c>
      <c r="I24" s="14">
        <f t="shared" si="4"/>
        <v>0</v>
      </c>
      <c r="J24" s="14">
        <f t="shared" si="1"/>
        <v>99596.483960512676</v>
      </c>
      <c r="K24" s="14">
        <f t="shared" si="2"/>
        <v>7104216.1004560729</v>
      </c>
      <c r="L24" s="20">
        <f t="shared" si="5"/>
        <v>71.329988950942322</v>
      </c>
    </row>
    <row r="25" spans="1:12" x14ac:dyDescent="0.2">
      <c r="A25" s="16">
        <v>16</v>
      </c>
      <c r="B25" s="9">
        <v>0</v>
      </c>
      <c r="C25" s="9">
        <v>1730</v>
      </c>
      <c r="D25" s="9">
        <v>1767</v>
      </c>
      <c r="E25" s="17">
        <v>0.5</v>
      </c>
      <c r="F25" s="18">
        <f t="shared" si="3"/>
        <v>0</v>
      </c>
      <c r="G25" s="18">
        <f t="shared" si="0"/>
        <v>0</v>
      </c>
      <c r="H25" s="14">
        <f t="shared" si="6"/>
        <v>99596.483960512676</v>
      </c>
      <c r="I25" s="14">
        <f t="shared" si="4"/>
        <v>0</v>
      </c>
      <c r="J25" s="14">
        <f t="shared" si="1"/>
        <v>99596.483960512676</v>
      </c>
      <c r="K25" s="14">
        <f t="shared" si="2"/>
        <v>7004619.6164955599</v>
      </c>
      <c r="L25" s="20">
        <f t="shared" si="5"/>
        <v>70.329988950942308</v>
      </c>
    </row>
    <row r="26" spans="1:12" x14ac:dyDescent="0.2">
      <c r="A26" s="16">
        <v>17</v>
      </c>
      <c r="B26" s="9">
        <v>0</v>
      </c>
      <c r="C26" s="9">
        <v>1782</v>
      </c>
      <c r="D26" s="9">
        <v>1734</v>
      </c>
      <c r="E26" s="17">
        <v>0.5</v>
      </c>
      <c r="F26" s="18">
        <f t="shared" si="3"/>
        <v>0</v>
      </c>
      <c r="G26" s="18">
        <f t="shared" si="0"/>
        <v>0</v>
      </c>
      <c r="H26" s="14">
        <f t="shared" si="6"/>
        <v>99596.483960512676</v>
      </c>
      <c r="I26" s="14">
        <f t="shared" si="4"/>
        <v>0</v>
      </c>
      <c r="J26" s="14">
        <f t="shared" si="1"/>
        <v>99596.483960512676</v>
      </c>
      <c r="K26" s="14">
        <f t="shared" si="2"/>
        <v>6905023.1325350469</v>
      </c>
      <c r="L26" s="20">
        <f t="shared" si="5"/>
        <v>69.329988950942308</v>
      </c>
    </row>
    <row r="27" spans="1:12" x14ac:dyDescent="0.2">
      <c r="A27" s="16">
        <v>18</v>
      </c>
      <c r="B27" s="9">
        <v>0</v>
      </c>
      <c r="C27" s="9">
        <v>1661</v>
      </c>
      <c r="D27" s="9">
        <v>1790</v>
      </c>
      <c r="E27" s="17">
        <v>0.5</v>
      </c>
      <c r="F27" s="18">
        <f t="shared" si="3"/>
        <v>0</v>
      </c>
      <c r="G27" s="18">
        <f t="shared" si="0"/>
        <v>0</v>
      </c>
      <c r="H27" s="14">
        <f t="shared" si="6"/>
        <v>99596.483960512676</v>
      </c>
      <c r="I27" s="14">
        <f t="shared" si="4"/>
        <v>0</v>
      </c>
      <c r="J27" s="14">
        <f t="shared" si="1"/>
        <v>99596.483960512676</v>
      </c>
      <c r="K27" s="14">
        <f t="shared" si="2"/>
        <v>6805426.6485745339</v>
      </c>
      <c r="L27" s="20">
        <f t="shared" si="5"/>
        <v>68.329988950942308</v>
      </c>
    </row>
    <row r="28" spans="1:12" x14ac:dyDescent="0.2">
      <c r="A28" s="16">
        <v>19</v>
      </c>
      <c r="B28" s="9">
        <v>0</v>
      </c>
      <c r="C28" s="9">
        <v>1591</v>
      </c>
      <c r="D28" s="9">
        <v>1679</v>
      </c>
      <c r="E28" s="17">
        <v>0.5</v>
      </c>
      <c r="F28" s="18">
        <f t="shared" si="3"/>
        <v>0</v>
      </c>
      <c r="G28" s="18">
        <f t="shared" si="0"/>
        <v>0</v>
      </c>
      <c r="H28" s="14">
        <f t="shared" si="6"/>
        <v>99596.483960512676</v>
      </c>
      <c r="I28" s="14">
        <f t="shared" si="4"/>
        <v>0</v>
      </c>
      <c r="J28" s="14">
        <f t="shared" si="1"/>
        <v>99596.483960512676</v>
      </c>
      <c r="K28" s="14">
        <f t="shared" si="2"/>
        <v>6705830.1646140208</v>
      </c>
      <c r="L28" s="20">
        <f t="shared" si="5"/>
        <v>67.329988950942308</v>
      </c>
    </row>
    <row r="29" spans="1:12" x14ac:dyDescent="0.2">
      <c r="A29" s="16">
        <v>20</v>
      </c>
      <c r="B29" s="9">
        <v>1</v>
      </c>
      <c r="C29" s="9">
        <v>1782</v>
      </c>
      <c r="D29" s="9">
        <v>1640</v>
      </c>
      <c r="E29" s="17">
        <v>0.5</v>
      </c>
      <c r="F29" s="18">
        <f t="shared" si="3"/>
        <v>5.8445353594389242E-4</v>
      </c>
      <c r="G29" s="18">
        <f t="shared" si="0"/>
        <v>5.842827928717499E-4</v>
      </c>
      <c r="H29" s="14">
        <f t="shared" si="6"/>
        <v>99596.483960512676</v>
      </c>
      <c r="I29" s="14">
        <f t="shared" si="4"/>
        <v>58.192511808654793</v>
      </c>
      <c r="J29" s="14">
        <f t="shared" si="1"/>
        <v>99567.387704608351</v>
      </c>
      <c r="K29" s="14">
        <f t="shared" si="2"/>
        <v>6606233.6806535078</v>
      </c>
      <c r="L29" s="20">
        <f t="shared" si="5"/>
        <v>66.329988950942294</v>
      </c>
    </row>
    <row r="30" spans="1:12" x14ac:dyDescent="0.2">
      <c r="A30" s="16">
        <v>21</v>
      </c>
      <c r="B30" s="9">
        <v>1</v>
      </c>
      <c r="C30" s="9">
        <v>1806</v>
      </c>
      <c r="D30" s="9">
        <v>1803</v>
      </c>
      <c r="E30" s="17">
        <v>0.5</v>
      </c>
      <c r="F30" s="18">
        <f t="shared" si="3"/>
        <v>5.5417013022998065E-4</v>
      </c>
      <c r="G30" s="18">
        <f t="shared" si="0"/>
        <v>5.54016620498615E-4</v>
      </c>
      <c r="H30" s="14">
        <f t="shared" si="6"/>
        <v>99538.291448704025</v>
      </c>
      <c r="I30" s="14">
        <f t="shared" si="4"/>
        <v>55.145867838617193</v>
      </c>
      <c r="J30" s="14">
        <f t="shared" si="1"/>
        <v>99510.718514784719</v>
      </c>
      <c r="K30" s="14">
        <f t="shared" si="2"/>
        <v>6506666.2929488998</v>
      </c>
      <c r="L30" s="20">
        <f t="shared" si="5"/>
        <v>65.368474767341567</v>
      </c>
    </row>
    <row r="31" spans="1:12" x14ac:dyDescent="0.2">
      <c r="A31" s="16">
        <v>22</v>
      </c>
      <c r="B31" s="9">
        <v>1</v>
      </c>
      <c r="C31" s="9">
        <v>1773</v>
      </c>
      <c r="D31" s="9">
        <v>1813</v>
      </c>
      <c r="E31" s="17">
        <v>0.5</v>
      </c>
      <c r="F31" s="18">
        <f t="shared" si="3"/>
        <v>5.5772448410485224E-4</v>
      </c>
      <c r="G31" s="18">
        <f t="shared" si="0"/>
        <v>5.575689991636465E-4</v>
      </c>
      <c r="H31" s="14">
        <f t="shared" si="6"/>
        <v>99483.145580865414</v>
      </c>
      <c r="I31" s="14">
        <f t="shared" si="4"/>
        <v>55.468717915174473</v>
      </c>
      <c r="J31" s="14">
        <f t="shared" si="1"/>
        <v>99455.411221907823</v>
      </c>
      <c r="K31" s="14">
        <f t="shared" si="2"/>
        <v>6407155.5744341146</v>
      </c>
      <c r="L31" s="20">
        <f t="shared" si="5"/>
        <v>64.404432901913253</v>
      </c>
    </row>
    <row r="32" spans="1:12" x14ac:dyDescent="0.2">
      <c r="A32" s="16">
        <v>23</v>
      </c>
      <c r="B32" s="9">
        <v>0</v>
      </c>
      <c r="C32" s="9">
        <v>1841</v>
      </c>
      <c r="D32" s="9">
        <v>1787</v>
      </c>
      <c r="E32" s="17">
        <v>0.5</v>
      </c>
      <c r="F32" s="18">
        <f t="shared" si="3"/>
        <v>0</v>
      </c>
      <c r="G32" s="18">
        <f t="shared" si="0"/>
        <v>0</v>
      </c>
      <c r="H32" s="14">
        <f t="shared" si="6"/>
        <v>99427.676862950233</v>
      </c>
      <c r="I32" s="14">
        <f t="shared" si="4"/>
        <v>0</v>
      </c>
      <c r="J32" s="14">
        <f t="shared" si="1"/>
        <v>99427.676862950233</v>
      </c>
      <c r="K32" s="14">
        <f t="shared" si="2"/>
        <v>6307700.1632122071</v>
      </c>
      <c r="L32" s="20">
        <f t="shared" si="5"/>
        <v>63.440083910505685</v>
      </c>
    </row>
    <row r="33" spans="1:12" x14ac:dyDescent="0.2">
      <c r="A33" s="16">
        <v>24</v>
      </c>
      <c r="B33" s="9">
        <v>0</v>
      </c>
      <c r="C33" s="9">
        <v>1798</v>
      </c>
      <c r="D33" s="9">
        <v>1809</v>
      </c>
      <c r="E33" s="17">
        <v>0.5</v>
      </c>
      <c r="F33" s="18">
        <f t="shared" si="3"/>
        <v>0</v>
      </c>
      <c r="G33" s="18">
        <f t="shared" si="0"/>
        <v>0</v>
      </c>
      <c r="H33" s="14">
        <f t="shared" si="6"/>
        <v>99427.676862950233</v>
      </c>
      <c r="I33" s="14">
        <f t="shared" si="4"/>
        <v>0</v>
      </c>
      <c r="J33" s="14">
        <f t="shared" si="1"/>
        <v>99427.676862950233</v>
      </c>
      <c r="K33" s="14">
        <f t="shared" si="2"/>
        <v>6208272.4863492567</v>
      </c>
      <c r="L33" s="20">
        <f t="shared" si="5"/>
        <v>62.440083910505678</v>
      </c>
    </row>
    <row r="34" spans="1:12" x14ac:dyDescent="0.2">
      <c r="A34" s="16">
        <v>25</v>
      </c>
      <c r="B34" s="9">
        <v>0</v>
      </c>
      <c r="C34" s="9">
        <v>1841</v>
      </c>
      <c r="D34" s="9">
        <v>1815</v>
      </c>
      <c r="E34" s="17">
        <v>0.5</v>
      </c>
      <c r="F34" s="18">
        <f t="shared" si="3"/>
        <v>0</v>
      </c>
      <c r="G34" s="18">
        <f t="shared" si="0"/>
        <v>0</v>
      </c>
      <c r="H34" s="14">
        <f t="shared" si="6"/>
        <v>99427.676862950233</v>
      </c>
      <c r="I34" s="14">
        <f t="shared" si="4"/>
        <v>0</v>
      </c>
      <c r="J34" s="14">
        <f t="shared" si="1"/>
        <v>99427.676862950233</v>
      </c>
      <c r="K34" s="14">
        <f t="shared" si="2"/>
        <v>6108844.8094863063</v>
      </c>
      <c r="L34" s="20">
        <f t="shared" si="5"/>
        <v>61.440083910505678</v>
      </c>
    </row>
    <row r="35" spans="1:12" x14ac:dyDescent="0.2">
      <c r="A35" s="16">
        <v>26</v>
      </c>
      <c r="B35" s="9">
        <v>0</v>
      </c>
      <c r="C35" s="9">
        <v>1941</v>
      </c>
      <c r="D35" s="9">
        <v>1882</v>
      </c>
      <c r="E35" s="17">
        <v>0.5</v>
      </c>
      <c r="F35" s="18">
        <f t="shared" si="3"/>
        <v>0</v>
      </c>
      <c r="G35" s="18">
        <f t="shared" si="0"/>
        <v>0</v>
      </c>
      <c r="H35" s="14">
        <f t="shared" si="6"/>
        <v>99427.676862950233</v>
      </c>
      <c r="I35" s="14">
        <f t="shared" si="4"/>
        <v>0</v>
      </c>
      <c r="J35" s="14">
        <f t="shared" si="1"/>
        <v>99427.676862950233</v>
      </c>
      <c r="K35" s="14">
        <f t="shared" si="2"/>
        <v>6009417.1326233558</v>
      </c>
      <c r="L35" s="20">
        <f t="shared" si="5"/>
        <v>60.440083910505678</v>
      </c>
    </row>
    <row r="36" spans="1:12" x14ac:dyDescent="0.2">
      <c r="A36" s="16">
        <v>27</v>
      </c>
      <c r="B36" s="9">
        <v>1</v>
      </c>
      <c r="C36" s="9">
        <v>2139</v>
      </c>
      <c r="D36" s="9">
        <v>1965</v>
      </c>
      <c r="E36" s="17">
        <v>0.5</v>
      </c>
      <c r="F36" s="18">
        <f t="shared" si="3"/>
        <v>4.8732943469785572E-4</v>
      </c>
      <c r="G36" s="18">
        <f t="shared" si="0"/>
        <v>4.8721071863580995E-4</v>
      </c>
      <c r="H36" s="14">
        <f t="shared" si="6"/>
        <v>99427.676862950233</v>
      </c>
      <c r="I36" s="14">
        <f t="shared" si="4"/>
        <v>48.442229896687074</v>
      </c>
      <c r="J36" s="14">
        <f t="shared" si="1"/>
        <v>99403.455748001899</v>
      </c>
      <c r="K36" s="14">
        <f t="shared" si="2"/>
        <v>5909989.4557604054</v>
      </c>
      <c r="L36" s="20">
        <f t="shared" si="5"/>
        <v>59.44008391050567</v>
      </c>
    </row>
    <row r="37" spans="1:12" x14ac:dyDescent="0.2">
      <c r="A37" s="16">
        <v>28</v>
      </c>
      <c r="B37" s="9">
        <v>1</v>
      </c>
      <c r="C37" s="9">
        <v>2081</v>
      </c>
      <c r="D37" s="9">
        <v>2178</v>
      </c>
      <c r="E37" s="17">
        <v>0.5</v>
      </c>
      <c r="F37" s="18">
        <f t="shared" si="3"/>
        <v>4.6959380136182204E-4</v>
      </c>
      <c r="G37" s="18">
        <f t="shared" si="0"/>
        <v>4.6948356807511741E-4</v>
      </c>
      <c r="H37" s="14">
        <f t="shared" si="6"/>
        <v>99379.234633053551</v>
      </c>
      <c r="I37" s="14">
        <f t="shared" si="4"/>
        <v>46.656917668100263</v>
      </c>
      <c r="J37" s="14">
        <f t="shared" si="1"/>
        <v>99355.906174219504</v>
      </c>
      <c r="K37" s="14">
        <f t="shared" si="2"/>
        <v>5810586.0000124034</v>
      </c>
      <c r="L37" s="20">
        <f t="shared" si="5"/>
        <v>58.468814148824222</v>
      </c>
    </row>
    <row r="38" spans="1:12" x14ac:dyDescent="0.2">
      <c r="A38" s="16">
        <v>29</v>
      </c>
      <c r="B38" s="9">
        <v>1</v>
      </c>
      <c r="C38" s="9">
        <v>2316</v>
      </c>
      <c r="D38" s="9">
        <v>2179</v>
      </c>
      <c r="E38" s="17">
        <v>0.5</v>
      </c>
      <c r="F38" s="18">
        <f t="shared" si="3"/>
        <v>4.449388209121246E-4</v>
      </c>
      <c r="G38" s="18">
        <f t="shared" si="0"/>
        <v>4.4483985765124558E-4</v>
      </c>
      <c r="H38" s="14">
        <f t="shared" si="6"/>
        <v>99332.577715385458</v>
      </c>
      <c r="I38" s="14">
        <f t="shared" si="4"/>
        <v>44.187089731043358</v>
      </c>
      <c r="J38" s="14">
        <f t="shared" si="1"/>
        <v>99310.484170519936</v>
      </c>
      <c r="K38" s="14">
        <f t="shared" si="2"/>
        <v>5711230.0938381841</v>
      </c>
      <c r="L38" s="20">
        <f t="shared" si="5"/>
        <v>57.496042337715167</v>
      </c>
    </row>
    <row r="39" spans="1:12" x14ac:dyDescent="0.2">
      <c r="A39" s="16">
        <v>30</v>
      </c>
      <c r="B39" s="9">
        <v>2</v>
      </c>
      <c r="C39" s="9">
        <v>2416</v>
      </c>
      <c r="D39" s="9">
        <v>2354</v>
      </c>
      <c r="E39" s="17">
        <v>0.5</v>
      </c>
      <c r="F39" s="18">
        <f t="shared" si="3"/>
        <v>8.3857442348008382E-4</v>
      </c>
      <c r="G39" s="18">
        <f t="shared" si="0"/>
        <v>8.3822296730930417E-4</v>
      </c>
      <c r="H39" s="14">
        <f t="shared" si="6"/>
        <v>99288.390625654414</v>
      </c>
      <c r="I39" s="14">
        <f t="shared" si="4"/>
        <v>83.225809409601339</v>
      </c>
      <c r="J39" s="14">
        <f t="shared" si="1"/>
        <v>99246.777720949613</v>
      </c>
      <c r="K39" s="14">
        <f t="shared" si="2"/>
        <v>5611919.6096676644</v>
      </c>
      <c r="L39" s="20">
        <f t="shared" si="5"/>
        <v>56.521407732614016</v>
      </c>
    </row>
    <row r="40" spans="1:12" x14ac:dyDescent="0.2">
      <c r="A40" s="16">
        <v>31</v>
      </c>
      <c r="B40" s="9">
        <v>0</v>
      </c>
      <c r="C40" s="9">
        <v>2600</v>
      </c>
      <c r="D40" s="9">
        <v>2428</v>
      </c>
      <c r="E40" s="17">
        <v>0.5</v>
      </c>
      <c r="F40" s="18">
        <f t="shared" si="3"/>
        <v>0</v>
      </c>
      <c r="G40" s="18">
        <f t="shared" si="0"/>
        <v>0</v>
      </c>
      <c r="H40" s="14">
        <f t="shared" si="6"/>
        <v>99205.164816244811</v>
      </c>
      <c r="I40" s="14">
        <f t="shared" si="4"/>
        <v>0</v>
      </c>
      <c r="J40" s="14">
        <f t="shared" si="1"/>
        <v>99205.164816244811</v>
      </c>
      <c r="K40" s="14">
        <f t="shared" si="2"/>
        <v>5512672.8319467148</v>
      </c>
      <c r="L40" s="20">
        <f t="shared" si="5"/>
        <v>55.568405557893058</v>
      </c>
    </row>
    <row r="41" spans="1:12" x14ac:dyDescent="0.2">
      <c r="A41" s="16">
        <v>32</v>
      </c>
      <c r="B41" s="9">
        <v>1</v>
      </c>
      <c r="C41" s="9">
        <v>2698</v>
      </c>
      <c r="D41" s="9">
        <v>2600</v>
      </c>
      <c r="E41" s="17">
        <v>0.5</v>
      </c>
      <c r="F41" s="18">
        <f t="shared" si="3"/>
        <v>3.7750094375235937E-4</v>
      </c>
      <c r="G41" s="18">
        <f t="shared" si="0"/>
        <v>3.7742970371768252E-4</v>
      </c>
      <c r="H41" s="14">
        <f t="shared" si="6"/>
        <v>99205.164816244811</v>
      </c>
      <c r="I41" s="14">
        <f t="shared" si="4"/>
        <v>37.442975963859141</v>
      </c>
      <c r="J41" s="14">
        <f t="shared" si="1"/>
        <v>99186.443328262889</v>
      </c>
      <c r="K41" s="14">
        <f t="shared" si="2"/>
        <v>5413467.6671304703</v>
      </c>
      <c r="L41" s="20">
        <f t="shared" si="5"/>
        <v>54.568405557893058</v>
      </c>
    </row>
    <row r="42" spans="1:12" x14ac:dyDescent="0.2">
      <c r="A42" s="16">
        <v>33</v>
      </c>
      <c r="B42" s="9">
        <v>0</v>
      </c>
      <c r="C42" s="9">
        <v>2763</v>
      </c>
      <c r="D42" s="9">
        <v>2728</v>
      </c>
      <c r="E42" s="17">
        <v>0.5</v>
      </c>
      <c r="F42" s="18">
        <f t="shared" si="3"/>
        <v>0</v>
      </c>
      <c r="G42" s="18">
        <f t="shared" si="0"/>
        <v>0</v>
      </c>
      <c r="H42" s="14">
        <f t="shared" si="6"/>
        <v>99167.721840280952</v>
      </c>
      <c r="I42" s="14">
        <f t="shared" si="4"/>
        <v>0</v>
      </c>
      <c r="J42" s="14">
        <f t="shared" si="1"/>
        <v>99167.721840280952</v>
      </c>
      <c r="K42" s="14">
        <f t="shared" si="2"/>
        <v>5314281.223802207</v>
      </c>
      <c r="L42" s="20">
        <f t="shared" si="5"/>
        <v>53.588820285307776</v>
      </c>
    </row>
    <row r="43" spans="1:12" x14ac:dyDescent="0.2">
      <c r="A43" s="16">
        <v>34</v>
      </c>
      <c r="B43" s="9">
        <v>0</v>
      </c>
      <c r="C43" s="9">
        <v>2957</v>
      </c>
      <c r="D43" s="9">
        <v>2775</v>
      </c>
      <c r="E43" s="17">
        <v>0.5</v>
      </c>
      <c r="F43" s="18">
        <f t="shared" si="3"/>
        <v>0</v>
      </c>
      <c r="G43" s="18">
        <f t="shared" si="0"/>
        <v>0</v>
      </c>
      <c r="H43" s="14">
        <f t="shared" si="6"/>
        <v>99167.721840280952</v>
      </c>
      <c r="I43" s="14">
        <f t="shared" si="4"/>
        <v>0</v>
      </c>
      <c r="J43" s="14">
        <f t="shared" si="1"/>
        <v>99167.721840280952</v>
      </c>
      <c r="K43" s="14">
        <f t="shared" si="2"/>
        <v>5215113.501961926</v>
      </c>
      <c r="L43" s="20">
        <f t="shared" si="5"/>
        <v>52.588820285307776</v>
      </c>
    </row>
    <row r="44" spans="1:12" x14ac:dyDescent="0.2">
      <c r="A44" s="16">
        <v>35</v>
      </c>
      <c r="B44" s="9">
        <v>3</v>
      </c>
      <c r="C44" s="9">
        <v>3097</v>
      </c>
      <c r="D44" s="9">
        <v>2965</v>
      </c>
      <c r="E44" s="17">
        <v>0.5</v>
      </c>
      <c r="F44" s="18">
        <f t="shared" si="3"/>
        <v>9.8977235235895742E-4</v>
      </c>
      <c r="G44" s="18">
        <f t="shared" si="0"/>
        <v>9.8928276999175587E-4</v>
      </c>
      <c r="H44" s="14">
        <f t="shared" si="6"/>
        <v>99167.721840280952</v>
      </c>
      <c r="I44" s="14">
        <f t="shared" si="4"/>
        <v>98.104918555925082</v>
      </c>
      <c r="J44" s="14">
        <f t="shared" si="1"/>
        <v>99118.669381002997</v>
      </c>
      <c r="K44" s="14">
        <f t="shared" si="2"/>
        <v>5115945.780121645</v>
      </c>
      <c r="L44" s="20">
        <f t="shared" si="5"/>
        <v>51.588820285307776</v>
      </c>
    </row>
    <row r="45" spans="1:12" x14ac:dyDescent="0.2">
      <c r="A45" s="16">
        <v>36</v>
      </c>
      <c r="B45" s="9">
        <v>1</v>
      </c>
      <c r="C45" s="9">
        <v>3042</v>
      </c>
      <c r="D45" s="9">
        <v>3146</v>
      </c>
      <c r="E45" s="17">
        <v>0.5</v>
      </c>
      <c r="F45" s="18">
        <f t="shared" si="3"/>
        <v>3.2320620555914673E-4</v>
      </c>
      <c r="G45" s="18">
        <f t="shared" si="0"/>
        <v>3.231539828728389E-4</v>
      </c>
      <c r="H45" s="14">
        <f t="shared" si="6"/>
        <v>99069.616921725028</v>
      </c>
      <c r="I45" s="14">
        <f t="shared" si="4"/>
        <v>32.014741289941838</v>
      </c>
      <c r="J45" s="14">
        <f t="shared" si="1"/>
        <v>99053.609551080066</v>
      </c>
      <c r="K45" s="14">
        <f t="shared" si="2"/>
        <v>5016827.1107406421</v>
      </c>
      <c r="L45" s="20">
        <f t="shared" si="5"/>
        <v>50.639411624095011</v>
      </c>
    </row>
    <row r="46" spans="1:12" x14ac:dyDescent="0.2">
      <c r="A46" s="16">
        <v>37</v>
      </c>
      <c r="B46" s="9">
        <v>0</v>
      </c>
      <c r="C46" s="9">
        <v>3206</v>
      </c>
      <c r="D46" s="9">
        <v>3031</v>
      </c>
      <c r="E46" s="17">
        <v>0.5</v>
      </c>
      <c r="F46" s="18">
        <f t="shared" si="3"/>
        <v>0</v>
      </c>
      <c r="G46" s="18">
        <f t="shared" si="0"/>
        <v>0</v>
      </c>
      <c r="H46" s="14">
        <f t="shared" si="6"/>
        <v>99037.602180435089</v>
      </c>
      <c r="I46" s="14">
        <f t="shared" si="4"/>
        <v>0</v>
      </c>
      <c r="J46" s="14">
        <f t="shared" si="1"/>
        <v>99037.602180435089</v>
      </c>
      <c r="K46" s="14">
        <f t="shared" si="2"/>
        <v>4917773.5011895616</v>
      </c>
      <c r="L46" s="20">
        <f t="shared" si="5"/>
        <v>49.655619612336189</v>
      </c>
    </row>
    <row r="47" spans="1:12" x14ac:dyDescent="0.2">
      <c r="A47" s="16">
        <v>38</v>
      </c>
      <c r="B47" s="9">
        <v>1</v>
      </c>
      <c r="C47" s="9">
        <v>3180</v>
      </c>
      <c r="D47" s="9">
        <v>3274</v>
      </c>
      <c r="E47" s="17">
        <v>0.5</v>
      </c>
      <c r="F47" s="18">
        <f t="shared" si="3"/>
        <v>3.0988534242330339E-4</v>
      </c>
      <c r="G47" s="18">
        <f t="shared" si="0"/>
        <v>3.0983733539891554E-4</v>
      </c>
      <c r="H47" s="14">
        <f t="shared" si="6"/>
        <v>99037.602180435089</v>
      </c>
      <c r="I47" s="14">
        <f t="shared" si="4"/>
        <v>30.685546763883835</v>
      </c>
      <c r="J47" s="14">
        <f t="shared" si="1"/>
        <v>99022.259407053149</v>
      </c>
      <c r="K47" s="14">
        <f t="shared" si="2"/>
        <v>4818735.8990091262</v>
      </c>
      <c r="L47" s="20">
        <f t="shared" si="5"/>
        <v>48.655619612336181</v>
      </c>
    </row>
    <row r="48" spans="1:12" x14ac:dyDescent="0.2">
      <c r="A48" s="16">
        <v>39</v>
      </c>
      <c r="B48" s="9">
        <v>2</v>
      </c>
      <c r="C48" s="9">
        <v>3262</v>
      </c>
      <c r="D48" s="9">
        <v>3203</v>
      </c>
      <c r="E48" s="17">
        <v>0.5</v>
      </c>
      <c r="F48" s="18">
        <f t="shared" si="3"/>
        <v>6.1871616395978342E-4</v>
      </c>
      <c r="G48" s="18">
        <f t="shared" si="0"/>
        <v>6.1852481830833458E-4</v>
      </c>
      <c r="H48" s="14">
        <f t="shared" si="6"/>
        <v>99006.916633671208</v>
      </c>
      <c r="I48" s="14">
        <f t="shared" si="4"/>
        <v>61.238235122109913</v>
      </c>
      <c r="J48" s="14">
        <f t="shared" si="1"/>
        <v>98976.297516110149</v>
      </c>
      <c r="K48" s="14">
        <f t="shared" si="2"/>
        <v>4719713.6396020735</v>
      </c>
      <c r="L48" s="20">
        <f t="shared" si="5"/>
        <v>47.670544645533873</v>
      </c>
    </row>
    <row r="49" spans="1:12" x14ac:dyDescent="0.2">
      <c r="A49" s="16">
        <v>40</v>
      </c>
      <c r="B49" s="9">
        <v>2</v>
      </c>
      <c r="C49" s="9">
        <v>3073</v>
      </c>
      <c r="D49" s="9">
        <v>3285</v>
      </c>
      <c r="E49" s="17">
        <v>0.5</v>
      </c>
      <c r="F49" s="18">
        <f t="shared" si="3"/>
        <v>6.2912865681031768E-4</v>
      </c>
      <c r="G49" s="18">
        <f t="shared" si="0"/>
        <v>6.2893081761006275E-4</v>
      </c>
      <c r="H49" s="14">
        <f t="shared" si="6"/>
        <v>98945.678398549091</v>
      </c>
      <c r="I49" s="14">
        <f t="shared" si="4"/>
        <v>62.229986414181802</v>
      </c>
      <c r="J49" s="14">
        <f t="shared" si="1"/>
        <v>98914.563405341993</v>
      </c>
      <c r="K49" s="14">
        <f t="shared" si="2"/>
        <v>4620737.3420859631</v>
      </c>
      <c r="L49" s="20">
        <f t="shared" si="5"/>
        <v>46.69973885543363</v>
      </c>
    </row>
    <row r="50" spans="1:12" x14ac:dyDescent="0.2">
      <c r="A50" s="16">
        <v>41</v>
      </c>
      <c r="B50" s="9">
        <v>0</v>
      </c>
      <c r="C50" s="9">
        <v>2966</v>
      </c>
      <c r="D50" s="9">
        <v>3096</v>
      </c>
      <c r="E50" s="17">
        <v>0.5</v>
      </c>
      <c r="F50" s="18">
        <f t="shared" si="3"/>
        <v>0</v>
      </c>
      <c r="G50" s="18">
        <f t="shared" si="0"/>
        <v>0</v>
      </c>
      <c r="H50" s="14">
        <f t="shared" si="6"/>
        <v>98883.448412134909</v>
      </c>
      <c r="I50" s="14">
        <f t="shared" si="4"/>
        <v>0</v>
      </c>
      <c r="J50" s="14">
        <f t="shared" si="1"/>
        <v>98883.448412134909</v>
      </c>
      <c r="K50" s="14">
        <f t="shared" si="2"/>
        <v>4521822.7786806207</v>
      </c>
      <c r="L50" s="20">
        <f t="shared" si="5"/>
        <v>45.728813580956242</v>
      </c>
    </row>
    <row r="51" spans="1:12" x14ac:dyDescent="0.2">
      <c r="A51" s="16">
        <v>42</v>
      </c>
      <c r="B51" s="9">
        <v>3</v>
      </c>
      <c r="C51" s="9">
        <v>3120</v>
      </c>
      <c r="D51" s="9">
        <v>2987</v>
      </c>
      <c r="E51" s="17">
        <v>0.5</v>
      </c>
      <c r="F51" s="18">
        <f t="shared" si="3"/>
        <v>9.8247912231865073E-4</v>
      </c>
      <c r="G51" s="18">
        <f t="shared" si="0"/>
        <v>9.8199672667757766E-4</v>
      </c>
      <c r="H51" s="14">
        <f t="shared" si="6"/>
        <v>98883.448412134909</v>
      </c>
      <c r="I51" s="14">
        <f t="shared" si="4"/>
        <v>97.103222663307591</v>
      </c>
      <c r="J51" s="14">
        <f t="shared" si="1"/>
        <v>98834.896800803253</v>
      </c>
      <c r="K51" s="14">
        <f t="shared" si="2"/>
        <v>4422939.3302684855</v>
      </c>
      <c r="L51" s="20">
        <f t="shared" si="5"/>
        <v>44.728813580956235</v>
      </c>
    </row>
    <row r="52" spans="1:12" x14ac:dyDescent="0.2">
      <c r="A52" s="16">
        <v>43</v>
      </c>
      <c r="B52" s="9">
        <v>4</v>
      </c>
      <c r="C52" s="9">
        <v>3046</v>
      </c>
      <c r="D52" s="9">
        <v>3132</v>
      </c>
      <c r="E52" s="17">
        <v>0.5</v>
      </c>
      <c r="F52" s="18">
        <f t="shared" si="3"/>
        <v>1.2949174490126255E-3</v>
      </c>
      <c r="G52" s="18">
        <f t="shared" si="0"/>
        <v>1.2940795858945326E-3</v>
      </c>
      <c r="H52" s="14">
        <f t="shared" si="6"/>
        <v>98786.345189471598</v>
      </c>
      <c r="I52" s="14">
        <f t="shared" si="4"/>
        <v>127.83739267482576</v>
      </c>
      <c r="J52" s="14">
        <f t="shared" si="1"/>
        <v>98722.426493134175</v>
      </c>
      <c r="K52" s="14">
        <f t="shared" si="2"/>
        <v>4324104.4334676825</v>
      </c>
      <c r="L52" s="20">
        <f t="shared" si="5"/>
        <v>43.772288823663601</v>
      </c>
    </row>
    <row r="53" spans="1:12" x14ac:dyDescent="0.2">
      <c r="A53" s="16">
        <v>44</v>
      </c>
      <c r="B53" s="9">
        <v>1</v>
      </c>
      <c r="C53" s="9">
        <v>2850</v>
      </c>
      <c r="D53" s="9">
        <v>3025</v>
      </c>
      <c r="E53" s="17">
        <v>0.5</v>
      </c>
      <c r="F53" s="18">
        <f t="shared" si="3"/>
        <v>3.4042553191489364E-4</v>
      </c>
      <c r="G53" s="18">
        <f t="shared" si="0"/>
        <v>3.4036759700476512E-4</v>
      </c>
      <c r="H53" s="14">
        <f t="shared" si="6"/>
        <v>98658.507796796766</v>
      </c>
      <c r="I53" s="14">
        <f t="shared" si="4"/>
        <v>33.5801592228716</v>
      </c>
      <c r="J53" s="14">
        <f t="shared" si="1"/>
        <v>98641.71771718534</v>
      </c>
      <c r="K53" s="14">
        <f t="shared" si="2"/>
        <v>4225382.0069745481</v>
      </c>
      <c r="L53" s="20">
        <f t="shared" si="5"/>
        <v>42.828359168754197</v>
      </c>
    </row>
    <row r="54" spans="1:12" x14ac:dyDescent="0.2">
      <c r="A54" s="16">
        <v>45</v>
      </c>
      <c r="B54" s="9">
        <v>1</v>
      </c>
      <c r="C54" s="9">
        <v>2959</v>
      </c>
      <c r="D54" s="9">
        <v>2852</v>
      </c>
      <c r="E54" s="17">
        <v>0.5</v>
      </c>
      <c r="F54" s="18">
        <f t="shared" si="3"/>
        <v>3.4417484081913615E-4</v>
      </c>
      <c r="G54" s="18">
        <f t="shared" si="0"/>
        <v>3.4411562284927734E-4</v>
      </c>
      <c r="H54" s="14">
        <f t="shared" si="6"/>
        <v>98624.927637573899</v>
      </c>
      <c r="I54" s="14">
        <f t="shared" si="4"/>
        <v>33.938378402468651</v>
      </c>
      <c r="J54" s="14">
        <f t="shared" si="1"/>
        <v>98607.958448372665</v>
      </c>
      <c r="K54" s="14">
        <f t="shared" si="2"/>
        <v>4126740.2892573625</v>
      </c>
      <c r="L54" s="20">
        <f t="shared" si="5"/>
        <v>41.842771276063949</v>
      </c>
    </row>
    <row r="55" spans="1:12" x14ac:dyDescent="0.2">
      <c r="A55" s="16">
        <v>46</v>
      </c>
      <c r="B55" s="9">
        <v>3</v>
      </c>
      <c r="C55" s="9">
        <v>2890</v>
      </c>
      <c r="D55" s="9">
        <v>2946</v>
      </c>
      <c r="E55" s="17">
        <v>0.5</v>
      </c>
      <c r="F55" s="18">
        <f t="shared" si="3"/>
        <v>1.028101439342015E-3</v>
      </c>
      <c r="G55" s="18">
        <f t="shared" si="0"/>
        <v>1.0275732145915396E-3</v>
      </c>
      <c r="H55" s="14">
        <f t="shared" si="6"/>
        <v>98590.989259171431</v>
      </c>
      <c r="I55" s="14">
        <f t="shared" si="4"/>
        <v>101.30945976280674</v>
      </c>
      <c r="J55" s="14">
        <f t="shared" si="1"/>
        <v>98540.334529290019</v>
      </c>
      <c r="K55" s="14">
        <f t="shared" si="2"/>
        <v>4028132.3308089897</v>
      </c>
      <c r="L55" s="20">
        <f t="shared" si="5"/>
        <v>40.857002866864654</v>
      </c>
    </row>
    <row r="56" spans="1:12" x14ac:dyDescent="0.2">
      <c r="A56" s="16">
        <v>47</v>
      </c>
      <c r="B56" s="9">
        <v>1</v>
      </c>
      <c r="C56" s="9">
        <v>2845</v>
      </c>
      <c r="D56" s="9">
        <v>2866</v>
      </c>
      <c r="E56" s="17">
        <v>0.5</v>
      </c>
      <c r="F56" s="18">
        <f t="shared" si="3"/>
        <v>3.5020136578532658E-4</v>
      </c>
      <c r="G56" s="18">
        <f t="shared" si="0"/>
        <v>3.5014005602240897E-4</v>
      </c>
      <c r="H56" s="14">
        <f t="shared" si="6"/>
        <v>98489.679799408623</v>
      </c>
      <c r="I56" s="14">
        <f t="shared" si="4"/>
        <v>34.485182002594058</v>
      </c>
      <c r="J56" s="14">
        <f t="shared" si="1"/>
        <v>98472.437208407326</v>
      </c>
      <c r="K56" s="14">
        <f t="shared" si="2"/>
        <v>3929591.9962796997</v>
      </c>
      <c r="L56" s="20">
        <f t="shared" si="5"/>
        <v>39.898515299095273</v>
      </c>
    </row>
    <row r="57" spans="1:12" x14ac:dyDescent="0.2">
      <c r="A57" s="16">
        <v>48</v>
      </c>
      <c r="B57" s="9">
        <v>6</v>
      </c>
      <c r="C57" s="9">
        <v>2808</v>
      </c>
      <c r="D57" s="9">
        <v>2820</v>
      </c>
      <c r="E57" s="17">
        <v>0.5</v>
      </c>
      <c r="F57" s="18">
        <f t="shared" si="3"/>
        <v>2.1321961620469083E-3</v>
      </c>
      <c r="G57" s="18">
        <f t="shared" si="0"/>
        <v>2.1299254526091584E-3</v>
      </c>
      <c r="H57" s="14">
        <f t="shared" si="6"/>
        <v>98455.194617406029</v>
      </c>
      <c r="I57" s="14">
        <f t="shared" si="4"/>
        <v>209.70222495720131</v>
      </c>
      <c r="J57" s="14">
        <f t="shared" si="1"/>
        <v>98350.343504927427</v>
      </c>
      <c r="K57" s="14">
        <f t="shared" si="2"/>
        <v>3831119.5590712926</v>
      </c>
      <c r="L57" s="20">
        <f t="shared" si="5"/>
        <v>38.912315129322629</v>
      </c>
    </row>
    <row r="58" spans="1:12" x14ac:dyDescent="0.2">
      <c r="A58" s="16">
        <v>49</v>
      </c>
      <c r="B58" s="9">
        <v>1</v>
      </c>
      <c r="C58" s="9">
        <v>2845</v>
      </c>
      <c r="D58" s="9">
        <v>2789</v>
      </c>
      <c r="E58" s="17">
        <v>0.5</v>
      </c>
      <c r="F58" s="18">
        <f t="shared" si="3"/>
        <v>3.5498757543485978E-4</v>
      </c>
      <c r="G58" s="18">
        <f t="shared" si="0"/>
        <v>3.5492457852706296E-4</v>
      </c>
      <c r="H58" s="14">
        <f t="shared" si="6"/>
        <v>98245.492392448825</v>
      </c>
      <c r="I58" s="14">
        <f t="shared" si="4"/>
        <v>34.869739979573673</v>
      </c>
      <c r="J58" s="14">
        <f t="shared" si="1"/>
        <v>98228.057522459028</v>
      </c>
      <c r="K58" s="14">
        <f t="shared" si="2"/>
        <v>3732769.215566365</v>
      </c>
      <c r="L58" s="20">
        <f t="shared" si="5"/>
        <v>37.994305129598665</v>
      </c>
    </row>
    <row r="59" spans="1:12" x14ac:dyDescent="0.2">
      <c r="A59" s="16">
        <v>50</v>
      </c>
      <c r="B59" s="9">
        <v>9</v>
      </c>
      <c r="C59" s="9">
        <v>2755</v>
      </c>
      <c r="D59" s="9">
        <v>2814</v>
      </c>
      <c r="E59" s="17">
        <v>0.5</v>
      </c>
      <c r="F59" s="18">
        <f t="shared" si="3"/>
        <v>3.2321781289279942E-3</v>
      </c>
      <c r="G59" s="18">
        <f t="shared" si="0"/>
        <v>3.2269630692004299E-3</v>
      </c>
      <c r="H59" s="14">
        <f t="shared" si="6"/>
        <v>98210.622652469247</v>
      </c>
      <c r="I59" s="14">
        <f t="shared" si="4"/>
        <v>316.92205230269741</v>
      </c>
      <c r="J59" s="14">
        <f t="shared" si="1"/>
        <v>98052.161626317888</v>
      </c>
      <c r="K59" s="14">
        <f t="shared" si="2"/>
        <v>3634541.1580439061</v>
      </c>
      <c r="L59" s="20">
        <f t="shared" si="5"/>
        <v>37.007617504933158</v>
      </c>
    </row>
    <row r="60" spans="1:12" x14ac:dyDescent="0.2">
      <c r="A60" s="16">
        <v>51</v>
      </c>
      <c r="B60" s="9">
        <v>5</v>
      </c>
      <c r="C60" s="9">
        <v>2510</v>
      </c>
      <c r="D60" s="9">
        <v>2728</v>
      </c>
      <c r="E60" s="17">
        <v>0.5</v>
      </c>
      <c r="F60" s="18">
        <f t="shared" si="3"/>
        <v>1.9091256204658267E-3</v>
      </c>
      <c r="G60" s="18">
        <f t="shared" si="0"/>
        <v>1.9073049780659926E-3</v>
      </c>
      <c r="H60" s="14">
        <f t="shared" si="6"/>
        <v>97893.700600166543</v>
      </c>
      <c r="I60" s="14">
        <f t="shared" si="4"/>
        <v>186.71314247599949</v>
      </c>
      <c r="J60" s="14">
        <f t="shared" si="1"/>
        <v>97800.344028928535</v>
      </c>
      <c r="K60" s="14">
        <f t="shared" si="2"/>
        <v>3536488.9964175881</v>
      </c>
      <c r="L60" s="20">
        <f t="shared" si="5"/>
        <v>36.125807633546252</v>
      </c>
    </row>
    <row r="61" spans="1:12" x14ac:dyDescent="0.2">
      <c r="A61" s="16">
        <v>52</v>
      </c>
      <c r="B61" s="9">
        <v>3</v>
      </c>
      <c r="C61" s="9">
        <v>2401</v>
      </c>
      <c r="D61" s="9">
        <v>2488</v>
      </c>
      <c r="E61" s="17">
        <v>0.5</v>
      </c>
      <c r="F61" s="18">
        <f t="shared" si="3"/>
        <v>1.2272448353446513E-3</v>
      </c>
      <c r="G61" s="18">
        <f t="shared" si="0"/>
        <v>1.2264922322158627E-3</v>
      </c>
      <c r="H61" s="14">
        <f t="shared" si="6"/>
        <v>97706.987457690542</v>
      </c>
      <c r="I61" s="14">
        <f t="shared" si="4"/>
        <v>119.83686115007016</v>
      </c>
      <c r="J61" s="14">
        <f t="shared" si="1"/>
        <v>97647.069027115504</v>
      </c>
      <c r="K61" s="14">
        <f t="shared" si="2"/>
        <v>3438688.6523886598</v>
      </c>
      <c r="L61" s="20">
        <f t="shared" si="5"/>
        <v>35.193886761452902</v>
      </c>
    </row>
    <row r="62" spans="1:12" x14ac:dyDescent="0.2">
      <c r="A62" s="16">
        <v>53</v>
      </c>
      <c r="B62" s="9">
        <v>5</v>
      </c>
      <c r="C62" s="9">
        <v>2329</v>
      </c>
      <c r="D62" s="9">
        <v>2384</v>
      </c>
      <c r="E62" s="17">
        <v>0.5</v>
      </c>
      <c r="F62" s="18">
        <f t="shared" si="3"/>
        <v>2.1217907914279654E-3</v>
      </c>
      <c r="G62" s="18">
        <f t="shared" si="0"/>
        <v>2.1195421788893598E-3</v>
      </c>
      <c r="H62" s="14">
        <f t="shared" si="6"/>
        <v>97587.150596540465</v>
      </c>
      <c r="I62" s="14">
        <f t="shared" si="4"/>
        <v>206.84008180699547</v>
      </c>
      <c r="J62" s="14">
        <f t="shared" si="1"/>
        <v>97483.730555636968</v>
      </c>
      <c r="K62" s="14">
        <f t="shared" si="2"/>
        <v>3341041.5833615442</v>
      </c>
      <c r="L62" s="20">
        <f t="shared" si="5"/>
        <v>34.236490797590584</v>
      </c>
    </row>
    <row r="63" spans="1:12" x14ac:dyDescent="0.2">
      <c r="A63" s="16">
        <v>54</v>
      </c>
      <c r="B63" s="9">
        <v>3</v>
      </c>
      <c r="C63" s="9">
        <v>2309</v>
      </c>
      <c r="D63" s="9">
        <v>2309</v>
      </c>
      <c r="E63" s="17">
        <v>0.5</v>
      </c>
      <c r="F63" s="18">
        <f t="shared" si="3"/>
        <v>1.2992637505413599E-3</v>
      </c>
      <c r="G63" s="18">
        <f t="shared" si="0"/>
        <v>1.2984202553559835E-3</v>
      </c>
      <c r="H63" s="14">
        <f t="shared" si="6"/>
        <v>97380.310514733472</v>
      </c>
      <c r="I63" s="14">
        <f t="shared" si="4"/>
        <v>126.4405676451852</v>
      </c>
      <c r="J63" s="14">
        <f t="shared" si="1"/>
        <v>97317.090230910879</v>
      </c>
      <c r="K63" s="14">
        <f t="shared" si="2"/>
        <v>3243557.8528059074</v>
      </c>
      <c r="L63" s="20">
        <f t="shared" si="5"/>
        <v>33.308148594526841</v>
      </c>
    </row>
    <row r="64" spans="1:12" x14ac:dyDescent="0.2">
      <c r="A64" s="16">
        <v>55</v>
      </c>
      <c r="B64" s="9">
        <v>5</v>
      </c>
      <c r="C64" s="9">
        <v>2179</v>
      </c>
      <c r="D64" s="9">
        <v>2295</v>
      </c>
      <c r="E64" s="17">
        <v>0.5</v>
      </c>
      <c r="F64" s="18">
        <f t="shared" si="3"/>
        <v>2.2351363433169421E-3</v>
      </c>
      <c r="G64" s="18">
        <f t="shared" si="0"/>
        <v>2.2326412145568207E-3</v>
      </c>
      <c r="H64" s="14">
        <f t="shared" si="6"/>
        <v>97253.869947088286</v>
      </c>
      <c r="I64" s="14">
        <f t="shared" si="4"/>
        <v>217.13299831901827</v>
      </c>
      <c r="J64" s="14">
        <f t="shared" si="1"/>
        <v>97145.303447928774</v>
      </c>
      <c r="K64" s="14">
        <f t="shared" si="2"/>
        <v>3146240.7625749963</v>
      </c>
      <c r="L64" s="20">
        <f t="shared" si="5"/>
        <v>32.350802742212032</v>
      </c>
    </row>
    <row r="65" spans="1:12" x14ac:dyDescent="0.2">
      <c r="A65" s="16">
        <v>56</v>
      </c>
      <c r="B65" s="9">
        <v>7</v>
      </c>
      <c r="C65" s="9">
        <v>2132</v>
      </c>
      <c r="D65" s="9">
        <v>2155</v>
      </c>
      <c r="E65" s="17">
        <v>0.5</v>
      </c>
      <c r="F65" s="18">
        <f t="shared" si="3"/>
        <v>3.2656869605784933E-3</v>
      </c>
      <c r="G65" s="18">
        <f t="shared" si="0"/>
        <v>3.2603632976245926E-3</v>
      </c>
      <c r="H65" s="14">
        <f t="shared" si="6"/>
        <v>97036.736948769263</v>
      </c>
      <c r="I65" s="14">
        <f t="shared" si="4"/>
        <v>316.37501566901949</v>
      </c>
      <c r="J65" s="14">
        <f t="shared" si="1"/>
        <v>96878.549440934745</v>
      </c>
      <c r="K65" s="14">
        <f t="shared" si="2"/>
        <v>3049095.4591270676</v>
      </c>
      <c r="L65" s="20">
        <f t="shared" si="5"/>
        <v>31.422073278668094</v>
      </c>
    </row>
    <row r="66" spans="1:12" x14ac:dyDescent="0.2">
      <c r="A66" s="16">
        <v>57</v>
      </c>
      <c r="B66" s="9">
        <v>4</v>
      </c>
      <c r="C66" s="9">
        <v>1973</v>
      </c>
      <c r="D66" s="9">
        <v>2123</v>
      </c>
      <c r="E66" s="17">
        <v>0.5</v>
      </c>
      <c r="F66" s="18">
        <f t="shared" si="3"/>
        <v>1.953125E-3</v>
      </c>
      <c r="G66" s="18">
        <f t="shared" si="0"/>
        <v>1.9512195121951219E-3</v>
      </c>
      <c r="H66" s="14">
        <f t="shared" si="6"/>
        <v>96720.361933100241</v>
      </c>
      <c r="I66" s="14">
        <f t="shared" si="4"/>
        <v>188.72265743043948</v>
      </c>
      <c r="J66" s="14">
        <f t="shared" si="1"/>
        <v>96626.00060438503</v>
      </c>
      <c r="K66" s="14">
        <f t="shared" si="2"/>
        <v>2952216.9096861328</v>
      </c>
      <c r="L66" s="20">
        <f t="shared" si="5"/>
        <v>30.523220247336635</v>
      </c>
    </row>
    <row r="67" spans="1:12" x14ac:dyDescent="0.2">
      <c r="A67" s="16">
        <v>58</v>
      </c>
      <c r="B67" s="9">
        <v>4</v>
      </c>
      <c r="C67" s="9">
        <v>1859</v>
      </c>
      <c r="D67" s="9">
        <v>1962</v>
      </c>
      <c r="E67" s="17">
        <v>0.5</v>
      </c>
      <c r="F67" s="18">
        <f t="shared" si="3"/>
        <v>2.0936927505888509E-3</v>
      </c>
      <c r="G67" s="18">
        <f t="shared" si="0"/>
        <v>2.091503267973856E-3</v>
      </c>
      <c r="H67" s="14">
        <f t="shared" si="6"/>
        <v>96531.639275669804</v>
      </c>
      <c r="I67" s="14">
        <f t="shared" si="4"/>
        <v>201.89623900793683</v>
      </c>
      <c r="J67" s="14">
        <f t="shared" si="1"/>
        <v>96430.691156165834</v>
      </c>
      <c r="K67" s="14">
        <f t="shared" si="2"/>
        <v>2855590.9090817478</v>
      </c>
      <c r="L67" s="20">
        <f t="shared" si="5"/>
        <v>29.581916670107574</v>
      </c>
    </row>
    <row r="68" spans="1:12" x14ac:dyDescent="0.2">
      <c r="A68" s="16">
        <v>59</v>
      </c>
      <c r="B68" s="9">
        <v>2</v>
      </c>
      <c r="C68" s="9">
        <v>1771</v>
      </c>
      <c r="D68" s="9">
        <v>1839</v>
      </c>
      <c r="E68" s="17">
        <v>0.5</v>
      </c>
      <c r="F68" s="18">
        <f t="shared" si="3"/>
        <v>1.10803324099723E-3</v>
      </c>
      <c r="G68" s="18">
        <f t="shared" si="0"/>
        <v>1.1074197120708748E-3</v>
      </c>
      <c r="H68" s="14">
        <f t="shared" si="6"/>
        <v>96329.743036661865</v>
      </c>
      <c r="I68" s="14">
        <f t="shared" si="4"/>
        <v>106.67745629752145</v>
      </c>
      <c r="J68" s="14">
        <f t="shared" si="1"/>
        <v>96276.404308513112</v>
      </c>
      <c r="K68" s="14">
        <f t="shared" si="2"/>
        <v>2759160.2179255821</v>
      </c>
      <c r="L68" s="20">
        <f t="shared" si="5"/>
        <v>28.642869076018204</v>
      </c>
    </row>
    <row r="69" spans="1:12" x14ac:dyDescent="0.2">
      <c r="A69" s="16">
        <v>60</v>
      </c>
      <c r="B69" s="9">
        <v>6</v>
      </c>
      <c r="C69" s="9">
        <v>1811</v>
      </c>
      <c r="D69" s="9">
        <v>1753</v>
      </c>
      <c r="E69" s="17">
        <v>0.5</v>
      </c>
      <c r="F69" s="18">
        <f t="shared" si="3"/>
        <v>3.3670033670033669E-3</v>
      </c>
      <c r="G69" s="18">
        <f t="shared" si="0"/>
        <v>3.3613445378151258E-3</v>
      </c>
      <c r="H69" s="14">
        <f t="shared" si="6"/>
        <v>96223.065580364346</v>
      </c>
      <c r="I69" s="14">
        <f t="shared" si="4"/>
        <v>323.43887590038435</v>
      </c>
      <c r="J69" s="14">
        <f t="shared" si="1"/>
        <v>96061.346142414157</v>
      </c>
      <c r="K69" s="14">
        <f t="shared" si="2"/>
        <v>2662883.8136170688</v>
      </c>
      <c r="L69" s="20">
        <f t="shared" si="5"/>
        <v>27.674069596058132</v>
      </c>
    </row>
    <row r="70" spans="1:12" x14ac:dyDescent="0.2">
      <c r="A70" s="16">
        <v>61</v>
      </c>
      <c r="B70" s="9">
        <v>4</v>
      </c>
      <c r="C70" s="9">
        <v>1902</v>
      </c>
      <c r="D70" s="9">
        <v>1792</v>
      </c>
      <c r="E70" s="17">
        <v>0.5</v>
      </c>
      <c r="F70" s="18">
        <f t="shared" si="3"/>
        <v>2.1656740660530591E-3</v>
      </c>
      <c r="G70" s="18">
        <f t="shared" si="0"/>
        <v>2.163331530557058E-3</v>
      </c>
      <c r="H70" s="14">
        <f t="shared" si="6"/>
        <v>95899.626704463968</v>
      </c>
      <c r="I70" s="14">
        <f t="shared" si="4"/>
        <v>207.46268621841855</v>
      </c>
      <c r="J70" s="14">
        <f t="shared" si="1"/>
        <v>95795.895361354749</v>
      </c>
      <c r="K70" s="14">
        <f t="shared" si="2"/>
        <v>2566822.4674746548</v>
      </c>
      <c r="L70" s="20">
        <f t="shared" si="5"/>
        <v>26.765719071930167</v>
      </c>
    </row>
    <row r="71" spans="1:12" x14ac:dyDescent="0.2">
      <c r="A71" s="16">
        <v>62</v>
      </c>
      <c r="B71" s="9">
        <v>4</v>
      </c>
      <c r="C71" s="9">
        <v>1678</v>
      </c>
      <c r="D71" s="9">
        <v>1880</v>
      </c>
      <c r="E71" s="17">
        <v>0.5</v>
      </c>
      <c r="F71" s="18">
        <f t="shared" si="3"/>
        <v>2.2484541877459247E-3</v>
      </c>
      <c r="G71" s="18">
        <f t="shared" si="0"/>
        <v>2.2459292532285235E-3</v>
      </c>
      <c r="H71" s="14">
        <f t="shared" si="6"/>
        <v>95692.164018245545</v>
      </c>
      <c r="I71" s="14">
        <f t="shared" si="4"/>
        <v>214.91783047331961</v>
      </c>
      <c r="J71" s="14">
        <f t="shared" si="1"/>
        <v>95584.705103008877</v>
      </c>
      <c r="K71" s="14">
        <f t="shared" si="2"/>
        <v>2471026.5721133002</v>
      </c>
      <c r="L71" s="20">
        <f t="shared" si="5"/>
        <v>25.822663720324599</v>
      </c>
    </row>
    <row r="72" spans="1:12" x14ac:dyDescent="0.2">
      <c r="A72" s="16">
        <v>63</v>
      </c>
      <c r="B72" s="9">
        <v>2</v>
      </c>
      <c r="C72" s="9">
        <v>1589</v>
      </c>
      <c r="D72" s="9">
        <v>1668</v>
      </c>
      <c r="E72" s="17">
        <v>0.5</v>
      </c>
      <c r="F72" s="18">
        <f t="shared" si="3"/>
        <v>1.2281240405280934E-3</v>
      </c>
      <c r="G72" s="18">
        <f t="shared" si="0"/>
        <v>1.22737035900583E-3</v>
      </c>
      <c r="H72" s="14">
        <f t="shared" si="6"/>
        <v>95477.246187772223</v>
      </c>
      <c r="I72" s="14">
        <f t="shared" si="4"/>
        <v>117.18594193037401</v>
      </c>
      <c r="J72" s="14">
        <f t="shared" si="1"/>
        <v>95418.653216807026</v>
      </c>
      <c r="K72" s="14">
        <f t="shared" si="2"/>
        <v>2375441.8670102912</v>
      </c>
      <c r="L72" s="20">
        <f t="shared" si="5"/>
        <v>24.879664651602763</v>
      </c>
    </row>
    <row r="73" spans="1:12" x14ac:dyDescent="0.2">
      <c r="A73" s="16">
        <v>64</v>
      </c>
      <c r="B73" s="9">
        <v>5</v>
      </c>
      <c r="C73" s="9">
        <v>1634</v>
      </c>
      <c r="D73" s="9">
        <v>1577</v>
      </c>
      <c r="E73" s="17">
        <v>0.5</v>
      </c>
      <c r="F73" s="18">
        <f t="shared" si="3"/>
        <v>3.1142946122703209E-3</v>
      </c>
      <c r="G73" s="18">
        <f t="shared" ref="G73:G108" si="7">F73/((1+(1-E73)*F73))</f>
        <v>3.1094527363184081E-3</v>
      </c>
      <c r="H73" s="14">
        <f t="shared" si="6"/>
        <v>95360.060245841843</v>
      </c>
      <c r="I73" s="14">
        <f t="shared" si="4"/>
        <v>296.51760026692119</v>
      </c>
      <c r="J73" s="14">
        <f t="shared" ref="J73:J108" si="8">H74+I73*E73</f>
        <v>95211.801445708392</v>
      </c>
      <c r="K73" s="14">
        <f t="shared" ref="K73:K97" si="9">K74+J73</f>
        <v>2280023.213793484</v>
      </c>
      <c r="L73" s="20">
        <f t="shared" si="5"/>
        <v>23.909624300944209</v>
      </c>
    </row>
    <row r="74" spans="1:12" x14ac:dyDescent="0.2">
      <c r="A74" s="16">
        <v>65</v>
      </c>
      <c r="B74" s="9">
        <v>4</v>
      </c>
      <c r="C74" s="9">
        <v>1744</v>
      </c>
      <c r="D74" s="9">
        <v>1629</v>
      </c>
      <c r="E74" s="17">
        <v>0.5</v>
      </c>
      <c r="F74" s="18">
        <f t="shared" ref="F74:F108" si="10">B74/((C74+D74)/2)</f>
        <v>2.3717758671805513E-3</v>
      </c>
      <c r="G74" s="18">
        <f t="shared" si="7"/>
        <v>2.3689665383476461E-3</v>
      </c>
      <c r="H74" s="14">
        <f t="shared" si="6"/>
        <v>95063.542645574926</v>
      </c>
      <c r="I74" s="14">
        <f t="shared" ref="I74:I108" si="11">H74*G74</f>
        <v>225.20235154415147</v>
      </c>
      <c r="J74" s="14">
        <f t="shared" si="8"/>
        <v>94950.941469802841</v>
      </c>
      <c r="K74" s="14">
        <f t="shared" si="9"/>
        <v>2184811.4123477754</v>
      </c>
      <c r="L74" s="20">
        <f t="shared" ref="L74:L108" si="12">K74/H74</f>
        <v>22.982642467821762</v>
      </c>
    </row>
    <row r="75" spans="1:12" x14ac:dyDescent="0.2">
      <c r="A75" s="16">
        <v>66</v>
      </c>
      <c r="B75" s="9">
        <v>8</v>
      </c>
      <c r="C75" s="9">
        <v>1486</v>
      </c>
      <c r="D75" s="9">
        <v>1738</v>
      </c>
      <c r="E75" s="17">
        <v>0.5</v>
      </c>
      <c r="F75" s="18">
        <f t="shared" si="10"/>
        <v>4.9627791563275434E-3</v>
      </c>
      <c r="G75" s="18">
        <f t="shared" si="7"/>
        <v>4.9504950495049506E-3</v>
      </c>
      <c r="H75" s="14">
        <f t="shared" ref="H75:H108" si="13">H74-I74</f>
        <v>94838.340294030771</v>
      </c>
      <c r="I75" s="14">
        <f t="shared" si="11"/>
        <v>469.49673412886523</v>
      </c>
      <c r="J75" s="14">
        <f t="shared" si="8"/>
        <v>94603.591926966328</v>
      </c>
      <c r="K75" s="14">
        <f t="shared" si="9"/>
        <v>2089860.4708779724</v>
      </c>
      <c r="L75" s="20">
        <f t="shared" si="12"/>
        <v>22.036029567775035</v>
      </c>
    </row>
    <row r="76" spans="1:12" x14ac:dyDescent="0.2">
      <c r="A76" s="16">
        <v>67</v>
      </c>
      <c r="B76" s="9">
        <v>7</v>
      </c>
      <c r="C76" s="9">
        <v>1398</v>
      </c>
      <c r="D76" s="9">
        <v>1470</v>
      </c>
      <c r="E76" s="17">
        <v>0.5</v>
      </c>
      <c r="F76" s="18">
        <f t="shared" si="10"/>
        <v>4.8814504881450485E-3</v>
      </c>
      <c r="G76" s="18">
        <f t="shared" si="7"/>
        <v>4.8695652173913039E-3</v>
      </c>
      <c r="H76" s="14">
        <f t="shared" si="13"/>
        <v>94368.843559901899</v>
      </c>
      <c r="I76" s="14">
        <f t="shared" si="11"/>
        <v>459.53523820473964</v>
      </c>
      <c r="J76" s="14">
        <f t="shared" si="8"/>
        <v>94139.075940799521</v>
      </c>
      <c r="K76" s="14">
        <f t="shared" si="9"/>
        <v>1995256.8789510061</v>
      </c>
      <c r="L76" s="20">
        <f t="shared" si="12"/>
        <v>21.143173993485359</v>
      </c>
    </row>
    <row r="77" spans="1:12" x14ac:dyDescent="0.2">
      <c r="A77" s="16">
        <v>68</v>
      </c>
      <c r="B77" s="9">
        <v>9</v>
      </c>
      <c r="C77" s="9">
        <v>1358</v>
      </c>
      <c r="D77" s="9">
        <v>1386</v>
      </c>
      <c r="E77" s="17">
        <v>0.5</v>
      </c>
      <c r="F77" s="18">
        <f t="shared" si="10"/>
        <v>6.5597667638483967E-3</v>
      </c>
      <c r="G77" s="18">
        <f t="shared" si="7"/>
        <v>6.538321830730112E-3</v>
      </c>
      <c r="H77" s="14">
        <f t="shared" si="13"/>
        <v>93909.308321697157</v>
      </c>
      <c r="I77" s="14">
        <f t="shared" si="11"/>
        <v>614.00928070851751</v>
      </c>
      <c r="J77" s="14">
        <f t="shared" si="8"/>
        <v>93602.303681342906</v>
      </c>
      <c r="K77" s="14">
        <f t="shared" si="9"/>
        <v>1901117.8030102067</v>
      </c>
      <c r="L77" s="20">
        <f t="shared" si="12"/>
        <v>20.24418917555764</v>
      </c>
    </row>
    <row r="78" spans="1:12" x14ac:dyDescent="0.2">
      <c r="A78" s="16">
        <v>69</v>
      </c>
      <c r="B78" s="9">
        <v>11</v>
      </c>
      <c r="C78" s="9">
        <v>1244</v>
      </c>
      <c r="D78" s="9">
        <v>1336</v>
      </c>
      <c r="E78" s="17">
        <v>0.5</v>
      </c>
      <c r="F78" s="18">
        <f t="shared" si="10"/>
        <v>8.5271317829457363E-3</v>
      </c>
      <c r="G78" s="18">
        <f t="shared" si="7"/>
        <v>8.490930142802007E-3</v>
      </c>
      <c r="H78" s="14">
        <f t="shared" si="13"/>
        <v>93295.299040988641</v>
      </c>
      <c r="I78" s="14">
        <f t="shared" si="11"/>
        <v>792.16386680885762</v>
      </c>
      <c r="J78" s="14">
        <f t="shared" si="8"/>
        <v>92899.21710758422</v>
      </c>
      <c r="K78" s="14">
        <f t="shared" si="9"/>
        <v>1807515.4993288638</v>
      </c>
      <c r="L78" s="20">
        <f t="shared" si="12"/>
        <v>19.374132650936083</v>
      </c>
    </row>
    <row r="79" spans="1:12" x14ac:dyDescent="0.2">
      <c r="A79" s="16">
        <v>70</v>
      </c>
      <c r="B79" s="9">
        <v>9</v>
      </c>
      <c r="C79" s="9">
        <v>1131</v>
      </c>
      <c r="D79" s="9">
        <v>1240</v>
      </c>
      <c r="E79" s="17">
        <v>0.5</v>
      </c>
      <c r="F79" s="18">
        <f t="shared" si="10"/>
        <v>7.5917334458034582E-3</v>
      </c>
      <c r="G79" s="18">
        <f t="shared" si="7"/>
        <v>7.5630252100840336E-3</v>
      </c>
      <c r="H79" s="14">
        <f t="shared" si="13"/>
        <v>92503.135174179784</v>
      </c>
      <c r="I79" s="14">
        <f t="shared" si="11"/>
        <v>699.60354333413284</v>
      </c>
      <c r="J79" s="14">
        <f t="shared" si="8"/>
        <v>92153.333402512726</v>
      </c>
      <c r="K79" s="14">
        <f t="shared" si="9"/>
        <v>1714616.2822212796</v>
      </c>
      <c r="L79" s="20">
        <f t="shared" si="12"/>
        <v>18.535763993217355</v>
      </c>
    </row>
    <row r="80" spans="1:12" x14ac:dyDescent="0.2">
      <c r="A80" s="16">
        <v>71</v>
      </c>
      <c r="B80" s="9">
        <v>4</v>
      </c>
      <c r="C80" s="9">
        <v>872</v>
      </c>
      <c r="D80" s="9">
        <v>1135</v>
      </c>
      <c r="E80" s="17">
        <v>0.5</v>
      </c>
      <c r="F80" s="18">
        <f t="shared" si="10"/>
        <v>3.9860488290981563E-3</v>
      </c>
      <c r="G80" s="18">
        <f t="shared" si="7"/>
        <v>3.9781203381402284E-3</v>
      </c>
      <c r="H80" s="14">
        <f t="shared" si="13"/>
        <v>91803.531630845653</v>
      </c>
      <c r="I80" s="14">
        <f t="shared" si="11"/>
        <v>365.20549629376688</v>
      </c>
      <c r="J80" s="14">
        <f t="shared" si="8"/>
        <v>91620.928882698761</v>
      </c>
      <c r="K80" s="14">
        <f t="shared" si="9"/>
        <v>1622462.9488187667</v>
      </c>
      <c r="L80" s="20">
        <f t="shared" si="12"/>
        <v>17.673208426696572</v>
      </c>
    </row>
    <row r="81" spans="1:12" x14ac:dyDescent="0.2">
      <c r="A81" s="16">
        <v>72</v>
      </c>
      <c r="B81" s="9">
        <v>10</v>
      </c>
      <c r="C81" s="9">
        <v>793</v>
      </c>
      <c r="D81" s="9">
        <v>862</v>
      </c>
      <c r="E81" s="17">
        <v>0.5</v>
      </c>
      <c r="F81" s="18">
        <f t="shared" si="10"/>
        <v>1.2084592145015106E-2</v>
      </c>
      <c r="G81" s="18">
        <f t="shared" si="7"/>
        <v>1.2012012012012012E-2</v>
      </c>
      <c r="H81" s="14">
        <f t="shared" si="13"/>
        <v>91438.326134551884</v>
      </c>
      <c r="I81" s="14">
        <f t="shared" si="11"/>
        <v>1098.3582718865091</v>
      </c>
      <c r="J81" s="14">
        <f t="shared" si="8"/>
        <v>90889.14699860863</v>
      </c>
      <c r="K81" s="14">
        <f t="shared" si="9"/>
        <v>1530842.019936068</v>
      </c>
      <c r="L81" s="20">
        <f t="shared" si="12"/>
        <v>16.741798375480183</v>
      </c>
    </row>
    <row r="82" spans="1:12" x14ac:dyDescent="0.2">
      <c r="A82" s="16">
        <v>73</v>
      </c>
      <c r="B82" s="9">
        <v>8</v>
      </c>
      <c r="C82" s="9">
        <v>975</v>
      </c>
      <c r="D82" s="9">
        <v>791</v>
      </c>
      <c r="E82" s="17">
        <v>0.5</v>
      </c>
      <c r="F82" s="18">
        <f t="shared" si="10"/>
        <v>9.0600226500566258E-3</v>
      </c>
      <c r="G82" s="18">
        <f t="shared" si="7"/>
        <v>9.0191657271702363E-3</v>
      </c>
      <c r="H82" s="14">
        <f t="shared" si="13"/>
        <v>90339.967862665377</v>
      </c>
      <c r="I82" s="14">
        <f t="shared" si="11"/>
        <v>814.79114194061219</v>
      </c>
      <c r="J82" s="14">
        <f t="shared" si="8"/>
        <v>89932.572291695062</v>
      </c>
      <c r="K82" s="14">
        <f t="shared" si="9"/>
        <v>1439952.8729374593</v>
      </c>
      <c r="L82" s="20">
        <f t="shared" si="12"/>
        <v>15.9392670487383</v>
      </c>
    </row>
    <row r="83" spans="1:12" x14ac:dyDescent="0.2">
      <c r="A83" s="16">
        <v>74</v>
      </c>
      <c r="B83" s="9">
        <v>8</v>
      </c>
      <c r="C83" s="9">
        <v>617</v>
      </c>
      <c r="D83" s="9">
        <v>960</v>
      </c>
      <c r="E83" s="17">
        <v>0.5</v>
      </c>
      <c r="F83" s="18">
        <f t="shared" si="10"/>
        <v>1.0145846544071021E-2</v>
      </c>
      <c r="G83" s="18">
        <f t="shared" si="7"/>
        <v>1.0094637223974764E-2</v>
      </c>
      <c r="H83" s="14">
        <f t="shared" si="13"/>
        <v>89525.176720724761</v>
      </c>
      <c r="I83" s="14">
        <f t="shared" si="11"/>
        <v>903.72418140794719</v>
      </c>
      <c r="J83" s="14">
        <f t="shared" si="8"/>
        <v>89073.314630020788</v>
      </c>
      <c r="K83" s="14">
        <f t="shared" si="9"/>
        <v>1350020.3006457642</v>
      </c>
      <c r="L83" s="20">
        <f t="shared" si="12"/>
        <v>15.079783699921357</v>
      </c>
    </row>
    <row r="84" spans="1:12" x14ac:dyDescent="0.2">
      <c r="A84" s="16">
        <v>75</v>
      </c>
      <c r="B84" s="9">
        <v>9</v>
      </c>
      <c r="C84" s="9">
        <v>705</v>
      </c>
      <c r="D84" s="9">
        <v>613</v>
      </c>
      <c r="E84" s="17">
        <v>0.5</v>
      </c>
      <c r="F84" s="18">
        <f t="shared" si="10"/>
        <v>1.3657056145675266E-2</v>
      </c>
      <c r="G84" s="18">
        <f t="shared" si="7"/>
        <v>1.3564431047475508E-2</v>
      </c>
      <c r="H84" s="14">
        <f t="shared" si="13"/>
        <v>88621.452539316815</v>
      </c>
      <c r="I84" s="14">
        <f t="shared" si="11"/>
        <v>1202.0995822966861</v>
      </c>
      <c r="J84" s="14">
        <f t="shared" si="8"/>
        <v>88020.402748168475</v>
      </c>
      <c r="K84" s="14">
        <f t="shared" si="9"/>
        <v>1260946.9860157433</v>
      </c>
      <c r="L84" s="20">
        <f t="shared" si="12"/>
        <v>14.228462182520937</v>
      </c>
    </row>
    <row r="85" spans="1:12" x14ac:dyDescent="0.2">
      <c r="A85" s="16">
        <v>76</v>
      </c>
      <c r="B85" s="9">
        <v>12</v>
      </c>
      <c r="C85" s="9">
        <v>691</v>
      </c>
      <c r="D85" s="9">
        <v>696</v>
      </c>
      <c r="E85" s="17">
        <v>0.5</v>
      </c>
      <c r="F85" s="18">
        <f t="shared" si="10"/>
        <v>1.7303532804614274E-2</v>
      </c>
      <c r="G85" s="18">
        <f t="shared" si="7"/>
        <v>1.7155110793423873E-2</v>
      </c>
      <c r="H85" s="14">
        <f t="shared" si="13"/>
        <v>87419.352957020135</v>
      </c>
      <c r="I85" s="14">
        <f t="shared" si="11"/>
        <v>1499.6886854671072</v>
      </c>
      <c r="J85" s="14">
        <f t="shared" si="8"/>
        <v>86669.508614286591</v>
      </c>
      <c r="K85" s="14">
        <f t="shared" si="9"/>
        <v>1172926.5832675749</v>
      </c>
      <c r="L85" s="20">
        <f t="shared" si="12"/>
        <v>13.417241647215647</v>
      </c>
    </row>
    <row r="86" spans="1:12" x14ac:dyDescent="0.2">
      <c r="A86" s="16">
        <v>77</v>
      </c>
      <c r="B86" s="9">
        <v>20</v>
      </c>
      <c r="C86" s="9">
        <v>726</v>
      </c>
      <c r="D86" s="9">
        <v>680</v>
      </c>
      <c r="E86" s="17">
        <v>0.5</v>
      </c>
      <c r="F86" s="18">
        <f t="shared" si="10"/>
        <v>2.8449502133712661E-2</v>
      </c>
      <c r="G86" s="18">
        <f t="shared" si="7"/>
        <v>2.8050490883590466E-2</v>
      </c>
      <c r="H86" s="14">
        <f t="shared" si="13"/>
        <v>85919.664271553032</v>
      </c>
      <c r="I86" s="14">
        <f t="shared" si="11"/>
        <v>2410.0887593703519</v>
      </c>
      <c r="J86" s="14">
        <f t="shared" si="8"/>
        <v>84714.619891867856</v>
      </c>
      <c r="K86" s="14">
        <f t="shared" si="9"/>
        <v>1086257.0746532883</v>
      </c>
      <c r="L86" s="20">
        <f t="shared" si="12"/>
        <v>12.642706228694321</v>
      </c>
    </row>
    <row r="87" spans="1:12" x14ac:dyDescent="0.2">
      <c r="A87" s="16">
        <v>78</v>
      </c>
      <c r="B87" s="9">
        <v>9</v>
      </c>
      <c r="C87" s="9">
        <v>689</v>
      </c>
      <c r="D87" s="9">
        <v>718</v>
      </c>
      <c r="E87" s="17">
        <v>0.5</v>
      </c>
      <c r="F87" s="18">
        <f t="shared" si="10"/>
        <v>1.279317697228145E-2</v>
      </c>
      <c r="G87" s="18">
        <f t="shared" si="7"/>
        <v>1.271186440677966E-2</v>
      </c>
      <c r="H87" s="14">
        <f t="shared" si="13"/>
        <v>83509.575512182681</v>
      </c>
      <c r="I87" s="14">
        <f t="shared" si="11"/>
        <v>1061.5624005785933</v>
      </c>
      <c r="J87" s="14">
        <f t="shared" si="8"/>
        <v>82978.794311893376</v>
      </c>
      <c r="K87" s="14">
        <f t="shared" si="9"/>
        <v>1001542.4547614206</v>
      </c>
      <c r="L87" s="20">
        <f t="shared" si="12"/>
        <v>11.993145080893292</v>
      </c>
    </row>
    <row r="88" spans="1:12" x14ac:dyDescent="0.2">
      <c r="A88" s="16">
        <v>79</v>
      </c>
      <c r="B88" s="9">
        <v>17</v>
      </c>
      <c r="C88" s="9">
        <v>648</v>
      </c>
      <c r="D88" s="9">
        <v>676</v>
      </c>
      <c r="E88" s="17">
        <v>0.5</v>
      </c>
      <c r="F88" s="18">
        <f t="shared" si="10"/>
        <v>2.5679758308157101E-2</v>
      </c>
      <c r="G88" s="18">
        <f t="shared" si="7"/>
        <v>2.5354213273676363E-2</v>
      </c>
      <c r="H88" s="14">
        <f t="shared" si="13"/>
        <v>82448.013111604087</v>
      </c>
      <c r="I88" s="14">
        <f t="shared" si="11"/>
        <v>2090.4045084224754</v>
      </c>
      <c r="J88" s="14">
        <f t="shared" si="8"/>
        <v>81402.810857392848</v>
      </c>
      <c r="K88" s="14">
        <f t="shared" si="9"/>
        <v>918563.6604495272</v>
      </c>
      <c r="L88" s="20">
        <f t="shared" si="12"/>
        <v>11.141125489660158</v>
      </c>
    </row>
    <row r="89" spans="1:12" x14ac:dyDescent="0.2">
      <c r="A89" s="16">
        <v>80</v>
      </c>
      <c r="B89" s="9">
        <v>13</v>
      </c>
      <c r="C89" s="9">
        <v>633</v>
      </c>
      <c r="D89" s="9">
        <v>648</v>
      </c>
      <c r="E89" s="17">
        <v>0.5</v>
      </c>
      <c r="F89" s="18">
        <f t="shared" si="10"/>
        <v>2.0296643247462921E-2</v>
      </c>
      <c r="G89" s="18">
        <f t="shared" si="7"/>
        <v>2.009273570324575E-2</v>
      </c>
      <c r="H89" s="14">
        <f t="shared" si="13"/>
        <v>80357.608603181608</v>
      </c>
      <c r="I89" s="14">
        <f t="shared" si="11"/>
        <v>1614.6041914085949</v>
      </c>
      <c r="J89" s="14">
        <f t="shared" si="8"/>
        <v>79550.306507477319</v>
      </c>
      <c r="K89" s="14">
        <f t="shared" si="9"/>
        <v>837160.84959213436</v>
      </c>
      <c r="L89" s="20">
        <f t="shared" si="12"/>
        <v>10.417941301938999</v>
      </c>
    </row>
    <row r="90" spans="1:12" x14ac:dyDescent="0.2">
      <c r="A90" s="16">
        <v>81</v>
      </c>
      <c r="B90" s="9">
        <v>19</v>
      </c>
      <c r="C90" s="9">
        <v>643</v>
      </c>
      <c r="D90" s="9">
        <v>636</v>
      </c>
      <c r="E90" s="17">
        <v>0.5</v>
      </c>
      <c r="F90" s="18">
        <f t="shared" si="10"/>
        <v>2.9710711493354185E-2</v>
      </c>
      <c r="G90" s="18">
        <f t="shared" si="7"/>
        <v>2.9275808936825888E-2</v>
      </c>
      <c r="H90" s="14">
        <f t="shared" si="13"/>
        <v>78743.004411773014</v>
      </c>
      <c r="I90" s="14">
        <f t="shared" si="11"/>
        <v>2305.2651522707047</v>
      </c>
      <c r="J90" s="14">
        <f t="shared" si="8"/>
        <v>77590.371835637663</v>
      </c>
      <c r="K90" s="14">
        <f t="shared" si="9"/>
        <v>757610.54308465705</v>
      </c>
      <c r="L90" s="20">
        <f t="shared" si="12"/>
        <v>9.6213060289503662</v>
      </c>
    </row>
    <row r="91" spans="1:12" x14ac:dyDescent="0.2">
      <c r="A91" s="16">
        <v>82</v>
      </c>
      <c r="B91" s="9">
        <v>29</v>
      </c>
      <c r="C91" s="9">
        <v>528</v>
      </c>
      <c r="D91" s="9">
        <v>634</v>
      </c>
      <c r="E91" s="17">
        <v>0.5</v>
      </c>
      <c r="F91" s="18">
        <f t="shared" si="10"/>
        <v>4.9913941480206538E-2</v>
      </c>
      <c r="G91" s="18">
        <f t="shared" si="7"/>
        <v>4.8698572628043661E-2</v>
      </c>
      <c r="H91" s="14">
        <f t="shared" si="13"/>
        <v>76437.739259502312</v>
      </c>
      <c r="I91" s="14">
        <f t="shared" si="11"/>
        <v>3722.4087968523377</v>
      </c>
      <c r="J91" s="14">
        <f t="shared" si="8"/>
        <v>74576.534861076143</v>
      </c>
      <c r="K91" s="14">
        <f t="shared" si="9"/>
        <v>680020.17124901945</v>
      </c>
      <c r="L91" s="20">
        <f t="shared" si="12"/>
        <v>8.8963930361726806</v>
      </c>
    </row>
    <row r="92" spans="1:12" x14ac:dyDescent="0.2">
      <c r="A92" s="16">
        <v>83</v>
      </c>
      <c r="B92" s="9">
        <v>25</v>
      </c>
      <c r="C92" s="9">
        <v>537</v>
      </c>
      <c r="D92" s="9">
        <v>511</v>
      </c>
      <c r="E92" s="17">
        <v>0.5</v>
      </c>
      <c r="F92" s="18">
        <f t="shared" si="10"/>
        <v>4.7709923664122141E-2</v>
      </c>
      <c r="G92" s="18">
        <f t="shared" si="7"/>
        <v>4.6598322460391424E-2</v>
      </c>
      <c r="H92" s="14">
        <f t="shared" si="13"/>
        <v>72715.330462649974</v>
      </c>
      <c r="I92" s="14">
        <f t="shared" si="11"/>
        <v>3388.4124167124869</v>
      </c>
      <c r="J92" s="14">
        <f t="shared" si="8"/>
        <v>71021.12425429374</v>
      </c>
      <c r="K92" s="14">
        <f t="shared" si="9"/>
        <v>605443.63638794329</v>
      </c>
      <c r="L92" s="20">
        <f t="shared" si="12"/>
        <v>8.3262172163121466</v>
      </c>
    </row>
    <row r="93" spans="1:12" x14ac:dyDescent="0.2">
      <c r="A93" s="16">
        <v>84</v>
      </c>
      <c r="B93" s="9">
        <v>31</v>
      </c>
      <c r="C93" s="9">
        <v>497</v>
      </c>
      <c r="D93" s="9">
        <v>526</v>
      </c>
      <c r="E93" s="17">
        <v>0.5</v>
      </c>
      <c r="F93" s="18">
        <f t="shared" si="10"/>
        <v>6.0606060606060608E-2</v>
      </c>
      <c r="G93" s="18">
        <f t="shared" si="7"/>
        <v>5.8823529411764712E-2</v>
      </c>
      <c r="H93" s="14">
        <f t="shared" si="13"/>
        <v>69326.918045937491</v>
      </c>
      <c r="I93" s="14">
        <f t="shared" si="11"/>
        <v>4078.0540027022057</v>
      </c>
      <c r="J93" s="14">
        <f t="shared" si="8"/>
        <v>67287.891044586388</v>
      </c>
      <c r="K93" s="14">
        <f t="shared" si="9"/>
        <v>534422.51213364955</v>
      </c>
      <c r="L93" s="20">
        <f t="shared" si="12"/>
        <v>7.7087302767379597</v>
      </c>
    </row>
    <row r="94" spans="1:12" x14ac:dyDescent="0.2">
      <c r="A94" s="16">
        <v>85</v>
      </c>
      <c r="B94" s="9">
        <v>35</v>
      </c>
      <c r="C94" s="9">
        <v>440</v>
      </c>
      <c r="D94" s="9">
        <v>473</v>
      </c>
      <c r="E94" s="17">
        <v>0.5</v>
      </c>
      <c r="F94" s="18">
        <f t="shared" si="10"/>
        <v>7.6670317634173049E-2</v>
      </c>
      <c r="G94" s="18">
        <f t="shared" si="7"/>
        <v>7.383966244725737E-2</v>
      </c>
      <c r="H94" s="14">
        <f t="shared" si="13"/>
        <v>65248.864043235284</v>
      </c>
      <c r="I94" s="14">
        <f t="shared" si="11"/>
        <v>4817.9540960194818</v>
      </c>
      <c r="J94" s="14">
        <f t="shared" si="8"/>
        <v>62839.886995225548</v>
      </c>
      <c r="K94" s="14">
        <f t="shared" si="9"/>
        <v>467134.62108906312</v>
      </c>
      <c r="L94" s="20">
        <f t="shared" si="12"/>
        <v>7.1592759190340818</v>
      </c>
    </row>
    <row r="95" spans="1:12" x14ac:dyDescent="0.2">
      <c r="A95" s="16">
        <v>86</v>
      </c>
      <c r="B95" s="9">
        <v>39</v>
      </c>
      <c r="C95" s="9">
        <v>435</v>
      </c>
      <c r="D95" s="9">
        <v>428</v>
      </c>
      <c r="E95" s="17">
        <v>0.5</v>
      </c>
      <c r="F95" s="18">
        <f t="shared" si="10"/>
        <v>9.0382387022016217E-2</v>
      </c>
      <c r="G95" s="18">
        <f t="shared" si="7"/>
        <v>8.6474501108647447E-2</v>
      </c>
      <c r="H95" s="14">
        <f t="shared" si="13"/>
        <v>60430.909947215805</v>
      </c>
      <c r="I95" s="14">
        <f t="shared" si="11"/>
        <v>5225.7327892270869</v>
      </c>
      <c r="J95" s="14">
        <f t="shared" si="8"/>
        <v>57818.043552602263</v>
      </c>
      <c r="K95" s="14">
        <f t="shared" si="9"/>
        <v>404294.73409383756</v>
      </c>
      <c r="L95" s="20">
        <f t="shared" si="12"/>
        <v>6.6901976893443154</v>
      </c>
    </row>
    <row r="96" spans="1:12" x14ac:dyDescent="0.2">
      <c r="A96" s="16">
        <v>87</v>
      </c>
      <c r="B96" s="9">
        <v>37</v>
      </c>
      <c r="C96" s="9">
        <v>401</v>
      </c>
      <c r="D96" s="9">
        <v>419</v>
      </c>
      <c r="E96" s="17">
        <v>0.5</v>
      </c>
      <c r="F96" s="18">
        <f t="shared" si="10"/>
        <v>9.0243902439024387E-2</v>
      </c>
      <c r="G96" s="18">
        <f t="shared" si="7"/>
        <v>8.6347724620770117E-2</v>
      </c>
      <c r="H96" s="14">
        <f t="shared" si="13"/>
        <v>55205.177157988721</v>
      </c>
      <c r="I96" s="14">
        <f t="shared" si="11"/>
        <v>4766.8414348788383</v>
      </c>
      <c r="J96" s="14">
        <f t="shared" si="8"/>
        <v>52821.756440549303</v>
      </c>
      <c r="K96" s="14">
        <f t="shared" si="9"/>
        <v>346476.69054123526</v>
      </c>
      <c r="L96" s="20">
        <f t="shared" si="12"/>
        <v>6.2761630045977803</v>
      </c>
    </row>
    <row r="97" spans="1:12" x14ac:dyDescent="0.2">
      <c r="A97" s="16">
        <v>88</v>
      </c>
      <c r="B97" s="9">
        <v>42</v>
      </c>
      <c r="C97" s="9">
        <v>385</v>
      </c>
      <c r="D97" s="9">
        <v>387</v>
      </c>
      <c r="E97" s="17">
        <v>0.5</v>
      </c>
      <c r="F97" s="18">
        <f t="shared" si="10"/>
        <v>0.10880829015544041</v>
      </c>
      <c r="G97" s="18">
        <f t="shared" si="7"/>
        <v>0.1031941031941032</v>
      </c>
      <c r="H97" s="14">
        <f t="shared" si="13"/>
        <v>50438.335723109885</v>
      </c>
      <c r="I97" s="14">
        <f t="shared" si="11"/>
        <v>5204.9388215494237</v>
      </c>
      <c r="J97" s="14">
        <f t="shared" si="8"/>
        <v>47835.866312335173</v>
      </c>
      <c r="K97" s="14">
        <f t="shared" si="9"/>
        <v>293654.93410068593</v>
      </c>
      <c r="L97" s="20">
        <f t="shared" si="12"/>
        <v>5.8220583587998691</v>
      </c>
    </row>
    <row r="98" spans="1:12" x14ac:dyDescent="0.2">
      <c r="A98" s="16">
        <v>89</v>
      </c>
      <c r="B98" s="9">
        <v>21</v>
      </c>
      <c r="C98" s="9">
        <v>320</v>
      </c>
      <c r="D98" s="9">
        <v>363</v>
      </c>
      <c r="E98" s="17">
        <v>0.5</v>
      </c>
      <c r="F98" s="18">
        <f t="shared" si="10"/>
        <v>6.149341142020498E-2</v>
      </c>
      <c r="G98" s="18">
        <f t="shared" si="7"/>
        <v>5.9659090909090912E-2</v>
      </c>
      <c r="H98" s="14">
        <f t="shared" si="13"/>
        <v>45233.39690156046</v>
      </c>
      <c r="I98" s="14">
        <f t="shared" si="11"/>
        <v>2698.5833378771868</v>
      </c>
      <c r="J98" s="14">
        <f t="shared" si="8"/>
        <v>43884.105232621871</v>
      </c>
      <c r="K98" s="14">
        <f>K99+J98</f>
        <v>245819.06778835075</v>
      </c>
      <c r="L98" s="20">
        <f t="shared" si="12"/>
        <v>5.4344595946069774</v>
      </c>
    </row>
    <row r="99" spans="1:12" x14ac:dyDescent="0.2">
      <c r="A99" s="16">
        <v>90</v>
      </c>
      <c r="B99" s="9">
        <v>32</v>
      </c>
      <c r="C99" s="9">
        <v>262</v>
      </c>
      <c r="D99" s="9">
        <v>314</v>
      </c>
      <c r="E99" s="17">
        <v>0.5</v>
      </c>
      <c r="F99" s="22">
        <f t="shared" si="10"/>
        <v>0.1111111111111111</v>
      </c>
      <c r="G99" s="22">
        <f t="shared" si="7"/>
        <v>0.10526315789473684</v>
      </c>
      <c r="H99" s="23">
        <f t="shared" si="13"/>
        <v>42534.813563683274</v>
      </c>
      <c r="I99" s="23">
        <f t="shared" si="11"/>
        <v>4477.3487961771862</v>
      </c>
      <c r="J99" s="23">
        <f t="shared" si="8"/>
        <v>40296.139165594679</v>
      </c>
      <c r="K99" s="23">
        <f t="shared" ref="K99:K108" si="14">K100+J99</f>
        <v>201934.96255572888</v>
      </c>
      <c r="L99" s="24">
        <f t="shared" si="12"/>
        <v>4.7475219858056068</v>
      </c>
    </row>
    <row r="100" spans="1:12" x14ac:dyDescent="0.2">
      <c r="A100" s="16">
        <v>91</v>
      </c>
      <c r="B100" s="9">
        <v>30</v>
      </c>
      <c r="C100" s="9">
        <v>238</v>
      </c>
      <c r="D100" s="9">
        <v>223</v>
      </c>
      <c r="E100" s="17">
        <v>0.5</v>
      </c>
      <c r="F100" s="22">
        <f t="shared" si="10"/>
        <v>0.13015184381778741</v>
      </c>
      <c r="G100" s="22">
        <f t="shared" si="7"/>
        <v>0.12219959266802444</v>
      </c>
      <c r="H100" s="23">
        <f t="shared" si="13"/>
        <v>38057.464767506084</v>
      </c>
      <c r="I100" s="23">
        <f t="shared" si="11"/>
        <v>4650.6066925669347</v>
      </c>
      <c r="J100" s="23">
        <f t="shared" si="8"/>
        <v>35732.161421222612</v>
      </c>
      <c r="K100" s="23">
        <f t="shared" si="14"/>
        <v>161638.8233901342</v>
      </c>
      <c r="L100" s="24">
        <f t="shared" si="12"/>
        <v>4.2472304547239137</v>
      </c>
    </row>
    <row r="101" spans="1:12" x14ac:dyDescent="0.2">
      <c r="A101" s="16">
        <v>92</v>
      </c>
      <c r="B101" s="9">
        <v>39</v>
      </c>
      <c r="C101" s="9">
        <v>187</v>
      </c>
      <c r="D101" s="9">
        <v>205</v>
      </c>
      <c r="E101" s="17">
        <v>0.5</v>
      </c>
      <c r="F101" s="22">
        <f t="shared" si="10"/>
        <v>0.19897959183673469</v>
      </c>
      <c r="G101" s="22">
        <f t="shared" si="7"/>
        <v>0.18097447795823665</v>
      </c>
      <c r="H101" s="23">
        <f t="shared" si="13"/>
        <v>33406.858074939148</v>
      </c>
      <c r="I101" s="23">
        <f t="shared" si="11"/>
        <v>6045.7887003370151</v>
      </c>
      <c r="J101" s="23">
        <f t="shared" si="8"/>
        <v>30383.963724770638</v>
      </c>
      <c r="K101" s="23">
        <f t="shared" si="14"/>
        <v>125906.66196891159</v>
      </c>
      <c r="L101" s="24">
        <f t="shared" si="12"/>
        <v>3.7688866665184269</v>
      </c>
    </row>
    <row r="102" spans="1:12" x14ac:dyDescent="0.2">
      <c r="A102" s="16">
        <v>93</v>
      </c>
      <c r="B102" s="9">
        <v>35</v>
      </c>
      <c r="C102" s="9">
        <v>138</v>
      </c>
      <c r="D102" s="9">
        <v>169</v>
      </c>
      <c r="E102" s="17">
        <v>0.5</v>
      </c>
      <c r="F102" s="22">
        <f t="shared" si="10"/>
        <v>0.2280130293159609</v>
      </c>
      <c r="G102" s="22">
        <f t="shared" si="7"/>
        <v>0.2046783625730994</v>
      </c>
      <c r="H102" s="23">
        <f t="shared" si="13"/>
        <v>27361.069374602132</v>
      </c>
      <c r="I102" s="23">
        <f t="shared" si="11"/>
        <v>5600.2188778425416</v>
      </c>
      <c r="J102" s="23">
        <f t="shared" si="8"/>
        <v>24560.959935680861</v>
      </c>
      <c r="K102" s="23">
        <f t="shared" si="14"/>
        <v>95522.698244140949</v>
      </c>
      <c r="L102" s="24">
        <f t="shared" si="12"/>
        <v>3.4911902358907705</v>
      </c>
    </row>
    <row r="103" spans="1:12" x14ac:dyDescent="0.2">
      <c r="A103" s="16">
        <v>94</v>
      </c>
      <c r="B103" s="9">
        <v>30</v>
      </c>
      <c r="C103" s="9">
        <v>111</v>
      </c>
      <c r="D103" s="9">
        <v>116</v>
      </c>
      <c r="E103" s="17">
        <v>0.5</v>
      </c>
      <c r="F103" s="22">
        <f t="shared" si="10"/>
        <v>0.26431718061674009</v>
      </c>
      <c r="G103" s="22">
        <f t="shared" si="7"/>
        <v>0.23346303501945528</v>
      </c>
      <c r="H103" s="23">
        <f t="shared" si="13"/>
        <v>21760.850496759591</v>
      </c>
      <c r="I103" s="23">
        <f t="shared" si="11"/>
        <v>5080.354201578115</v>
      </c>
      <c r="J103" s="23">
        <f t="shared" si="8"/>
        <v>19220.673395970531</v>
      </c>
      <c r="K103" s="23">
        <f t="shared" si="14"/>
        <v>70961.738308460088</v>
      </c>
      <c r="L103" s="24">
        <f t="shared" si="12"/>
        <v>3.2609818407156008</v>
      </c>
    </row>
    <row r="104" spans="1:12" x14ac:dyDescent="0.2">
      <c r="A104" s="16">
        <v>95</v>
      </c>
      <c r="B104" s="9">
        <v>21</v>
      </c>
      <c r="C104" s="9">
        <v>104</v>
      </c>
      <c r="D104" s="9">
        <v>89</v>
      </c>
      <c r="E104" s="17">
        <v>0.5</v>
      </c>
      <c r="F104" s="22">
        <f t="shared" si="10"/>
        <v>0.21761658031088082</v>
      </c>
      <c r="G104" s="22">
        <f t="shared" si="7"/>
        <v>0.19626168224299065</v>
      </c>
      <c r="H104" s="23">
        <f t="shared" si="13"/>
        <v>16680.496295181474</v>
      </c>
      <c r="I104" s="23">
        <f t="shared" si="11"/>
        <v>3273.7422635402891</v>
      </c>
      <c r="J104" s="23">
        <f t="shared" si="8"/>
        <v>15043.625163411329</v>
      </c>
      <c r="K104" s="23">
        <f t="shared" si="14"/>
        <v>51741.064912489557</v>
      </c>
      <c r="L104" s="24">
        <f t="shared" si="12"/>
        <v>3.1018900155528404</v>
      </c>
    </row>
    <row r="105" spans="1:12" x14ac:dyDescent="0.2">
      <c r="A105" s="16">
        <v>96</v>
      </c>
      <c r="B105" s="9">
        <v>16</v>
      </c>
      <c r="C105" s="9">
        <v>67</v>
      </c>
      <c r="D105" s="9">
        <v>85</v>
      </c>
      <c r="E105" s="17">
        <v>0.5</v>
      </c>
      <c r="F105" s="22">
        <f t="shared" si="10"/>
        <v>0.21052631578947367</v>
      </c>
      <c r="G105" s="22">
        <f t="shared" si="7"/>
        <v>0.19047619047619049</v>
      </c>
      <c r="H105" s="23">
        <f t="shared" si="13"/>
        <v>13406.754031641185</v>
      </c>
      <c r="I105" s="23">
        <f t="shared" si="11"/>
        <v>2553.6674345983211</v>
      </c>
      <c r="J105" s="23">
        <f t="shared" si="8"/>
        <v>12129.920314342024</v>
      </c>
      <c r="K105" s="23">
        <f t="shared" si="14"/>
        <v>36697.439749078228</v>
      </c>
      <c r="L105" s="24">
        <f t="shared" si="12"/>
        <v>2.7372352519087664</v>
      </c>
    </row>
    <row r="106" spans="1:12" x14ac:dyDescent="0.2">
      <c r="A106" s="16">
        <v>97</v>
      </c>
      <c r="B106" s="9">
        <v>21</v>
      </c>
      <c r="C106" s="9">
        <v>58</v>
      </c>
      <c r="D106" s="9">
        <v>51</v>
      </c>
      <c r="E106" s="17">
        <v>0.5</v>
      </c>
      <c r="F106" s="22">
        <f t="shared" si="10"/>
        <v>0.38532110091743121</v>
      </c>
      <c r="G106" s="22">
        <f t="shared" si="7"/>
        <v>0.32307692307692309</v>
      </c>
      <c r="H106" s="23">
        <f t="shared" si="13"/>
        <v>10853.086597042864</v>
      </c>
      <c r="I106" s="23">
        <f t="shared" si="11"/>
        <v>3506.3818236600023</v>
      </c>
      <c r="J106" s="23">
        <f t="shared" si="8"/>
        <v>9099.8956852128631</v>
      </c>
      <c r="K106" s="23">
        <f t="shared" si="14"/>
        <v>24567.519434736205</v>
      </c>
      <c r="L106" s="24">
        <f t="shared" si="12"/>
        <v>2.2636435464755351</v>
      </c>
    </row>
    <row r="107" spans="1:12" x14ac:dyDescent="0.2">
      <c r="A107" s="16">
        <v>98</v>
      </c>
      <c r="B107" s="9">
        <v>18</v>
      </c>
      <c r="C107" s="9">
        <v>30</v>
      </c>
      <c r="D107" s="9">
        <v>40</v>
      </c>
      <c r="E107" s="17">
        <v>0.5</v>
      </c>
      <c r="F107" s="22">
        <f t="shared" si="10"/>
        <v>0.51428571428571423</v>
      </c>
      <c r="G107" s="22">
        <f t="shared" si="7"/>
        <v>0.40909090909090906</v>
      </c>
      <c r="H107" s="23">
        <f t="shared" si="13"/>
        <v>7346.7047733828622</v>
      </c>
      <c r="I107" s="23">
        <f t="shared" si="11"/>
        <v>3005.4701345657163</v>
      </c>
      <c r="J107" s="23">
        <f t="shared" si="8"/>
        <v>5843.9697061000043</v>
      </c>
      <c r="K107" s="23">
        <f t="shared" si="14"/>
        <v>15467.62374952334</v>
      </c>
      <c r="L107" s="24">
        <f t="shared" si="12"/>
        <v>2.1053825118388581</v>
      </c>
    </row>
    <row r="108" spans="1:12" x14ac:dyDescent="0.2">
      <c r="A108" s="16">
        <v>99</v>
      </c>
      <c r="B108" s="9">
        <v>4</v>
      </c>
      <c r="C108" s="9">
        <v>24</v>
      </c>
      <c r="D108" s="9">
        <v>19</v>
      </c>
      <c r="E108" s="17">
        <v>0.5</v>
      </c>
      <c r="F108" s="22">
        <f t="shared" si="10"/>
        <v>0.18604651162790697</v>
      </c>
      <c r="G108" s="22">
        <f t="shared" si="7"/>
        <v>0.1702127659574468</v>
      </c>
      <c r="H108" s="23">
        <f t="shared" si="13"/>
        <v>4341.2346388171463</v>
      </c>
      <c r="I108" s="23">
        <f t="shared" si="11"/>
        <v>738.93355554334403</v>
      </c>
      <c r="J108" s="23">
        <f t="shared" si="8"/>
        <v>3971.7678610454741</v>
      </c>
      <c r="K108" s="23">
        <f t="shared" si="14"/>
        <v>9623.6540434233357</v>
      </c>
      <c r="L108" s="24">
        <f t="shared" si="12"/>
        <v>2.2168011738811444</v>
      </c>
    </row>
    <row r="109" spans="1:12" x14ac:dyDescent="0.2">
      <c r="A109" s="16" t="s">
        <v>21</v>
      </c>
      <c r="B109" s="9">
        <v>29</v>
      </c>
      <c r="C109" s="9">
        <v>44</v>
      </c>
      <c r="D109" s="9">
        <v>47</v>
      </c>
      <c r="E109" s="17"/>
      <c r="F109" s="22">
        <f>B109/((C109+D109)/2)</f>
        <v>0.63736263736263732</v>
      </c>
      <c r="G109" s="22">
        <v>1</v>
      </c>
      <c r="H109" s="23">
        <f>H108-I108</f>
        <v>3602.3010832738023</v>
      </c>
      <c r="I109" s="23">
        <f>H109*G109</f>
        <v>3602.3010832738023</v>
      </c>
      <c r="J109" s="23">
        <f>H109/F109</f>
        <v>5651.8861823778625</v>
      </c>
      <c r="K109" s="23">
        <f>J109</f>
        <v>5651.8861823778625</v>
      </c>
      <c r="L109" s="24">
        <f>K109/H109</f>
        <v>1.5689655172413794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0" customFormat="1" ht="11.25" x14ac:dyDescent="0.2">
      <c r="A112" s="52" t="s">
        <v>22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2" t="s">
        <v>44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2" t="s">
        <v>9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2" t="s">
        <v>10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2" t="s">
        <v>11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2" t="s">
        <v>12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2" t="s">
        <v>13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2" t="s">
        <v>14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2" t="s">
        <v>15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2" t="s">
        <v>16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2" t="s">
        <v>17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2" t="s">
        <v>18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44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ColWidth="11.42578125" defaultRowHeight="12.75" x14ac:dyDescent="0.2"/>
  <cols>
    <col min="1" max="1" width="8.7109375" style="10" customWidth="1"/>
    <col min="2" max="4" width="12.71093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77.45" customHeight="1" x14ac:dyDescent="0.2">
      <c r="A6" s="53" t="s">
        <v>0</v>
      </c>
      <c r="B6" s="54" t="s">
        <v>34</v>
      </c>
      <c r="C6" s="65" t="s">
        <v>43</v>
      </c>
      <c r="D6" s="65"/>
      <c r="E6" s="55" t="s">
        <v>35</v>
      </c>
      <c r="F6" s="55" t="s">
        <v>36</v>
      </c>
      <c r="G6" s="55" t="s">
        <v>37</v>
      </c>
      <c r="H6" s="54" t="s">
        <v>38</v>
      </c>
      <c r="I6" s="54" t="s">
        <v>39</v>
      </c>
      <c r="J6" s="54" t="s">
        <v>40</v>
      </c>
      <c r="K6" s="54" t="s">
        <v>41</v>
      </c>
      <c r="L6" s="55" t="s">
        <v>42</v>
      </c>
    </row>
    <row r="7" spans="1:13" s="35" customFormat="1" ht="14.25" x14ac:dyDescent="0.2">
      <c r="A7" s="36"/>
      <c r="B7" s="37"/>
      <c r="C7" s="38">
        <v>41275</v>
      </c>
      <c r="D7" s="38">
        <v>41640</v>
      </c>
      <c r="E7" s="59" t="s">
        <v>1</v>
      </c>
      <c r="F7" s="59" t="s">
        <v>2</v>
      </c>
      <c r="G7" s="59" t="s">
        <v>3</v>
      </c>
      <c r="H7" s="60" t="s">
        <v>4</v>
      </c>
      <c r="I7" s="60" t="s">
        <v>5</v>
      </c>
      <c r="J7" s="60" t="s">
        <v>6</v>
      </c>
      <c r="K7" s="60" t="s">
        <v>7</v>
      </c>
      <c r="L7" s="59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6">
        <v>0</v>
      </c>
      <c r="B9" s="9">
        <v>2</v>
      </c>
      <c r="C9" s="9">
        <v>1725</v>
      </c>
      <c r="D9" s="9">
        <v>1708</v>
      </c>
      <c r="E9" s="17">
        <v>0.5</v>
      </c>
      <c r="F9" s="18">
        <f>B9/((C9+D9)/2)</f>
        <v>1.1651616661811825E-3</v>
      </c>
      <c r="G9" s="18">
        <f t="shared" ref="G9:G72" si="0">F9/((1+(1-E9)*F9))</f>
        <v>1.1644832605531294E-3</v>
      </c>
      <c r="H9" s="14">
        <v>100000</v>
      </c>
      <c r="I9" s="14">
        <f>H9*G9</f>
        <v>116.44832605531295</v>
      </c>
      <c r="J9" s="14">
        <f t="shared" ref="J9:J72" si="1">H10+I9*E9</f>
        <v>99941.775836972345</v>
      </c>
      <c r="K9" s="14">
        <f t="shared" ref="K9:K72" si="2">K10+J9</f>
        <v>8670201.9717295282</v>
      </c>
      <c r="L9" s="19">
        <f>K9/H9</f>
        <v>86.702019717295286</v>
      </c>
    </row>
    <row r="10" spans="1:13" x14ac:dyDescent="0.2">
      <c r="A10" s="16">
        <v>1</v>
      </c>
      <c r="B10" s="9">
        <v>0</v>
      </c>
      <c r="C10" s="9">
        <v>1861</v>
      </c>
      <c r="D10" s="9">
        <v>1843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4">
        <f>H9-I9</f>
        <v>99883.55167394469</v>
      </c>
      <c r="I10" s="14">
        <f t="shared" ref="I10:I73" si="4">H10*G10</f>
        <v>0</v>
      </c>
      <c r="J10" s="14">
        <f t="shared" si="1"/>
        <v>99883.55167394469</v>
      </c>
      <c r="K10" s="14">
        <f t="shared" si="2"/>
        <v>8570260.1958925556</v>
      </c>
      <c r="L10" s="20">
        <f t="shared" ref="L10:L73" si="5">K10/H10</f>
        <v>85.80251755433089</v>
      </c>
    </row>
    <row r="11" spans="1:13" x14ac:dyDescent="0.2">
      <c r="A11" s="16">
        <v>2</v>
      </c>
      <c r="B11" s="9">
        <v>1</v>
      </c>
      <c r="C11" s="9">
        <v>1859</v>
      </c>
      <c r="D11" s="9">
        <v>1891</v>
      </c>
      <c r="E11" s="17">
        <v>0.5</v>
      </c>
      <c r="F11" s="18">
        <f t="shared" si="3"/>
        <v>5.3333333333333336E-4</v>
      </c>
      <c r="G11" s="18">
        <f t="shared" si="0"/>
        <v>5.3319114902692624E-4</v>
      </c>
      <c r="H11" s="14">
        <f t="shared" ref="H11:H74" si="6">H10-I10</f>
        <v>99883.55167394469</v>
      </c>
      <c r="I11" s="14">
        <f t="shared" si="4"/>
        <v>53.257025685920929</v>
      </c>
      <c r="J11" s="14">
        <f t="shared" si="1"/>
        <v>99856.923161101731</v>
      </c>
      <c r="K11" s="14">
        <f t="shared" si="2"/>
        <v>8470376.6442186106</v>
      </c>
      <c r="L11" s="20">
        <f t="shared" si="5"/>
        <v>84.80251755433089</v>
      </c>
    </row>
    <row r="12" spans="1:13" x14ac:dyDescent="0.2">
      <c r="A12" s="16">
        <v>3</v>
      </c>
      <c r="B12" s="9">
        <v>0</v>
      </c>
      <c r="C12" s="9">
        <v>1894</v>
      </c>
      <c r="D12" s="9">
        <v>1892</v>
      </c>
      <c r="E12" s="17">
        <v>0.5</v>
      </c>
      <c r="F12" s="18">
        <f t="shared" si="3"/>
        <v>0</v>
      </c>
      <c r="G12" s="18">
        <f t="shared" si="0"/>
        <v>0</v>
      </c>
      <c r="H12" s="14">
        <f t="shared" si="6"/>
        <v>99830.294648258772</v>
      </c>
      <c r="I12" s="14">
        <f t="shared" si="4"/>
        <v>0</v>
      </c>
      <c r="J12" s="14">
        <f t="shared" si="1"/>
        <v>99830.294648258772</v>
      </c>
      <c r="K12" s="14">
        <f t="shared" si="2"/>
        <v>8370519.7210575091</v>
      </c>
      <c r="L12" s="20">
        <f t="shared" si="5"/>
        <v>83.847490889916017</v>
      </c>
    </row>
    <row r="13" spans="1:13" x14ac:dyDescent="0.2">
      <c r="A13" s="16">
        <v>4</v>
      </c>
      <c r="B13" s="9">
        <v>1</v>
      </c>
      <c r="C13" s="9">
        <v>2048</v>
      </c>
      <c r="D13" s="9">
        <v>1907</v>
      </c>
      <c r="E13" s="17">
        <v>0.5</v>
      </c>
      <c r="F13" s="18">
        <f t="shared" si="3"/>
        <v>5.0568900126422248E-4</v>
      </c>
      <c r="G13" s="18">
        <f t="shared" si="0"/>
        <v>5.0556117290192115E-4</v>
      </c>
      <c r="H13" s="14">
        <f t="shared" si="6"/>
        <v>99830.294648258772</v>
      </c>
      <c r="I13" s="14">
        <f t="shared" si="4"/>
        <v>50.470320853518089</v>
      </c>
      <c r="J13" s="14">
        <f t="shared" si="1"/>
        <v>99805.059487832012</v>
      </c>
      <c r="K13" s="14">
        <f t="shared" si="2"/>
        <v>8270689.4264092501</v>
      </c>
      <c r="L13" s="20">
        <f t="shared" si="5"/>
        <v>82.847490889916017</v>
      </c>
    </row>
    <row r="14" spans="1:13" x14ac:dyDescent="0.2">
      <c r="A14" s="16">
        <v>5</v>
      </c>
      <c r="B14" s="9">
        <v>0</v>
      </c>
      <c r="C14" s="9">
        <v>1890</v>
      </c>
      <c r="D14" s="9">
        <v>2049</v>
      </c>
      <c r="E14" s="17">
        <v>0.5</v>
      </c>
      <c r="F14" s="18">
        <f t="shared" si="3"/>
        <v>0</v>
      </c>
      <c r="G14" s="18">
        <f t="shared" si="0"/>
        <v>0</v>
      </c>
      <c r="H14" s="14">
        <f t="shared" si="6"/>
        <v>99779.824327405251</v>
      </c>
      <c r="I14" s="14">
        <f t="shared" si="4"/>
        <v>0</v>
      </c>
      <c r="J14" s="14">
        <f t="shared" si="1"/>
        <v>99779.824327405251</v>
      </c>
      <c r="K14" s="14">
        <f t="shared" si="2"/>
        <v>8170884.3669214183</v>
      </c>
      <c r="L14" s="20">
        <f t="shared" si="5"/>
        <v>81.889143642010055</v>
      </c>
    </row>
    <row r="15" spans="1:13" x14ac:dyDescent="0.2">
      <c r="A15" s="16">
        <v>6</v>
      </c>
      <c r="B15" s="9">
        <v>0</v>
      </c>
      <c r="C15" s="9">
        <v>1921</v>
      </c>
      <c r="D15" s="9">
        <v>1916</v>
      </c>
      <c r="E15" s="17">
        <v>0.5</v>
      </c>
      <c r="F15" s="18">
        <f t="shared" si="3"/>
        <v>0</v>
      </c>
      <c r="G15" s="18">
        <f t="shared" si="0"/>
        <v>0</v>
      </c>
      <c r="H15" s="14">
        <f t="shared" si="6"/>
        <v>99779.824327405251</v>
      </c>
      <c r="I15" s="14">
        <f t="shared" si="4"/>
        <v>0</v>
      </c>
      <c r="J15" s="14">
        <f t="shared" si="1"/>
        <v>99779.824327405251</v>
      </c>
      <c r="K15" s="14">
        <f t="shared" si="2"/>
        <v>8071104.5425940128</v>
      </c>
      <c r="L15" s="20">
        <f t="shared" si="5"/>
        <v>80.889143642010055</v>
      </c>
    </row>
    <row r="16" spans="1:13" x14ac:dyDescent="0.2">
      <c r="A16" s="16">
        <v>7</v>
      </c>
      <c r="B16" s="9">
        <v>0</v>
      </c>
      <c r="C16" s="9">
        <v>1875</v>
      </c>
      <c r="D16" s="9">
        <v>1965</v>
      </c>
      <c r="E16" s="17">
        <v>0.5</v>
      </c>
      <c r="F16" s="18">
        <f t="shared" si="3"/>
        <v>0</v>
      </c>
      <c r="G16" s="18">
        <f t="shared" si="0"/>
        <v>0</v>
      </c>
      <c r="H16" s="14">
        <f t="shared" si="6"/>
        <v>99779.824327405251</v>
      </c>
      <c r="I16" s="14">
        <f t="shared" si="4"/>
        <v>0</v>
      </c>
      <c r="J16" s="14">
        <f t="shared" si="1"/>
        <v>99779.824327405251</v>
      </c>
      <c r="K16" s="14">
        <f t="shared" si="2"/>
        <v>7971324.7182666073</v>
      </c>
      <c r="L16" s="20">
        <f t="shared" si="5"/>
        <v>79.889143642010055</v>
      </c>
    </row>
    <row r="17" spans="1:12" x14ac:dyDescent="0.2">
      <c r="A17" s="16">
        <v>8</v>
      </c>
      <c r="B17" s="9">
        <v>0</v>
      </c>
      <c r="C17" s="9">
        <v>1919</v>
      </c>
      <c r="D17" s="9">
        <v>1889</v>
      </c>
      <c r="E17" s="17">
        <v>0.5</v>
      </c>
      <c r="F17" s="18">
        <f t="shared" si="3"/>
        <v>0</v>
      </c>
      <c r="G17" s="18">
        <f t="shared" si="0"/>
        <v>0</v>
      </c>
      <c r="H17" s="14">
        <f t="shared" si="6"/>
        <v>99779.824327405251</v>
      </c>
      <c r="I17" s="14">
        <f t="shared" si="4"/>
        <v>0</v>
      </c>
      <c r="J17" s="14">
        <f t="shared" si="1"/>
        <v>99779.824327405251</v>
      </c>
      <c r="K17" s="14">
        <f t="shared" si="2"/>
        <v>7871544.8939392017</v>
      </c>
      <c r="L17" s="20">
        <f t="shared" si="5"/>
        <v>78.889143642010055</v>
      </c>
    </row>
    <row r="18" spans="1:12" x14ac:dyDescent="0.2">
      <c r="A18" s="16">
        <v>9</v>
      </c>
      <c r="B18" s="9">
        <v>0</v>
      </c>
      <c r="C18" s="9">
        <v>1911</v>
      </c>
      <c r="D18" s="9">
        <v>1936</v>
      </c>
      <c r="E18" s="17">
        <v>0.5</v>
      </c>
      <c r="F18" s="18">
        <f t="shared" si="3"/>
        <v>0</v>
      </c>
      <c r="G18" s="18">
        <f t="shared" si="0"/>
        <v>0</v>
      </c>
      <c r="H18" s="14">
        <f t="shared" si="6"/>
        <v>99779.824327405251</v>
      </c>
      <c r="I18" s="14">
        <f t="shared" si="4"/>
        <v>0</v>
      </c>
      <c r="J18" s="14">
        <f t="shared" si="1"/>
        <v>99779.824327405251</v>
      </c>
      <c r="K18" s="14">
        <f t="shared" si="2"/>
        <v>7771765.0696117962</v>
      </c>
      <c r="L18" s="20">
        <f t="shared" si="5"/>
        <v>77.88914364201004</v>
      </c>
    </row>
    <row r="19" spans="1:12" x14ac:dyDescent="0.2">
      <c r="A19" s="16">
        <v>10</v>
      </c>
      <c r="B19" s="9">
        <v>0</v>
      </c>
      <c r="C19" s="9">
        <v>1881</v>
      </c>
      <c r="D19" s="9">
        <v>1908</v>
      </c>
      <c r="E19" s="17">
        <v>0.5</v>
      </c>
      <c r="F19" s="18">
        <f t="shared" si="3"/>
        <v>0</v>
      </c>
      <c r="G19" s="18">
        <f t="shared" si="0"/>
        <v>0</v>
      </c>
      <c r="H19" s="14">
        <f t="shared" si="6"/>
        <v>99779.824327405251</v>
      </c>
      <c r="I19" s="14">
        <f t="shared" si="4"/>
        <v>0</v>
      </c>
      <c r="J19" s="14">
        <f t="shared" si="1"/>
        <v>99779.824327405251</v>
      </c>
      <c r="K19" s="14">
        <f t="shared" si="2"/>
        <v>7671985.2452843906</v>
      </c>
      <c r="L19" s="20">
        <f t="shared" si="5"/>
        <v>76.88914364201004</v>
      </c>
    </row>
    <row r="20" spans="1:12" x14ac:dyDescent="0.2">
      <c r="A20" s="16">
        <v>11</v>
      </c>
      <c r="B20" s="9">
        <v>0</v>
      </c>
      <c r="C20" s="9">
        <v>1835</v>
      </c>
      <c r="D20" s="9">
        <v>1889</v>
      </c>
      <c r="E20" s="17">
        <v>0.5</v>
      </c>
      <c r="F20" s="18">
        <f t="shared" si="3"/>
        <v>0</v>
      </c>
      <c r="G20" s="18">
        <f t="shared" si="0"/>
        <v>0</v>
      </c>
      <c r="H20" s="14">
        <f t="shared" si="6"/>
        <v>99779.824327405251</v>
      </c>
      <c r="I20" s="14">
        <f t="shared" si="4"/>
        <v>0</v>
      </c>
      <c r="J20" s="14">
        <f t="shared" si="1"/>
        <v>99779.824327405251</v>
      </c>
      <c r="K20" s="14">
        <f t="shared" si="2"/>
        <v>7572205.4209569851</v>
      </c>
      <c r="L20" s="20">
        <f t="shared" si="5"/>
        <v>75.88914364201004</v>
      </c>
    </row>
    <row r="21" spans="1:12" x14ac:dyDescent="0.2">
      <c r="A21" s="16">
        <v>12</v>
      </c>
      <c r="B21" s="9">
        <v>0</v>
      </c>
      <c r="C21" s="9">
        <v>1804</v>
      </c>
      <c r="D21" s="9">
        <v>1834</v>
      </c>
      <c r="E21" s="17">
        <v>0.5</v>
      </c>
      <c r="F21" s="18">
        <f t="shared" si="3"/>
        <v>0</v>
      </c>
      <c r="G21" s="18">
        <f t="shared" si="0"/>
        <v>0</v>
      </c>
      <c r="H21" s="14">
        <f t="shared" si="6"/>
        <v>99779.824327405251</v>
      </c>
      <c r="I21" s="14">
        <f t="shared" si="4"/>
        <v>0</v>
      </c>
      <c r="J21" s="14">
        <f t="shared" si="1"/>
        <v>99779.824327405251</v>
      </c>
      <c r="K21" s="14">
        <f t="shared" si="2"/>
        <v>7472425.5966295796</v>
      </c>
      <c r="L21" s="20">
        <f t="shared" si="5"/>
        <v>74.88914364201004</v>
      </c>
    </row>
    <row r="22" spans="1:12" x14ac:dyDescent="0.2">
      <c r="A22" s="16">
        <v>13</v>
      </c>
      <c r="B22" s="9">
        <v>0</v>
      </c>
      <c r="C22" s="9">
        <v>1886</v>
      </c>
      <c r="D22" s="9">
        <v>1789</v>
      </c>
      <c r="E22" s="17">
        <v>0.5</v>
      </c>
      <c r="F22" s="18">
        <f t="shared" si="3"/>
        <v>0</v>
      </c>
      <c r="G22" s="18">
        <f t="shared" si="0"/>
        <v>0</v>
      </c>
      <c r="H22" s="14">
        <f t="shared" si="6"/>
        <v>99779.824327405251</v>
      </c>
      <c r="I22" s="14">
        <f t="shared" si="4"/>
        <v>0</v>
      </c>
      <c r="J22" s="14">
        <f t="shared" si="1"/>
        <v>99779.824327405251</v>
      </c>
      <c r="K22" s="14">
        <f t="shared" si="2"/>
        <v>7372645.772302174</v>
      </c>
      <c r="L22" s="20">
        <f t="shared" si="5"/>
        <v>73.88914364201004</v>
      </c>
    </row>
    <row r="23" spans="1:12" x14ac:dyDescent="0.2">
      <c r="A23" s="16">
        <v>14</v>
      </c>
      <c r="B23" s="9">
        <v>0</v>
      </c>
      <c r="C23" s="9">
        <v>1769</v>
      </c>
      <c r="D23" s="9">
        <v>1890</v>
      </c>
      <c r="E23" s="17">
        <v>0.5</v>
      </c>
      <c r="F23" s="18">
        <f t="shared" si="3"/>
        <v>0</v>
      </c>
      <c r="G23" s="18">
        <f t="shared" si="0"/>
        <v>0</v>
      </c>
      <c r="H23" s="14">
        <f t="shared" si="6"/>
        <v>99779.824327405251</v>
      </c>
      <c r="I23" s="14">
        <f t="shared" si="4"/>
        <v>0</v>
      </c>
      <c r="J23" s="14">
        <f t="shared" si="1"/>
        <v>99779.824327405251</v>
      </c>
      <c r="K23" s="14">
        <f t="shared" si="2"/>
        <v>7272865.9479747685</v>
      </c>
      <c r="L23" s="20">
        <f t="shared" si="5"/>
        <v>72.889143642010026</v>
      </c>
    </row>
    <row r="24" spans="1:12" x14ac:dyDescent="0.2">
      <c r="A24" s="16">
        <v>15</v>
      </c>
      <c r="B24" s="9">
        <v>0</v>
      </c>
      <c r="C24" s="9">
        <v>1722</v>
      </c>
      <c r="D24" s="9">
        <v>1764</v>
      </c>
      <c r="E24" s="17">
        <v>0.5</v>
      </c>
      <c r="F24" s="18">
        <f t="shared" si="3"/>
        <v>0</v>
      </c>
      <c r="G24" s="18">
        <f t="shared" si="0"/>
        <v>0</v>
      </c>
      <c r="H24" s="14">
        <f t="shared" si="6"/>
        <v>99779.824327405251</v>
      </c>
      <c r="I24" s="14">
        <f t="shared" si="4"/>
        <v>0</v>
      </c>
      <c r="J24" s="14">
        <f t="shared" si="1"/>
        <v>99779.824327405251</v>
      </c>
      <c r="K24" s="14">
        <f t="shared" si="2"/>
        <v>7173086.1236473629</v>
      </c>
      <c r="L24" s="20">
        <f t="shared" si="5"/>
        <v>71.889143642010026</v>
      </c>
    </row>
    <row r="25" spans="1:12" x14ac:dyDescent="0.2">
      <c r="A25" s="16">
        <v>16</v>
      </c>
      <c r="B25" s="9">
        <v>0</v>
      </c>
      <c r="C25" s="9">
        <v>1779</v>
      </c>
      <c r="D25" s="9">
        <v>1730</v>
      </c>
      <c r="E25" s="17">
        <v>0.5</v>
      </c>
      <c r="F25" s="18">
        <f t="shared" si="3"/>
        <v>0</v>
      </c>
      <c r="G25" s="18">
        <f t="shared" si="0"/>
        <v>0</v>
      </c>
      <c r="H25" s="14">
        <f t="shared" si="6"/>
        <v>99779.824327405251</v>
      </c>
      <c r="I25" s="14">
        <f t="shared" si="4"/>
        <v>0</v>
      </c>
      <c r="J25" s="14">
        <f t="shared" si="1"/>
        <v>99779.824327405251</v>
      </c>
      <c r="K25" s="14">
        <f t="shared" si="2"/>
        <v>7073306.2993199574</v>
      </c>
      <c r="L25" s="20">
        <f t="shared" si="5"/>
        <v>70.889143642010026</v>
      </c>
    </row>
    <row r="26" spans="1:12" x14ac:dyDescent="0.2">
      <c r="A26" s="16">
        <v>17</v>
      </c>
      <c r="B26" s="9">
        <v>0</v>
      </c>
      <c r="C26" s="9">
        <v>1664</v>
      </c>
      <c r="D26" s="9">
        <v>1782</v>
      </c>
      <c r="E26" s="17">
        <v>0.5</v>
      </c>
      <c r="F26" s="18">
        <f t="shared" si="3"/>
        <v>0</v>
      </c>
      <c r="G26" s="18">
        <f t="shared" si="0"/>
        <v>0</v>
      </c>
      <c r="H26" s="14">
        <f t="shared" si="6"/>
        <v>99779.824327405251</v>
      </c>
      <c r="I26" s="14">
        <f t="shared" si="4"/>
        <v>0</v>
      </c>
      <c r="J26" s="14">
        <f t="shared" si="1"/>
        <v>99779.824327405251</v>
      </c>
      <c r="K26" s="14">
        <f t="shared" si="2"/>
        <v>6973526.4749925518</v>
      </c>
      <c r="L26" s="20">
        <f t="shared" si="5"/>
        <v>69.889143642010026</v>
      </c>
    </row>
    <row r="27" spans="1:12" x14ac:dyDescent="0.2">
      <c r="A27" s="16">
        <v>18</v>
      </c>
      <c r="B27" s="9">
        <v>0</v>
      </c>
      <c r="C27" s="9">
        <v>1612</v>
      </c>
      <c r="D27" s="9">
        <v>1661</v>
      </c>
      <c r="E27" s="17">
        <v>0.5</v>
      </c>
      <c r="F27" s="18">
        <f t="shared" si="3"/>
        <v>0</v>
      </c>
      <c r="G27" s="18">
        <f t="shared" si="0"/>
        <v>0</v>
      </c>
      <c r="H27" s="14">
        <f t="shared" si="6"/>
        <v>99779.824327405251</v>
      </c>
      <c r="I27" s="14">
        <f t="shared" si="4"/>
        <v>0</v>
      </c>
      <c r="J27" s="14">
        <f t="shared" si="1"/>
        <v>99779.824327405251</v>
      </c>
      <c r="K27" s="14">
        <f t="shared" si="2"/>
        <v>6873746.6506651463</v>
      </c>
      <c r="L27" s="20">
        <f t="shared" si="5"/>
        <v>68.889143642010026</v>
      </c>
    </row>
    <row r="28" spans="1:12" x14ac:dyDescent="0.2">
      <c r="A28" s="16">
        <v>19</v>
      </c>
      <c r="B28" s="9">
        <v>0</v>
      </c>
      <c r="C28" s="9">
        <v>1753</v>
      </c>
      <c r="D28" s="9">
        <v>1591</v>
      </c>
      <c r="E28" s="17">
        <v>0.5</v>
      </c>
      <c r="F28" s="18">
        <f t="shared" si="3"/>
        <v>0</v>
      </c>
      <c r="G28" s="18">
        <f t="shared" si="0"/>
        <v>0</v>
      </c>
      <c r="H28" s="14">
        <f t="shared" si="6"/>
        <v>99779.824327405251</v>
      </c>
      <c r="I28" s="14">
        <f t="shared" si="4"/>
        <v>0</v>
      </c>
      <c r="J28" s="14">
        <f t="shared" si="1"/>
        <v>99779.824327405251</v>
      </c>
      <c r="K28" s="14">
        <f t="shared" si="2"/>
        <v>6773966.8263377408</v>
      </c>
      <c r="L28" s="20">
        <f t="shared" si="5"/>
        <v>67.889143642010012</v>
      </c>
    </row>
    <row r="29" spans="1:12" x14ac:dyDescent="0.2">
      <c r="A29" s="16">
        <v>20</v>
      </c>
      <c r="B29" s="9">
        <v>0</v>
      </c>
      <c r="C29" s="9">
        <v>1805</v>
      </c>
      <c r="D29" s="9">
        <v>1782</v>
      </c>
      <c r="E29" s="17">
        <v>0.5</v>
      </c>
      <c r="F29" s="18">
        <f t="shared" si="3"/>
        <v>0</v>
      </c>
      <c r="G29" s="18">
        <f t="shared" si="0"/>
        <v>0</v>
      </c>
      <c r="H29" s="14">
        <f t="shared" si="6"/>
        <v>99779.824327405251</v>
      </c>
      <c r="I29" s="14">
        <f t="shared" si="4"/>
        <v>0</v>
      </c>
      <c r="J29" s="14">
        <f t="shared" si="1"/>
        <v>99779.824327405251</v>
      </c>
      <c r="K29" s="14">
        <f t="shared" si="2"/>
        <v>6674187.0020103352</v>
      </c>
      <c r="L29" s="20">
        <f t="shared" si="5"/>
        <v>66.889143642010012</v>
      </c>
    </row>
    <row r="30" spans="1:12" x14ac:dyDescent="0.2">
      <c r="A30" s="16">
        <v>21</v>
      </c>
      <c r="B30" s="9">
        <v>0</v>
      </c>
      <c r="C30" s="9">
        <v>1755</v>
      </c>
      <c r="D30" s="9">
        <v>1806</v>
      </c>
      <c r="E30" s="17">
        <v>0.5</v>
      </c>
      <c r="F30" s="18">
        <f t="shared" si="3"/>
        <v>0</v>
      </c>
      <c r="G30" s="18">
        <f t="shared" si="0"/>
        <v>0</v>
      </c>
      <c r="H30" s="14">
        <f t="shared" si="6"/>
        <v>99779.824327405251</v>
      </c>
      <c r="I30" s="14">
        <f t="shared" si="4"/>
        <v>0</v>
      </c>
      <c r="J30" s="14">
        <f t="shared" si="1"/>
        <v>99779.824327405251</v>
      </c>
      <c r="K30" s="14">
        <f t="shared" si="2"/>
        <v>6574407.1776829297</v>
      </c>
      <c r="L30" s="20">
        <f t="shared" si="5"/>
        <v>65.889143642010012</v>
      </c>
    </row>
    <row r="31" spans="1:12" x14ac:dyDescent="0.2">
      <c r="A31" s="16">
        <v>22</v>
      </c>
      <c r="B31" s="9">
        <v>0</v>
      </c>
      <c r="C31" s="9">
        <v>1836</v>
      </c>
      <c r="D31" s="9">
        <v>1773</v>
      </c>
      <c r="E31" s="17">
        <v>0.5</v>
      </c>
      <c r="F31" s="18">
        <f t="shared" si="3"/>
        <v>0</v>
      </c>
      <c r="G31" s="18">
        <f t="shared" si="0"/>
        <v>0</v>
      </c>
      <c r="H31" s="14">
        <f t="shared" si="6"/>
        <v>99779.824327405251</v>
      </c>
      <c r="I31" s="14">
        <f t="shared" si="4"/>
        <v>0</v>
      </c>
      <c r="J31" s="14">
        <f t="shared" si="1"/>
        <v>99779.824327405251</v>
      </c>
      <c r="K31" s="14">
        <f t="shared" si="2"/>
        <v>6474627.3533555241</v>
      </c>
      <c r="L31" s="20">
        <f t="shared" si="5"/>
        <v>64.889143642010012</v>
      </c>
    </row>
    <row r="32" spans="1:12" x14ac:dyDescent="0.2">
      <c r="A32" s="16">
        <v>23</v>
      </c>
      <c r="B32" s="9">
        <v>0</v>
      </c>
      <c r="C32" s="9">
        <v>1784</v>
      </c>
      <c r="D32" s="9">
        <v>1841</v>
      </c>
      <c r="E32" s="17">
        <v>0.5</v>
      </c>
      <c r="F32" s="18">
        <f t="shared" si="3"/>
        <v>0</v>
      </c>
      <c r="G32" s="18">
        <f t="shared" si="0"/>
        <v>0</v>
      </c>
      <c r="H32" s="14">
        <f t="shared" si="6"/>
        <v>99779.824327405251</v>
      </c>
      <c r="I32" s="14">
        <f t="shared" si="4"/>
        <v>0</v>
      </c>
      <c r="J32" s="14">
        <f t="shared" si="1"/>
        <v>99779.824327405251</v>
      </c>
      <c r="K32" s="14">
        <f t="shared" si="2"/>
        <v>6374847.5290281186</v>
      </c>
      <c r="L32" s="20">
        <f t="shared" si="5"/>
        <v>63.889143642010005</v>
      </c>
    </row>
    <row r="33" spans="1:12" x14ac:dyDescent="0.2">
      <c r="A33" s="16">
        <v>24</v>
      </c>
      <c r="B33" s="9">
        <v>0</v>
      </c>
      <c r="C33" s="9">
        <v>1850</v>
      </c>
      <c r="D33" s="9">
        <v>1798</v>
      </c>
      <c r="E33" s="17">
        <v>0.5</v>
      </c>
      <c r="F33" s="18">
        <f t="shared" si="3"/>
        <v>0</v>
      </c>
      <c r="G33" s="18">
        <f t="shared" si="0"/>
        <v>0</v>
      </c>
      <c r="H33" s="14">
        <f t="shared" si="6"/>
        <v>99779.824327405251</v>
      </c>
      <c r="I33" s="14">
        <f t="shared" si="4"/>
        <v>0</v>
      </c>
      <c r="J33" s="14">
        <f t="shared" si="1"/>
        <v>99779.824327405251</v>
      </c>
      <c r="K33" s="14">
        <f t="shared" si="2"/>
        <v>6275067.704700713</v>
      </c>
      <c r="L33" s="20">
        <f t="shared" si="5"/>
        <v>62.889143642010005</v>
      </c>
    </row>
    <row r="34" spans="1:12" x14ac:dyDescent="0.2">
      <c r="A34" s="16">
        <v>25</v>
      </c>
      <c r="B34" s="9">
        <v>0</v>
      </c>
      <c r="C34" s="9">
        <v>1945</v>
      </c>
      <c r="D34" s="9">
        <v>1841</v>
      </c>
      <c r="E34" s="17">
        <v>0.5</v>
      </c>
      <c r="F34" s="18">
        <f t="shared" si="3"/>
        <v>0</v>
      </c>
      <c r="G34" s="18">
        <f t="shared" si="0"/>
        <v>0</v>
      </c>
      <c r="H34" s="14">
        <f t="shared" si="6"/>
        <v>99779.824327405251</v>
      </c>
      <c r="I34" s="14">
        <f t="shared" si="4"/>
        <v>0</v>
      </c>
      <c r="J34" s="14">
        <f t="shared" si="1"/>
        <v>99779.824327405251</v>
      </c>
      <c r="K34" s="14">
        <f t="shared" si="2"/>
        <v>6175287.8803733075</v>
      </c>
      <c r="L34" s="20">
        <f t="shared" si="5"/>
        <v>61.889143642009998</v>
      </c>
    </row>
    <row r="35" spans="1:12" x14ac:dyDescent="0.2">
      <c r="A35" s="16">
        <v>26</v>
      </c>
      <c r="B35" s="9">
        <v>1</v>
      </c>
      <c r="C35" s="9">
        <v>2125</v>
      </c>
      <c r="D35" s="9">
        <v>1941</v>
      </c>
      <c r="E35" s="17">
        <v>0.5</v>
      </c>
      <c r="F35" s="18">
        <f t="shared" si="3"/>
        <v>4.9188391539596653E-4</v>
      </c>
      <c r="G35" s="18">
        <f t="shared" si="0"/>
        <v>4.917629702483403E-4</v>
      </c>
      <c r="H35" s="14">
        <f t="shared" si="6"/>
        <v>99779.824327405251</v>
      </c>
      <c r="I35" s="14">
        <f t="shared" si="4"/>
        <v>49.06802278210241</v>
      </c>
      <c r="J35" s="14">
        <f t="shared" si="1"/>
        <v>99755.290316014201</v>
      </c>
      <c r="K35" s="14">
        <f t="shared" si="2"/>
        <v>6075508.056045902</v>
      </c>
      <c r="L35" s="20">
        <f t="shared" si="5"/>
        <v>60.889143642009998</v>
      </c>
    </row>
    <row r="36" spans="1:12" x14ac:dyDescent="0.2">
      <c r="A36" s="16">
        <v>27</v>
      </c>
      <c r="B36" s="9">
        <v>0</v>
      </c>
      <c r="C36" s="9">
        <v>2119</v>
      </c>
      <c r="D36" s="9">
        <v>2139</v>
      </c>
      <c r="E36" s="17">
        <v>0.5</v>
      </c>
      <c r="F36" s="18">
        <f t="shared" si="3"/>
        <v>0</v>
      </c>
      <c r="G36" s="18">
        <f t="shared" si="0"/>
        <v>0</v>
      </c>
      <c r="H36" s="14">
        <f t="shared" si="6"/>
        <v>99730.756304623152</v>
      </c>
      <c r="I36" s="14">
        <f t="shared" si="4"/>
        <v>0</v>
      </c>
      <c r="J36" s="14">
        <f t="shared" si="1"/>
        <v>99730.756304623152</v>
      </c>
      <c r="K36" s="14">
        <f t="shared" si="2"/>
        <v>5975752.7657298874</v>
      </c>
      <c r="L36" s="20">
        <f t="shared" si="5"/>
        <v>59.918855397799419</v>
      </c>
    </row>
    <row r="37" spans="1:12" x14ac:dyDescent="0.2">
      <c r="A37" s="16">
        <v>28</v>
      </c>
      <c r="B37" s="9">
        <v>0</v>
      </c>
      <c r="C37" s="9">
        <v>2320</v>
      </c>
      <c r="D37" s="9">
        <v>2081</v>
      </c>
      <c r="E37" s="17">
        <v>0.5</v>
      </c>
      <c r="F37" s="18">
        <f t="shared" si="3"/>
        <v>0</v>
      </c>
      <c r="G37" s="18">
        <f t="shared" si="0"/>
        <v>0</v>
      </c>
      <c r="H37" s="14">
        <f t="shared" si="6"/>
        <v>99730.756304623152</v>
      </c>
      <c r="I37" s="14">
        <f t="shared" si="4"/>
        <v>0</v>
      </c>
      <c r="J37" s="14">
        <f t="shared" si="1"/>
        <v>99730.756304623152</v>
      </c>
      <c r="K37" s="14">
        <f t="shared" si="2"/>
        <v>5876022.0094252639</v>
      </c>
      <c r="L37" s="20">
        <f t="shared" si="5"/>
        <v>58.918855397799412</v>
      </c>
    </row>
    <row r="38" spans="1:12" x14ac:dyDescent="0.2">
      <c r="A38" s="16">
        <v>29</v>
      </c>
      <c r="B38" s="9">
        <v>0</v>
      </c>
      <c r="C38" s="9">
        <v>2396</v>
      </c>
      <c r="D38" s="9">
        <v>2316</v>
      </c>
      <c r="E38" s="17">
        <v>0.5</v>
      </c>
      <c r="F38" s="18">
        <f t="shared" si="3"/>
        <v>0</v>
      </c>
      <c r="G38" s="18">
        <f t="shared" si="0"/>
        <v>0</v>
      </c>
      <c r="H38" s="14">
        <f t="shared" si="6"/>
        <v>99730.756304623152</v>
      </c>
      <c r="I38" s="14">
        <f t="shared" si="4"/>
        <v>0</v>
      </c>
      <c r="J38" s="14">
        <f t="shared" si="1"/>
        <v>99730.756304623152</v>
      </c>
      <c r="K38" s="14">
        <f t="shared" si="2"/>
        <v>5776291.2531206403</v>
      </c>
      <c r="L38" s="20">
        <f t="shared" si="5"/>
        <v>57.918855397799412</v>
      </c>
    </row>
    <row r="39" spans="1:12" x14ac:dyDescent="0.2">
      <c r="A39" s="16">
        <v>30</v>
      </c>
      <c r="B39" s="9">
        <v>0</v>
      </c>
      <c r="C39" s="9">
        <v>2575</v>
      </c>
      <c r="D39" s="9">
        <v>2416</v>
      </c>
      <c r="E39" s="17">
        <v>0.5</v>
      </c>
      <c r="F39" s="18">
        <f t="shared" si="3"/>
        <v>0</v>
      </c>
      <c r="G39" s="18">
        <f t="shared" si="0"/>
        <v>0</v>
      </c>
      <c r="H39" s="14">
        <f t="shared" si="6"/>
        <v>99730.756304623152</v>
      </c>
      <c r="I39" s="14">
        <f t="shared" si="4"/>
        <v>0</v>
      </c>
      <c r="J39" s="14">
        <f t="shared" si="1"/>
        <v>99730.756304623152</v>
      </c>
      <c r="K39" s="14">
        <f t="shared" si="2"/>
        <v>5676560.4968160167</v>
      </c>
      <c r="L39" s="20">
        <f t="shared" si="5"/>
        <v>56.918855397799405</v>
      </c>
    </row>
    <row r="40" spans="1:12" x14ac:dyDescent="0.2">
      <c r="A40" s="16">
        <v>31</v>
      </c>
      <c r="B40" s="9">
        <v>2</v>
      </c>
      <c r="C40" s="9">
        <v>2682</v>
      </c>
      <c r="D40" s="9">
        <v>2600</v>
      </c>
      <c r="E40" s="17">
        <v>0.5</v>
      </c>
      <c r="F40" s="18">
        <f t="shared" si="3"/>
        <v>7.572889057175312E-4</v>
      </c>
      <c r="G40" s="18">
        <f t="shared" si="0"/>
        <v>7.5700227100681291E-4</v>
      </c>
      <c r="H40" s="14">
        <f t="shared" si="6"/>
        <v>99730.756304623152</v>
      </c>
      <c r="I40" s="14">
        <f t="shared" si="4"/>
        <v>75.496409011826756</v>
      </c>
      <c r="J40" s="14">
        <f t="shared" si="1"/>
        <v>99693.008100117237</v>
      </c>
      <c r="K40" s="14">
        <f t="shared" si="2"/>
        <v>5576829.7405113932</v>
      </c>
      <c r="L40" s="20">
        <f t="shared" si="5"/>
        <v>55.918855397799405</v>
      </c>
    </row>
    <row r="41" spans="1:12" x14ac:dyDescent="0.2">
      <c r="A41" s="16">
        <v>32</v>
      </c>
      <c r="B41" s="9">
        <v>1</v>
      </c>
      <c r="C41" s="9">
        <v>2739</v>
      </c>
      <c r="D41" s="9">
        <v>2698</v>
      </c>
      <c r="E41" s="17">
        <v>0.5</v>
      </c>
      <c r="F41" s="18">
        <f t="shared" si="3"/>
        <v>3.678499172337686E-4</v>
      </c>
      <c r="G41" s="18">
        <f t="shared" si="0"/>
        <v>3.677822728944465E-4</v>
      </c>
      <c r="H41" s="14">
        <f t="shared" si="6"/>
        <v>99655.259895611322</v>
      </c>
      <c r="I41" s="14">
        <f t="shared" si="4"/>
        <v>36.65143799029471</v>
      </c>
      <c r="J41" s="14">
        <f t="shared" si="1"/>
        <v>99636.934176616182</v>
      </c>
      <c r="K41" s="14">
        <f t="shared" si="2"/>
        <v>5477136.7324112756</v>
      </c>
      <c r="L41" s="20">
        <f t="shared" si="5"/>
        <v>54.960839379161371</v>
      </c>
    </row>
    <row r="42" spans="1:12" x14ac:dyDescent="0.2">
      <c r="A42" s="16">
        <v>33</v>
      </c>
      <c r="B42" s="9">
        <v>0</v>
      </c>
      <c r="C42" s="9">
        <v>2956</v>
      </c>
      <c r="D42" s="9">
        <v>2763</v>
      </c>
      <c r="E42" s="17">
        <v>0.5</v>
      </c>
      <c r="F42" s="18">
        <f t="shared" si="3"/>
        <v>0</v>
      </c>
      <c r="G42" s="18">
        <f t="shared" si="0"/>
        <v>0</v>
      </c>
      <c r="H42" s="14">
        <f t="shared" si="6"/>
        <v>99618.608457621027</v>
      </c>
      <c r="I42" s="14">
        <f t="shared" si="4"/>
        <v>0</v>
      </c>
      <c r="J42" s="14">
        <f t="shared" si="1"/>
        <v>99618.608457621027</v>
      </c>
      <c r="K42" s="14">
        <f t="shared" si="2"/>
        <v>5377499.7982346592</v>
      </c>
      <c r="L42" s="20">
        <f t="shared" si="5"/>
        <v>53.980876479742371</v>
      </c>
    </row>
    <row r="43" spans="1:12" x14ac:dyDescent="0.2">
      <c r="A43" s="16">
        <v>34</v>
      </c>
      <c r="B43" s="9">
        <v>1</v>
      </c>
      <c r="C43" s="9">
        <v>3118</v>
      </c>
      <c r="D43" s="9">
        <v>2957</v>
      </c>
      <c r="E43" s="17">
        <v>0.5</v>
      </c>
      <c r="F43" s="18">
        <f t="shared" si="3"/>
        <v>3.292181069958848E-4</v>
      </c>
      <c r="G43" s="18">
        <f t="shared" si="0"/>
        <v>3.2916392363396976E-4</v>
      </c>
      <c r="H43" s="14">
        <f t="shared" si="6"/>
        <v>99618.608457621027</v>
      </c>
      <c r="I43" s="14">
        <f t="shared" si="4"/>
        <v>32.790852026866702</v>
      </c>
      <c r="J43" s="14">
        <f t="shared" si="1"/>
        <v>99602.213031607593</v>
      </c>
      <c r="K43" s="14">
        <f t="shared" si="2"/>
        <v>5277881.1897770381</v>
      </c>
      <c r="L43" s="20">
        <f t="shared" si="5"/>
        <v>52.980876479742371</v>
      </c>
    </row>
    <row r="44" spans="1:12" x14ac:dyDescent="0.2">
      <c r="A44" s="16">
        <v>35</v>
      </c>
      <c r="B44" s="9">
        <v>1</v>
      </c>
      <c r="C44" s="9">
        <v>2995</v>
      </c>
      <c r="D44" s="9">
        <v>3097</v>
      </c>
      <c r="E44" s="17">
        <v>0.5</v>
      </c>
      <c r="F44" s="18">
        <f t="shared" si="3"/>
        <v>3.2829940906106366E-4</v>
      </c>
      <c r="G44" s="18">
        <f t="shared" si="0"/>
        <v>3.2824552765468564E-4</v>
      </c>
      <c r="H44" s="14">
        <f t="shared" si="6"/>
        <v>99585.817605594159</v>
      </c>
      <c r="I44" s="14">
        <f t="shared" si="4"/>
        <v>32.68859924687154</v>
      </c>
      <c r="J44" s="14">
        <f t="shared" si="1"/>
        <v>99569.473305970721</v>
      </c>
      <c r="K44" s="14">
        <f t="shared" si="2"/>
        <v>5178278.9767454304</v>
      </c>
      <c r="L44" s="20">
        <f t="shared" si="5"/>
        <v>51.998156979077152</v>
      </c>
    </row>
    <row r="45" spans="1:12" x14ac:dyDescent="0.2">
      <c r="A45" s="16">
        <v>36</v>
      </c>
      <c r="B45" s="9">
        <v>0</v>
      </c>
      <c r="C45" s="9">
        <v>3175</v>
      </c>
      <c r="D45" s="9">
        <v>3042</v>
      </c>
      <c r="E45" s="17">
        <v>0.5</v>
      </c>
      <c r="F45" s="18">
        <f t="shared" si="3"/>
        <v>0</v>
      </c>
      <c r="G45" s="18">
        <f t="shared" si="0"/>
        <v>0</v>
      </c>
      <c r="H45" s="14">
        <f t="shared" si="6"/>
        <v>99553.129006347284</v>
      </c>
      <c r="I45" s="14">
        <f t="shared" si="4"/>
        <v>0</v>
      </c>
      <c r="J45" s="14">
        <f t="shared" si="1"/>
        <v>99553.129006347284</v>
      </c>
      <c r="K45" s="14">
        <f t="shared" si="2"/>
        <v>5078709.5034394599</v>
      </c>
      <c r="L45" s="20">
        <f t="shared" si="5"/>
        <v>51.015066569285359</v>
      </c>
    </row>
    <row r="46" spans="1:12" x14ac:dyDescent="0.2">
      <c r="A46" s="16">
        <v>37</v>
      </c>
      <c r="B46" s="9">
        <v>1</v>
      </c>
      <c r="C46" s="9">
        <v>3195</v>
      </c>
      <c r="D46" s="9">
        <v>3206</v>
      </c>
      <c r="E46" s="17">
        <v>0.5</v>
      </c>
      <c r="F46" s="18">
        <f t="shared" si="3"/>
        <v>3.1245117950320261E-4</v>
      </c>
      <c r="G46" s="18">
        <f t="shared" si="0"/>
        <v>3.1240237425804435E-4</v>
      </c>
      <c r="H46" s="14">
        <f t="shared" si="6"/>
        <v>99553.129006347284</v>
      </c>
      <c r="I46" s="14">
        <f t="shared" si="4"/>
        <v>31.100633866400276</v>
      </c>
      <c r="J46" s="14">
        <f t="shared" si="1"/>
        <v>99537.578689414077</v>
      </c>
      <c r="K46" s="14">
        <f t="shared" si="2"/>
        <v>4979156.3744331123</v>
      </c>
      <c r="L46" s="20">
        <f t="shared" si="5"/>
        <v>50.015066569285359</v>
      </c>
    </row>
    <row r="47" spans="1:12" x14ac:dyDescent="0.2">
      <c r="A47" s="16">
        <v>38</v>
      </c>
      <c r="B47" s="9">
        <v>0</v>
      </c>
      <c r="C47" s="9">
        <v>3250</v>
      </c>
      <c r="D47" s="9">
        <v>3180</v>
      </c>
      <c r="E47" s="17">
        <v>0.5</v>
      </c>
      <c r="F47" s="18">
        <f t="shared" si="3"/>
        <v>0</v>
      </c>
      <c r="G47" s="18">
        <f t="shared" si="0"/>
        <v>0</v>
      </c>
      <c r="H47" s="14">
        <f t="shared" si="6"/>
        <v>99522.028372480883</v>
      </c>
      <c r="I47" s="14">
        <f t="shared" si="4"/>
        <v>0</v>
      </c>
      <c r="J47" s="14">
        <f t="shared" si="1"/>
        <v>99522.028372480883</v>
      </c>
      <c r="K47" s="14">
        <f t="shared" si="2"/>
        <v>4879618.7957436983</v>
      </c>
      <c r="L47" s="20">
        <f t="shared" si="5"/>
        <v>49.030540027588259</v>
      </c>
    </row>
    <row r="48" spans="1:12" x14ac:dyDescent="0.2">
      <c r="A48" s="16">
        <v>39</v>
      </c>
      <c r="B48" s="9">
        <v>0</v>
      </c>
      <c r="C48" s="9">
        <v>3027</v>
      </c>
      <c r="D48" s="9">
        <v>3262</v>
      </c>
      <c r="E48" s="17">
        <v>0.5</v>
      </c>
      <c r="F48" s="18">
        <f t="shared" si="3"/>
        <v>0</v>
      </c>
      <c r="G48" s="18">
        <f t="shared" si="0"/>
        <v>0</v>
      </c>
      <c r="H48" s="14">
        <f t="shared" si="6"/>
        <v>99522.028372480883</v>
      </c>
      <c r="I48" s="14">
        <f t="shared" si="4"/>
        <v>0</v>
      </c>
      <c r="J48" s="14">
        <f t="shared" si="1"/>
        <v>99522.028372480883</v>
      </c>
      <c r="K48" s="14">
        <f t="shared" si="2"/>
        <v>4780096.7673712177</v>
      </c>
      <c r="L48" s="20">
        <f t="shared" si="5"/>
        <v>48.030540027588259</v>
      </c>
    </row>
    <row r="49" spans="1:12" x14ac:dyDescent="0.2">
      <c r="A49" s="16">
        <v>40</v>
      </c>
      <c r="B49" s="9">
        <v>1</v>
      </c>
      <c r="C49" s="9">
        <v>2944</v>
      </c>
      <c r="D49" s="9">
        <v>3073</v>
      </c>
      <c r="E49" s="17">
        <v>0.5</v>
      </c>
      <c r="F49" s="18">
        <f t="shared" si="3"/>
        <v>3.3239155725444574E-4</v>
      </c>
      <c r="G49" s="18">
        <f t="shared" si="0"/>
        <v>3.323363243602526E-4</v>
      </c>
      <c r="H49" s="14">
        <f t="shared" si="6"/>
        <v>99522.028372480883</v>
      </c>
      <c r="I49" s="14">
        <f t="shared" si="4"/>
        <v>33.074785102187072</v>
      </c>
      <c r="J49" s="14">
        <f t="shared" si="1"/>
        <v>99505.490979929789</v>
      </c>
      <c r="K49" s="14">
        <f t="shared" si="2"/>
        <v>4680574.7389987372</v>
      </c>
      <c r="L49" s="20">
        <f t="shared" si="5"/>
        <v>47.030540027588266</v>
      </c>
    </row>
    <row r="50" spans="1:12" x14ac:dyDescent="0.2">
      <c r="A50" s="16">
        <v>41</v>
      </c>
      <c r="B50" s="9">
        <v>0</v>
      </c>
      <c r="C50" s="9">
        <v>3128</v>
      </c>
      <c r="D50" s="9">
        <v>2966</v>
      </c>
      <c r="E50" s="17">
        <v>0.5</v>
      </c>
      <c r="F50" s="18">
        <f t="shared" si="3"/>
        <v>0</v>
      </c>
      <c r="G50" s="18">
        <f t="shared" si="0"/>
        <v>0</v>
      </c>
      <c r="H50" s="14">
        <f t="shared" si="6"/>
        <v>99488.953587378695</v>
      </c>
      <c r="I50" s="14">
        <f t="shared" si="4"/>
        <v>0</v>
      </c>
      <c r="J50" s="14">
        <f t="shared" si="1"/>
        <v>99488.953587378695</v>
      </c>
      <c r="K50" s="14">
        <f t="shared" si="2"/>
        <v>4581069.2480188077</v>
      </c>
      <c r="L50" s="20">
        <f t="shared" si="5"/>
        <v>46.046008957118715</v>
      </c>
    </row>
    <row r="51" spans="1:12" x14ac:dyDescent="0.2">
      <c r="A51" s="16">
        <v>42</v>
      </c>
      <c r="B51" s="9">
        <v>2</v>
      </c>
      <c r="C51" s="9">
        <v>3034</v>
      </c>
      <c r="D51" s="9">
        <v>3120</v>
      </c>
      <c r="E51" s="17">
        <v>0.5</v>
      </c>
      <c r="F51" s="18">
        <f t="shared" si="3"/>
        <v>6.4998375040623989E-4</v>
      </c>
      <c r="G51" s="18">
        <f t="shared" si="0"/>
        <v>6.4977257959714107E-4</v>
      </c>
      <c r="H51" s="14">
        <f t="shared" si="6"/>
        <v>99488.953587378695</v>
      </c>
      <c r="I51" s="14">
        <f t="shared" si="4"/>
        <v>64.645194013891299</v>
      </c>
      <c r="J51" s="14">
        <f t="shared" si="1"/>
        <v>99456.630990371748</v>
      </c>
      <c r="K51" s="14">
        <f t="shared" si="2"/>
        <v>4481580.2944314294</v>
      </c>
      <c r="L51" s="20">
        <f t="shared" si="5"/>
        <v>45.046008957118723</v>
      </c>
    </row>
    <row r="52" spans="1:12" x14ac:dyDescent="0.2">
      <c r="A52" s="16">
        <v>43</v>
      </c>
      <c r="B52" s="9">
        <v>0</v>
      </c>
      <c r="C52" s="9">
        <v>2859</v>
      </c>
      <c r="D52" s="9">
        <v>3046</v>
      </c>
      <c r="E52" s="17">
        <v>0.5</v>
      </c>
      <c r="F52" s="18">
        <f t="shared" si="3"/>
        <v>0</v>
      </c>
      <c r="G52" s="18">
        <f t="shared" si="0"/>
        <v>0</v>
      </c>
      <c r="H52" s="14">
        <f t="shared" si="6"/>
        <v>99424.308393364801</v>
      </c>
      <c r="I52" s="14">
        <f t="shared" si="4"/>
        <v>0</v>
      </c>
      <c r="J52" s="14">
        <f t="shared" si="1"/>
        <v>99424.308393364801</v>
      </c>
      <c r="K52" s="14">
        <f t="shared" si="2"/>
        <v>4382123.6634410573</v>
      </c>
      <c r="L52" s="20">
        <f t="shared" si="5"/>
        <v>44.074972552019318</v>
      </c>
    </row>
    <row r="53" spans="1:12" x14ac:dyDescent="0.2">
      <c r="A53" s="16">
        <v>44</v>
      </c>
      <c r="B53" s="9">
        <v>0</v>
      </c>
      <c r="C53" s="9">
        <v>2985</v>
      </c>
      <c r="D53" s="9">
        <v>2850</v>
      </c>
      <c r="E53" s="17">
        <v>0.5</v>
      </c>
      <c r="F53" s="18">
        <f t="shared" si="3"/>
        <v>0</v>
      </c>
      <c r="G53" s="18">
        <f t="shared" si="0"/>
        <v>0</v>
      </c>
      <c r="H53" s="14">
        <f t="shared" si="6"/>
        <v>99424.308393364801</v>
      </c>
      <c r="I53" s="14">
        <f t="shared" si="4"/>
        <v>0</v>
      </c>
      <c r="J53" s="14">
        <f t="shared" si="1"/>
        <v>99424.308393364801</v>
      </c>
      <c r="K53" s="14">
        <f t="shared" si="2"/>
        <v>4282699.3550476925</v>
      </c>
      <c r="L53" s="20">
        <f t="shared" si="5"/>
        <v>43.074972552019318</v>
      </c>
    </row>
    <row r="54" spans="1:12" x14ac:dyDescent="0.2">
      <c r="A54" s="16">
        <v>45</v>
      </c>
      <c r="B54" s="9">
        <v>1</v>
      </c>
      <c r="C54" s="9">
        <v>2916</v>
      </c>
      <c r="D54" s="9">
        <v>2959</v>
      </c>
      <c r="E54" s="17">
        <v>0.5</v>
      </c>
      <c r="F54" s="18">
        <f t="shared" si="3"/>
        <v>3.4042553191489364E-4</v>
      </c>
      <c r="G54" s="18">
        <f t="shared" si="0"/>
        <v>3.4036759700476512E-4</v>
      </c>
      <c r="H54" s="14">
        <f t="shared" si="6"/>
        <v>99424.308393364801</v>
      </c>
      <c r="I54" s="14">
        <f t="shared" si="4"/>
        <v>33.840812931710275</v>
      </c>
      <c r="J54" s="14">
        <f t="shared" si="1"/>
        <v>99407.387986898946</v>
      </c>
      <c r="K54" s="14">
        <f t="shared" si="2"/>
        <v>4183275.0466543278</v>
      </c>
      <c r="L54" s="20">
        <f t="shared" si="5"/>
        <v>42.074972552019318</v>
      </c>
    </row>
    <row r="55" spans="1:12" x14ac:dyDescent="0.2">
      <c r="A55" s="16">
        <v>46</v>
      </c>
      <c r="B55" s="9">
        <v>3</v>
      </c>
      <c r="C55" s="9">
        <v>2882</v>
      </c>
      <c r="D55" s="9">
        <v>2890</v>
      </c>
      <c r="E55" s="17">
        <v>0.5</v>
      </c>
      <c r="F55" s="18">
        <f t="shared" si="3"/>
        <v>1.0395010395010396E-3</v>
      </c>
      <c r="G55" s="18">
        <f t="shared" si="0"/>
        <v>1.038961038961039E-3</v>
      </c>
      <c r="H55" s="14">
        <f t="shared" si="6"/>
        <v>99390.467580433091</v>
      </c>
      <c r="I55" s="14">
        <f t="shared" si="4"/>
        <v>103.26282346019022</v>
      </c>
      <c r="J55" s="14">
        <f t="shared" si="1"/>
        <v>99338.836168702997</v>
      </c>
      <c r="K55" s="14">
        <f t="shared" si="2"/>
        <v>4083867.6586674289</v>
      </c>
      <c r="L55" s="20">
        <f t="shared" si="5"/>
        <v>41.089128143627086</v>
      </c>
    </row>
    <row r="56" spans="1:12" x14ac:dyDescent="0.2">
      <c r="A56" s="16">
        <v>47</v>
      </c>
      <c r="B56" s="9">
        <v>4</v>
      </c>
      <c r="C56" s="9">
        <v>2835</v>
      </c>
      <c r="D56" s="9">
        <v>2845</v>
      </c>
      <c r="E56" s="17">
        <v>0.5</v>
      </c>
      <c r="F56" s="18">
        <f t="shared" si="3"/>
        <v>1.4084507042253522E-3</v>
      </c>
      <c r="G56" s="18">
        <f t="shared" si="0"/>
        <v>1.4074595355383533E-3</v>
      </c>
      <c r="H56" s="14">
        <f t="shared" si="6"/>
        <v>99287.204756972904</v>
      </c>
      <c r="I56" s="14">
        <f t="shared" si="4"/>
        <v>139.74272309215047</v>
      </c>
      <c r="J56" s="14">
        <f t="shared" si="1"/>
        <v>99217.333395426831</v>
      </c>
      <c r="K56" s="14">
        <f t="shared" si="2"/>
        <v>3984528.8224987257</v>
      </c>
      <c r="L56" s="20">
        <f t="shared" si="5"/>
        <v>40.13134252547173</v>
      </c>
    </row>
    <row r="57" spans="1:12" x14ac:dyDescent="0.2">
      <c r="A57" s="16">
        <v>48</v>
      </c>
      <c r="B57" s="9">
        <v>0</v>
      </c>
      <c r="C57" s="9">
        <v>2848</v>
      </c>
      <c r="D57" s="9">
        <v>2808</v>
      </c>
      <c r="E57" s="17">
        <v>0.5</v>
      </c>
      <c r="F57" s="18">
        <f t="shared" si="3"/>
        <v>0</v>
      </c>
      <c r="G57" s="18">
        <f t="shared" si="0"/>
        <v>0</v>
      </c>
      <c r="H57" s="14">
        <f t="shared" si="6"/>
        <v>99147.462033880758</v>
      </c>
      <c r="I57" s="14">
        <f t="shared" si="4"/>
        <v>0</v>
      </c>
      <c r="J57" s="14">
        <f t="shared" si="1"/>
        <v>99147.462033880758</v>
      </c>
      <c r="K57" s="14">
        <f t="shared" si="2"/>
        <v>3885311.4891032991</v>
      </c>
      <c r="L57" s="20">
        <f t="shared" si="5"/>
        <v>39.187200654471688</v>
      </c>
    </row>
    <row r="58" spans="1:12" x14ac:dyDescent="0.2">
      <c r="A58" s="16">
        <v>49</v>
      </c>
      <c r="B58" s="9">
        <v>1</v>
      </c>
      <c r="C58" s="9">
        <v>2767</v>
      </c>
      <c r="D58" s="9">
        <v>2845</v>
      </c>
      <c r="E58" s="17">
        <v>0.5</v>
      </c>
      <c r="F58" s="18">
        <f t="shared" si="3"/>
        <v>3.5637918745545262E-4</v>
      </c>
      <c r="G58" s="18">
        <f t="shared" si="0"/>
        <v>3.5631569570639593E-4</v>
      </c>
      <c r="H58" s="14">
        <f t="shared" si="6"/>
        <v>99147.462033880758</v>
      </c>
      <c r="I58" s="14">
        <f t="shared" si="4"/>
        <v>35.327796912125699</v>
      </c>
      <c r="J58" s="14">
        <f t="shared" si="1"/>
        <v>99129.798135424688</v>
      </c>
      <c r="K58" s="14">
        <f t="shared" si="2"/>
        <v>3786164.0270694182</v>
      </c>
      <c r="L58" s="20">
        <f t="shared" si="5"/>
        <v>38.187200654471688</v>
      </c>
    </row>
    <row r="59" spans="1:12" x14ac:dyDescent="0.2">
      <c r="A59" s="16">
        <v>50</v>
      </c>
      <c r="B59" s="9">
        <v>8</v>
      </c>
      <c r="C59" s="9">
        <v>2522</v>
      </c>
      <c r="D59" s="9">
        <v>2755</v>
      </c>
      <c r="E59" s="17">
        <v>0.5</v>
      </c>
      <c r="F59" s="18">
        <f t="shared" si="3"/>
        <v>3.0320257722190637E-3</v>
      </c>
      <c r="G59" s="18">
        <f t="shared" si="0"/>
        <v>3.027436140018921E-3</v>
      </c>
      <c r="H59" s="14">
        <f t="shared" si="6"/>
        <v>99112.134236968632</v>
      </c>
      <c r="I59" s="14">
        <f t="shared" si="4"/>
        <v>300.05565710340545</v>
      </c>
      <c r="J59" s="14">
        <f t="shared" si="1"/>
        <v>98962.106408416919</v>
      </c>
      <c r="K59" s="14">
        <f t="shared" si="2"/>
        <v>3687034.2289339937</v>
      </c>
      <c r="L59" s="20">
        <f t="shared" si="5"/>
        <v>37.200633982097592</v>
      </c>
    </row>
    <row r="60" spans="1:12" x14ac:dyDescent="0.2">
      <c r="A60" s="16">
        <v>51</v>
      </c>
      <c r="B60" s="9">
        <v>3</v>
      </c>
      <c r="C60" s="9">
        <v>2407</v>
      </c>
      <c r="D60" s="9">
        <v>2510</v>
      </c>
      <c r="E60" s="17">
        <v>0.5</v>
      </c>
      <c r="F60" s="18">
        <f t="shared" si="3"/>
        <v>1.2202562538133007E-3</v>
      </c>
      <c r="G60" s="18">
        <f t="shared" si="0"/>
        <v>1.2195121951219512E-3</v>
      </c>
      <c r="H60" s="14">
        <f t="shared" si="6"/>
        <v>98812.078579865221</v>
      </c>
      <c r="I60" s="14">
        <f t="shared" si="4"/>
        <v>120.50253485349417</v>
      </c>
      <c r="J60" s="14">
        <f t="shared" si="1"/>
        <v>98751.827312438472</v>
      </c>
      <c r="K60" s="14">
        <f t="shared" si="2"/>
        <v>3588072.122525577</v>
      </c>
      <c r="L60" s="20">
        <f t="shared" si="5"/>
        <v>36.312080204096759</v>
      </c>
    </row>
    <row r="61" spans="1:12" x14ac:dyDescent="0.2">
      <c r="A61" s="16">
        <v>52</v>
      </c>
      <c r="B61" s="9">
        <v>6</v>
      </c>
      <c r="C61" s="9">
        <v>2351</v>
      </c>
      <c r="D61" s="9">
        <v>2401</v>
      </c>
      <c r="E61" s="17">
        <v>0.5</v>
      </c>
      <c r="F61" s="18">
        <f t="shared" si="3"/>
        <v>2.5252525252525255E-3</v>
      </c>
      <c r="G61" s="18">
        <f t="shared" si="0"/>
        <v>2.5220680958385876E-3</v>
      </c>
      <c r="H61" s="14">
        <f t="shared" si="6"/>
        <v>98691.576045011723</v>
      </c>
      <c r="I61" s="14">
        <f t="shared" si="4"/>
        <v>248.90687527115188</v>
      </c>
      <c r="J61" s="14">
        <f t="shared" si="1"/>
        <v>98567.12260737615</v>
      </c>
      <c r="K61" s="14">
        <f t="shared" si="2"/>
        <v>3489320.2952131387</v>
      </c>
      <c r="L61" s="20">
        <f t="shared" si="5"/>
        <v>35.355806797752557</v>
      </c>
    </row>
    <row r="62" spans="1:12" x14ac:dyDescent="0.2">
      <c r="A62" s="16">
        <v>53</v>
      </c>
      <c r="B62" s="9">
        <v>5</v>
      </c>
      <c r="C62" s="9">
        <v>2343</v>
      </c>
      <c r="D62" s="9">
        <v>2329</v>
      </c>
      <c r="E62" s="17">
        <v>0.5</v>
      </c>
      <c r="F62" s="18">
        <f t="shared" si="3"/>
        <v>2.1404109589041095E-3</v>
      </c>
      <c r="G62" s="18">
        <f t="shared" si="0"/>
        <v>2.138122728244601E-3</v>
      </c>
      <c r="H62" s="14">
        <f t="shared" si="6"/>
        <v>98442.669169740577</v>
      </c>
      <c r="I62" s="14">
        <f t="shared" si="4"/>
        <v>210.4825083808864</v>
      </c>
      <c r="J62" s="14">
        <f t="shared" si="1"/>
        <v>98337.427915550143</v>
      </c>
      <c r="K62" s="14">
        <f t="shared" si="2"/>
        <v>3390753.1726057627</v>
      </c>
      <c r="L62" s="20">
        <f t="shared" si="5"/>
        <v>34.443937788391622</v>
      </c>
    </row>
    <row r="63" spans="1:12" x14ac:dyDescent="0.2">
      <c r="A63" s="16">
        <v>54</v>
      </c>
      <c r="B63" s="9">
        <v>5</v>
      </c>
      <c r="C63" s="9">
        <v>2193</v>
      </c>
      <c r="D63" s="9">
        <v>2309</v>
      </c>
      <c r="E63" s="17">
        <v>0.5</v>
      </c>
      <c r="F63" s="18">
        <f t="shared" si="3"/>
        <v>2.221235006663705E-3</v>
      </c>
      <c r="G63" s="18">
        <f t="shared" si="0"/>
        <v>2.2187708009762594E-3</v>
      </c>
      <c r="H63" s="14">
        <f t="shared" si="6"/>
        <v>98232.186661359694</v>
      </c>
      <c r="I63" s="14">
        <f t="shared" si="4"/>
        <v>217.95470748027446</v>
      </c>
      <c r="J63" s="14">
        <f t="shared" si="1"/>
        <v>98123.20930761956</v>
      </c>
      <c r="K63" s="14">
        <f t="shared" si="2"/>
        <v>3292415.7446902124</v>
      </c>
      <c r="L63" s="20">
        <f t="shared" si="5"/>
        <v>33.516669602808577</v>
      </c>
    </row>
    <row r="64" spans="1:12" x14ac:dyDescent="0.2">
      <c r="A64" s="16">
        <v>55</v>
      </c>
      <c r="B64" s="9">
        <v>4</v>
      </c>
      <c r="C64" s="9">
        <v>2172</v>
      </c>
      <c r="D64" s="9">
        <v>2179</v>
      </c>
      <c r="E64" s="17">
        <v>0.5</v>
      </c>
      <c r="F64" s="18">
        <f t="shared" si="3"/>
        <v>1.8386577798207308E-3</v>
      </c>
      <c r="G64" s="18">
        <f t="shared" si="0"/>
        <v>1.8369690011481056E-3</v>
      </c>
      <c r="H64" s="14">
        <f t="shared" si="6"/>
        <v>98014.231953879425</v>
      </c>
      <c r="I64" s="14">
        <f t="shared" si="4"/>
        <v>180.04910577061662</v>
      </c>
      <c r="J64" s="14">
        <f t="shared" si="1"/>
        <v>97924.207400994128</v>
      </c>
      <c r="K64" s="14">
        <f t="shared" si="2"/>
        <v>3194292.5353825931</v>
      </c>
      <c r="L64" s="20">
        <f t="shared" si="5"/>
        <v>32.590088925919112</v>
      </c>
    </row>
    <row r="65" spans="1:12" x14ac:dyDescent="0.2">
      <c r="A65" s="16">
        <v>56</v>
      </c>
      <c r="B65" s="9">
        <v>2</v>
      </c>
      <c r="C65" s="9">
        <v>1990</v>
      </c>
      <c r="D65" s="9">
        <v>2132</v>
      </c>
      <c r="E65" s="17">
        <v>0.5</v>
      </c>
      <c r="F65" s="18">
        <f t="shared" si="3"/>
        <v>9.7040271712760793E-4</v>
      </c>
      <c r="G65" s="18">
        <f t="shared" si="0"/>
        <v>9.6993210475266722E-4</v>
      </c>
      <c r="H65" s="14">
        <f t="shared" si="6"/>
        <v>97834.182848108816</v>
      </c>
      <c r="I65" s="14">
        <f t="shared" si="4"/>
        <v>94.892514886623474</v>
      </c>
      <c r="J65" s="14">
        <f t="shared" si="1"/>
        <v>97786.736590665503</v>
      </c>
      <c r="K65" s="14">
        <f t="shared" si="2"/>
        <v>3096368.3279815991</v>
      </c>
      <c r="L65" s="20">
        <f t="shared" si="5"/>
        <v>31.64914591036985</v>
      </c>
    </row>
    <row r="66" spans="1:12" x14ac:dyDescent="0.2">
      <c r="A66" s="16">
        <v>57</v>
      </c>
      <c r="B66" s="9">
        <v>5</v>
      </c>
      <c r="C66" s="9">
        <v>1870</v>
      </c>
      <c r="D66" s="9">
        <v>1973</v>
      </c>
      <c r="E66" s="17">
        <v>0.5</v>
      </c>
      <c r="F66" s="18">
        <f t="shared" si="3"/>
        <v>2.6021337496747333E-3</v>
      </c>
      <c r="G66" s="18">
        <f t="shared" si="0"/>
        <v>2.5987525987525985E-3</v>
      </c>
      <c r="H66" s="14">
        <f t="shared" si="6"/>
        <v>97739.29033322219</v>
      </c>
      <c r="I66" s="14">
        <f t="shared" si="4"/>
        <v>254.00023475369591</v>
      </c>
      <c r="J66" s="14">
        <f t="shared" si="1"/>
        <v>97612.290215845351</v>
      </c>
      <c r="K66" s="14">
        <f t="shared" si="2"/>
        <v>2998581.5913909338</v>
      </c>
      <c r="L66" s="20">
        <f t="shared" si="5"/>
        <v>30.679387799603219</v>
      </c>
    </row>
    <row r="67" spans="1:12" x14ac:dyDescent="0.2">
      <c r="A67" s="16">
        <v>58</v>
      </c>
      <c r="B67" s="9">
        <v>2</v>
      </c>
      <c r="C67" s="9">
        <v>1789</v>
      </c>
      <c r="D67" s="9">
        <v>1859</v>
      </c>
      <c r="E67" s="17">
        <v>0.5</v>
      </c>
      <c r="F67" s="18">
        <f t="shared" si="3"/>
        <v>1.0964912280701754E-3</v>
      </c>
      <c r="G67" s="18">
        <f t="shared" si="0"/>
        <v>1.095890410958904E-3</v>
      </c>
      <c r="H67" s="14">
        <f t="shared" si="6"/>
        <v>97485.290098468497</v>
      </c>
      <c r="I67" s="14">
        <f t="shared" si="4"/>
        <v>106.83319462845861</v>
      </c>
      <c r="J67" s="14">
        <f t="shared" si="1"/>
        <v>97431.873501154259</v>
      </c>
      <c r="K67" s="14">
        <f t="shared" si="2"/>
        <v>2900969.3011750886</v>
      </c>
      <c r="L67" s="20">
        <f t="shared" si="5"/>
        <v>29.758020910076393</v>
      </c>
    </row>
    <row r="68" spans="1:12" x14ac:dyDescent="0.2">
      <c r="A68" s="16">
        <v>59</v>
      </c>
      <c r="B68" s="9">
        <v>11</v>
      </c>
      <c r="C68" s="9">
        <v>1832</v>
      </c>
      <c r="D68" s="9">
        <v>1771</v>
      </c>
      <c r="E68" s="17">
        <v>0.5</v>
      </c>
      <c r="F68" s="18">
        <f t="shared" si="3"/>
        <v>6.1060227588121008E-3</v>
      </c>
      <c r="G68" s="18">
        <f t="shared" si="0"/>
        <v>6.0874377421140007E-3</v>
      </c>
      <c r="H68" s="14">
        <f t="shared" si="6"/>
        <v>97378.456903840037</v>
      </c>
      <c r="I68" s="14">
        <f t="shared" si="4"/>
        <v>592.78529382525755</v>
      </c>
      <c r="J68" s="14">
        <f t="shared" si="1"/>
        <v>97082.064256927406</v>
      </c>
      <c r="K68" s="14">
        <f t="shared" si="2"/>
        <v>2803537.4276739345</v>
      </c>
      <c r="L68" s="20">
        <f t="shared" si="5"/>
        <v>28.790119671360078</v>
      </c>
    </row>
    <row r="69" spans="1:12" x14ac:dyDescent="0.2">
      <c r="A69" s="16">
        <v>60</v>
      </c>
      <c r="B69" s="9">
        <v>5</v>
      </c>
      <c r="C69" s="9">
        <v>1911</v>
      </c>
      <c r="D69" s="9">
        <v>1811</v>
      </c>
      <c r="E69" s="17">
        <v>0.5</v>
      </c>
      <c r="F69" s="18">
        <f t="shared" si="3"/>
        <v>2.6867275658248252E-3</v>
      </c>
      <c r="G69" s="18">
        <f t="shared" si="0"/>
        <v>2.6831231553528308E-3</v>
      </c>
      <c r="H69" s="14">
        <f t="shared" si="6"/>
        <v>96785.671610014775</v>
      </c>
      <c r="I69" s="14">
        <f t="shared" si="4"/>
        <v>259.68787660320572</v>
      </c>
      <c r="J69" s="14">
        <f t="shared" si="1"/>
        <v>96655.827671713181</v>
      </c>
      <c r="K69" s="14">
        <f t="shared" si="2"/>
        <v>2706455.363417007</v>
      </c>
      <c r="L69" s="20">
        <f t="shared" si="5"/>
        <v>27.963388778478652</v>
      </c>
    </row>
    <row r="70" spans="1:12" x14ac:dyDescent="0.2">
      <c r="A70" s="16">
        <v>61</v>
      </c>
      <c r="B70" s="9">
        <v>5</v>
      </c>
      <c r="C70" s="9">
        <v>1694</v>
      </c>
      <c r="D70" s="9">
        <v>1902</v>
      </c>
      <c r="E70" s="17">
        <v>0.5</v>
      </c>
      <c r="F70" s="18">
        <f t="shared" si="3"/>
        <v>2.7808676307007787E-3</v>
      </c>
      <c r="G70" s="18">
        <f t="shared" si="0"/>
        <v>2.7770063871146908E-3</v>
      </c>
      <c r="H70" s="14">
        <f t="shared" si="6"/>
        <v>96525.983733411573</v>
      </c>
      <c r="I70" s="14">
        <f t="shared" si="4"/>
        <v>268.05327335021269</v>
      </c>
      <c r="J70" s="14">
        <f t="shared" si="1"/>
        <v>96391.957096736456</v>
      </c>
      <c r="K70" s="14">
        <f t="shared" si="2"/>
        <v>2609799.5357452938</v>
      </c>
      <c r="L70" s="20">
        <f t="shared" si="5"/>
        <v>27.037274677801971</v>
      </c>
    </row>
    <row r="71" spans="1:12" x14ac:dyDescent="0.2">
      <c r="A71" s="16">
        <v>62</v>
      </c>
      <c r="B71" s="9">
        <v>6</v>
      </c>
      <c r="C71" s="9">
        <v>1605</v>
      </c>
      <c r="D71" s="9">
        <v>1678</v>
      </c>
      <c r="E71" s="17">
        <v>0.5</v>
      </c>
      <c r="F71" s="18">
        <f t="shared" si="3"/>
        <v>3.6551934206518429E-3</v>
      </c>
      <c r="G71" s="18">
        <f t="shared" si="0"/>
        <v>3.6485253876558229E-3</v>
      </c>
      <c r="H71" s="14">
        <f t="shared" si="6"/>
        <v>96257.930460061354</v>
      </c>
      <c r="I71" s="14">
        <f t="shared" si="4"/>
        <v>351.19950304674262</v>
      </c>
      <c r="J71" s="14">
        <f t="shared" si="1"/>
        <v>96082.330708537993</v>
      </c>
      <c r="K71" s="14">
        <f t="shared" si="2"/>
        <v>2513407.5786485574</v>
      </c>
      <c r="L71" s="20">
        <f t="shared" si="5"/>
        <v>26.111174078185716</v>
      </c>
    </row>
    <row r="72" spans="1:12" x14ac:dyDescent="0.2">
      <c r="A72" s="16">
        <v>63</v>
      </c>
      <c r="B72" s="9">
        <v>4</v>
      </c>
      <c r="C72" s="9">
        <v>1646</v>
      </c>
      <c r="D72" s="9">
        <v>1589</v>
      </c>
      <c r="E72" s="17">
        <v>0.5</v>
      </c>
      <c r="F72" s="18">
        <f t="shared" si="3"/>
        <v>2.4729520865533232E-3</v>
      </c>
      <c r="G72" s="18">
        <f t="shared" si="0"/>
        <v>2.4698981167026865E-3</v>
      </c>
      <c r="H72" s="14">
        <f t="shared" si="6"/>
        <v>95906.730957014617</v>
      </c>
      <c r="I72" s="14">
        <f t="shared" si="4"/>
        <v>236.87985416984165</v>
      </c>
      <c r="J72" s="14">
        <f t="shared" si="1"/>
        <v>95788.291029929693</v>
      </c>
      <c r="K72" s="14">
        <f t="shared" si="2"/>
        <v>2417325.2479400192</v>
      </c>
      <c r="L72" s="20">
        <f t="shared" si="5"/>
        <v>25.204959274688072</v>
      </c>
    </row>
    <row r="73" spans="1:12" x14ac:dyDescent="0.2">
      <c r="A73" s="16">
        <v>64</v>
      </c>
      <c r="B73" s="9">
        <v>8</v>
      </c>
      <c r="C73" s="9">
        <v>1752</v>
      </c>
      <c r="D73" s="9">
        <v>1634</v>
      </c>
      <c r="E73" s="17">
        <v>0.5</v>
      </c>
      <c r="F73" s="18">
        <f t="shared" si="3"/>
        <v>4.7253396337861783E-3</v>
      </c>
      <c r="G73" s="18">
        <f t="shared" ref="G73:G108" si="7">F73/((1+(1-E73)*F73))</f>
        <v>4.7142015321154978E-3</v>
      </c>
      <c r="H73" s="14">
        <f t="shared" si="6"/>
        <v>95669.851102844768</v>
      </c>
      <c r="I73" s="14">
        <f t="shared" si="4"/>
        <v>451.00695864629233</v>
      </c>
      <c r="J73" s="14">
        <f t="shared" ref="J73:J108" si="8">H74+I73*E73</f>
        <v>95444.347623521622</v>
      </c>
      <c r="K73" s="14">
        <f t="shared" ref="K73:K97" si="9">K74+J73</f>
        <v>2321536.9569100896</v>
      </c>
      <c r="L73" s="20">
        <f t="shared" si="5"/>
        <v>24.266129090286189</v>
      </c>
    </row>
    <row r="74" spans="1:12" x14ac:dyDescent="0.2">
      <c r="A74" s="16">
        <v>65</v>
      </c>
      <c r="B74" s="9">
        <v>5</v>
      </c>
      <c r="C74" s="9">
        <v>1504</v>
      </c>
      <c r="D74" s="9">
        <v>1744</v>
      </c>
      <c r="E74" s="17">
        <v>0.5</v>
      </c>
      <c r="F74" s="18">
        <f t="shared" ref="F74:F108" si="10">B74/((C74+D74)/2)</f>
        <v>3.0788177339901479E-3</v>
      </c>
      <c r="G74" s="18">
        <f t="shared" si="7"/>
        <v>3.0740854595757761E-3</v>
      </c>
      <c r="H74" s="14">
        <f t="shared" si="6"/>
        <v>95218.844144198476</v>
      </c>
      <c r="I74" s="14">
        <f t="shared" ref="I74:I108" si="11">H74*G74</f>
        <v>292.71086426129256</v>
      </c>
      <c r="J74" s="14">
        <f t="shared" si="8"/>
        <v>95072.488712067832</v>
      </c>
      <c r="K74" s="14">
        <f t="shared" si="9"/>
        <v>2226092.6092865681</v>
      </c>
      <c r="L74" s="20">
        <f t="shared" ref="L74:L108" si="12">K74/H74</f>
        <v>23.378698085385235</v>
      </c>
    </row>
    <row r="75" spans="1:12" x14ac:dyDescent="0.2">
      <c r="A75" s="16">
        <v>66</v>
      </c>
      <c r="B75" s="9">
        <v>4</v>
      </c>
      <c r="C75" s="9">
        <v>1422</v>
      </c>
      <c r="D75" s="9">
        <v>1486</v>
      </c>
      <c r="E75" s="17">
        <v>0.5</v>
      </c>
      <c r="F75" s="18">
        <f t="shared" si="10"/>
        <v>2.751031636863824E-3</v>
      </c>
      <c r="G75" s="18">
        <f t="shared" si="7"/>
        <v>2.7472527472527475E-3</v>
      </c>
      <c r="H75" s="14">
        <f t="shared" ref="H75:H108" si="13">H74-I74</f>
        <v>94926.133279937188</v>
      </c>
      <c r="I75" s="14">
        <f t="shared" si="11"/>
        <v>260.78608043938789</v>
      </c>
      <c r="J75" s="14">
        <f t="shared" si="8"/>
        <v>94795.740239717503</v>
      </c>
      <c r="K75" s="14">
        <f t="shared" si="9"/>
        <v>2131020.1205745004</v>
      </c>
      <c r="L75" s="20">
        <f t="shared" si="12"/>
        <v>22.449246028910938</v>
      </c>
    </row>
    <row r="76" spans="1:12" x14ac:dyDescent="0.2">
      <c r="A76" s="16">
        <v>67</v>
      </c>
      <c r="B76" s="9">
        <v>11</v>
      </c>
      <c r="C76" s="9">
        <v>1366</v>
      </c>
      <c r="D76" s="9">
        <v>1398</v>
      </c>
      <c r="E76" s="17">
        <v>0.5</v>
      </c>
      <c r="F76" s="18">
        <f t="shared" si="10"/>
        <v>7.9594790159189573E-3</v>
      </c>
      <c r="G76" s="18">
        <f t="shared" si="7"/>
        <v>7.9279279279279267E-3</v>
      </c>
      <c r="H76" s="14">
        <f t="shared" si="13"/>
        <v>94665.347199497803</v>
      </c>
      <c r="I76" s="14">
        <f t="shared" si="11"/>
        <v>750.50004986989234</v>
      </c>
      <c r="J76" s="14">
        <f t="shared" si="8"/>
        <v>94290.097174562849</v>
      </c>
      <c r="K76" s="14">
        <f t="shared" si="9"/>
        <v>2036224.3803347831</v>
      </c>
      <c r="L76" s="20">
        <f t="shared" si="12"/>
        <v>21.509712271414827</v>
      </c>
    </row>
    <row r="77" spans="1:12" x14ac:dyDescent="0.2">
      <c r="A77" s="16">
        <v>68</v>
      </c>
      <c r="B77" s="9">
        <v>12</v>
      </c>
      <c r="C77" s="9">
        <v>1252</v>
      </c>
      <c r="D77" s="9">
        <v>1358</v>
      </c>
      <c r="E77" s="17">
        <v>0.5</v>
      </c>
      <c r="F77" s="18">
        <f t="shared" si="10"/>
        <v>9.1954022988505746E-3</v>
      </c>
      <c r="G77" s="18">
        <f t="shared" si="7"/>
        <v>9.1533180778032019E-3</v>
      </c>
      <c r="H77" s="14">
        <f t="shared" si="13"/>
        <v>93914.847149627909</v>
      </c>
      <c r="I77" s="14">
        <f t="shared" si="11"/>
        <v>859.63246818881362</v>
      </c>
      <c r="J77" s="14">
        <f t="shared" si="8"/>
        <v>93485.030915533513</v>
      </c>
      <c r="K77" s="14">
        <f t="shared" si="9"/>
        <v>1941934.2831602204</v>
      </c>
      <c r="L77" s="20">
        <f t="shared" si="12"/>
        <v>20.677606811905612</v>
      </c>
    </row>
    <row r="78" spans="1:12" x14ac:dyDescent="0.2">
      <c r="A78" s="16">
        <v>69</v>
      </c>
      <c r="B78" s="9">
        <v>4</v>
      </c>
      <c r="C78" s="9">
        <v>1137</v>
      </c>
      <c r="D78" s="9">
        <v>1244</v>
      </c>
      <c r="E78" s="17">
        <v>0.5</v>
      </c>
      <c r="F78" s="18">
        <f t="shared" si="10"/>
        <v>3.3599328013439733E-3</v>
      </c>
      <c r="G78" s="18">
        <f t="shared" si="7"/>
        <v>3.3542976939203357E-3</v>
      </c>
      <c r="H78" s="14">
        <f t="shared" si="13"/>
        <v>93055.214681439102</v>
      </c>
      <c r="I78" s="14">
        <f t="shared" si="11"/>
        <v>312.13489201321295</v>
      </c>
      <c r="J78" s="14">
        <f t="shared" si="8"/>
        <v>92899.147235432494</v>
      </c>
      <c r="K78" s="14">
        <f t="shared" si="9"/>
        <v>1848449.2522446869</v>
      </c>
      <c r="L78" s="20">
        <f t="shared" si="12"/>
        <v>19.864005027258088</v>
      </c>
    </row>
    <row r="79" spans="1:12" x14ac:dyDescent="0.2">
      <c r="A79" s="16">
        <v>70</v>
      </c>
      <c r="B79" s="9">
        <v>5</v>
      </c>
      <c r="C79" s="9">
        <v>868</v>
      </c>
      <c r="D79" s="9">
        <v>1131</v>
      </c>
      <c r="E79" s="17">
        <v>0.5</v>
      </c>
      <c r="F79" s="18">
        <f t="shared" si="10"/>
        <v>5.0025012506253125E-3</v>
      </c>
      <c r="G79" s="18">
        <f t="shared" si="7"/>
        <v>4.9900199600798403E-3</v>
      </c>
      <c r="H79" s="14">
        <f t="shared" si="13"/>
        <v>92743.079789425887</v>
      </c>
      <c r="I79" s="14">
        <f t="shared" si="11"/>
        <v>462.78981930851239</v>
      </c>
      <c r="J79" s="14">
        <f t="shared" si="8"/>
        <v>92511.684879771623</v>
      </c>
      <c r="K79" s="14">
        <f t="shared" si="9"/>
        <v>1755550.1050092545</v>
      </c>
      <c r="L79" s="20">
        <f t="shared" si="12"/>
        <v>18.929176268409989</v>
      </c>
    </row>
    <row r="80" spans="1:12" x14ac:dyDescent="0.2">
      <c r="A80" s="16">
        <v>71</v>
      </c>
      <c r="B80" s="9">
        <v>4</v>
      </c>
      <c r="C80" s="9">
        <v>799</v>
      </c>
      <c r="D80" s="9">
        <v>872</v>
      </c>
      <c r="E80" s="17">
        <v>0.5</v>
      </c>
      <c r="F80" s="18">
        <f t="shared" si="10"/>
        <v>4.7875523638539795E-3</v>
      </c>
      <c r="G80" s="18">
        <f t="shared" si="7"/>
        <v>4.7761194029850747E-3</v>
      </c>
      <c r="H80" s="14">
        <f t="shared" si="13"/>
        <v>92280.289970117374</v>
      </c>
      <c r="I80" s="14">
        <f t="shared" si="11"/>
        <v>440.74168343936657</v>
      </c>
      <c r="J80" s="14">
        <f t="shared" si="8"/>
        <v>92059.919128397698</v>
      </c>
      <c r="K80" s="14">
        <f t="shared" si="9"/>
        <v>1663038.4201294829</v>
      </c>
      <c r="L80" s="20">
        <f t="shared" si="12"/>
        <v>18.021599419204421</v>
      </c>
    </row>
    <row r="81" spans="1:12" x14ac:dyDescent="0.2">
      <c r="A81" s="16">
        <v>72</v>
      </c>
      <c r="B81" s="9">
        <v>7</v>
      </c>
      <c r="C81" s="9">
        <v>991</v>
      </c>
      <c r="D81" s="9">
        <v>793</v>
      </c>
      <c r="E81" s="17">
        <v>0.5</v>
      </c>
      <c r="F81" s="18">
        <f t="shared" si="10"/>
        <v>7.8475336322869956E-3</v>
      </c>
      <c r="G81" s="18">
        <f t="shared" si="7"/>
        <v>7.8168620882188723E-3</v>
      </c>
      <c r="H81" s="14">
        <f t="shared" si="13"/>
        <v>91839.548286678008</v>
      </c>
      <c r="I81" s="14">
        <f t="shared" si="11"/>
        <v>717.89708320127977</v>
      </c>
      <c r="J81" s="14">
        <f t="shared" si="8"/>
        <v>91480.599745077358</v>
      </c>
      <c r="K81" s="14">
        <f t="shared" si="9"/>
        <v>1570978.5010010852</v>
      </c>
      <c r="L81" s="20">
        <f t="shared" si="12"/>
        <v>17.105686279044633</v>
      </c>
    </row>
    <row r="82" spans="1:12" x14ac:dyDescent="0.2">
      <c r="A82" s="16">
        <v>73</v>
      </c>
      <c r="B82" s="9">
        <v>7</v>
      </c>
      <c r="C82" s="9">
        <v>636</v>
      </c>
      <c r="D82" s="9">
        <v>975</v>
      </c>
      <c r="E82" s="17">
        <v>0.5</v>
      </c>
      <c r="F82" s="18">
        <f t="shared" si="10"/>
        <v>8.6902545003103657E-3</v>
      </c>
      <c r="G82" s="18">
        <f t="shared" si="7"/>
        <v>8.65265760197775E-3</v>
      </c>
      <c r="H82" s="14">
        <f t="shared" si="13"/>
        <v>91121.651203476722</v>
      </c>
      <c r="I82" s="14">
        <f t="shared" si="11"/>
        <v>788.44444799052781</v>
      </c>
      <c r="J82" s="14">
        <f t="shared" si="8"/>
        <v>90727.428979481469</v>
      </c>
      <c r="K82" s="14">
        <f t="shared" si="9"/>
        <v>1479497.9012560078</v>
      </c>
      <c r="L82" s="20">
        <f t="shared" si="12"/>
        <v>16.236513295311731</v>
      </c>
    </row>
    <row r="83" spans="1:12" x14ac:dyDescent="0.2">
      <c r="A83" s="16">
        <v>74</v>
      </c>
      <c r="B83" s="9">
        <v>11</v>
      </c>
      <c r="C83" s="9">
        <v>702</v>
      </c>
      <c r="D83" s="9">
        <v>617</v>
      </c>
      <c r="E83" s="17">
        <v>0.5</v>
      </c>
      <c r="F83" s="18">
        <f t="shared" si="10"/>
        <v>1.6679302501895376E-2</v>
      </c>
      <c r="G83" s="18">
        <f t="shared" si="7"/>
        <v>1.6541353383458648E-2</v>
      </c>
      <c r="H83" s="14">
        <f t="shared" si="13"/>
        <v>90333.206755486201</v>
      </c>
      <c r="I83" s="14">
        <f t="shared" si="11"/>
        <v>1494.2334952035312</v>
      </c>
      <c r="J83" s="14">
        <f t="shared" si="8"/>
        <v>89586.090007884442</v>
      </c>
      <c r="K83" s="14">
        <f t="shared" si="9"/>
        <v>1388770.4722765263</v>
      </c>
      <c r="L83" s="20">
        <f t="shared" si="12"/>
        <v>15.373864408861829</v>
      </c>
    </row>
    <row r="84" spans="1:12" x14ac:dyDescent="0.2">
      <c r="A84" s="16">
        <v>75</v>
      </c>
      <c r="B84" s="9">
        <v>9</v>
      </c>
      <c r="C84" s="9">
        <v>701</v>
      </c>
      <c r="D84" s="9">
        <v>705</v>
      </c>
      <c r="E84" s="17">
        <v>0.5</v>
      </c>
      <c r="F84" s="18">
        <f t="shared" si="10"/>
        <v>1.2802275960170697E-2</v>
      </c>
      <c r="G84" s="18">
        <f t="shared" si="7"/>
        <v>1.2720848056537101E-2</v>
      </c>
      <c r="H84" s="14">
        <f t="shared" si="13"/>
        <v>88838.97326028267</v>
      </c>
      <c r="I84" s="14">
        <f t="shared" si="11"/>
        <v>1130.1070803428183</v>
      </c>
      <c r="J84" s="14">
        <f t="shared" si="8"/>
        <v>88273.919720111269</v>
      </c>
      <c r="K84" s="14">
        <f t="shared" si="9"/>
        <v>1299184.3822686418</v>
      </c>
      <c r="L84" s="20">
        <f t="shared" si="12"/>
        <v>14.624036440203541</v>
      </c>
    </row>
    <row r="85" spans="1:12" x14ac:dyDescent="0.2">
      <c r="A85" s="16">
        <v>76</v>
      </c>
      <c r="B85" s="9">
        <v>5</v>
      </c>
      <c r="C85" s="9">
        <v>722</v>
      </c>
      <c r="D85" s="9">
        <v>691</v>
      </c>
      <c r="E85" s="17">
        <v>0.5</v>
      </c>
      <c r="F85" s="18">
        <f t="shared" si="10"/>
        <v>7.0771408351026181E-3</v>
      </c>
      <c r="G85" s="18">
        <f t="shared" si="7"/>
        <v>7.052186177715092E-3</v>
      </c>
      <c r="H85" s="14">
        <f t="shared" si="13"/>
        <v>87708.866179939854</v>
      </c>
      <c r="I85" s="14">
        <f t="shared" si="11"/>
        <v>618.5392537372345</v>
      </c>
      <c r="J85" s="14">
        <f t="shared" si="8"/>
        <v>87399.596553071227</v>
      </c>
      <c r="K85" s="14">
        <f t="shared" si="9"/>
        <v>1210910.4625485307</v>
      </c>
      <c r="L85" s="20">
        <f t="shared" si="12"/>
        <v>13.806021161695069</v>
      </c>
    </row>
    <row r="86" spans="1:12" x14ac:dyDescent="0.2">
      <c r="A86" s="16">
        <v>77</v>
      </c>
      <c r="B86" s="9">
        <v>10</v>
      </c>
      <c r="C86" s="9">
        <v>702</v>
      </c>
      <c r="D86" s="9">
        <v>726</v>
      </c>
      <c r="E86" s="17">
        <v>0.5</v>
      </c>
      <c r="F86" s="18">
        <f t="shared" si="10"/>
        <v>1.4005602240896359E-2</v>
      </c>
      <c r="G86" s="18">
        <f t="shared" si="7"/>
        <v>1.3908205841446454E-2</v>
      </c>
      <c r="H86" s="14">
        <f t="shared" si="13"/>
        <v>87090.326926202615</v>
      </c>
      <c r="I86" s="14">
        <f t="shared" si="11"/>
        <v>1211.2701936884926</v>
      </c>
      <c r="J86" s="14">
        <f t="shared" si="8"/>
        <v>86484.691829358359</v>
      </c>
      <c r="K86" s="14">
        <f t="shared" si="9"/>
        <v>1123510.8659954595</v>
      </c>
      <c r="L86" s="20">
        <f t="shared" si="12"/>
        <v>12.900524152900292</v>
      </c>
    </row>
    <row r="87" spans="1:12" x14ac:dyDescent="0.2">
      <c r="A87" s="16">
        <v>78</v>
      </c>
      <c r="B87" s="9">
        <v>6</v>
      </c>
      <c r="C87" s="9">
        <v>652</v>
      </c>
      <c r="D87" s="9">
        <v>689</v>
      </c>
      <c r="E87" s="17">
        <v>0.5</v>
      </c>
      <c r="F87" s="18">
        <f t="shared" si="10"/>
        <v>8.948545861297539E-3</v>
      </c>
      <c r="G87" s="18">
        <f t="shared" si="7"/>
        <v>8.9086859688195987E-3</v>
      </c>
      <c r="H87" s="14">
        <f t="shared" si="13"/>
        <v>85879.056732514116</v>
      </c>
      <c r="I87" s="14">
        <f t="shared" si="11"/>
        <v>765.06954772841084</v>
      </c>
      <c r="J87" s="14">
        <f t="shared" si="8"/>
        <v>85496.521958649901</v>
      </c>
      <c r="K87" s="14">
        <f t="shared" si="9"/>
        <v>1037026.174166101</v>
      </c>
      <c r="L87" s="20">
        <f t="shared" si="12"/>
        <v>12.075425762955303</v>
      </c>
    </row>
    <row r="88" spans="1:12" x14ac:dyDescent="0.2">
      <c r="A88" s="16">
        <v>79</v>
      </c>
      <c r="B88" s="9">
        <v>17</v>
      </c>
      <c r="C88" s="9">
        <v>652</v>
      </c>
      <c r="D88" s="9">
        <v>648</v>
      </c>
      <c r="E88" s="17">
        <v>0.5</v>
      </c>
      <c r="F88" s="18">
        <f t="shared" si="10"/>
        <v>2.6153846153846153E-2</v>
      </c>
      <c r="G88" s="18">
        <f t="shared" si="7"/>
        <v>2.5816249050873197E-2</v>
      </c>
      <c r="H88" s="14">
        <f t="shared" si="13"/>
        <v>85113.987184785699</v>
      </c>
      <c r="I88" s="14">
        <f t="shared" si="11"/>
        <v>2197.3238908752573</v>
      </c>
      <c r="J88" s="14">
        <f t="shared" si="8"/>
        <v>84015.32523934808</v>
      </c>
      <c r="K88" s="14">
        <f t="shared" si="9"/>
        <v>951529.65220745117</v>
      </c>
      <c r="L88" s="20">
        <f t="shared" si="12"/>
        <v>11.179474533858274</v>
      </c>
    </row>
    <row r="89" spans="1:12" x14ac:dyDescent="0.2">
      <c r="A89" s="16">
        <v>80</v>
      </c>
      <c r="B89" s="9">
        <v>19</v>
      </c>
      <c r="C89" s="9">
        <v>651</v>
      </c>
      <c r="D89" s="9">
        <v>633</v>
      </c>
      <c r="E89" s="17">
        <v>0.5</v>
      </c>
      <c r="F89" s="18">
        <f t="shared" si="10"/>
        <v>2.9595015576323987E-2</v>
      </c>
      <c r="G89" s="18">
        <f t="shared" si="7"/>
        <v>2.9163468917881814E-2</v>
      </c>
      <c r="H89" s="14">
        <f t="shared" si="13"/>
        <v>82916.663293910446</v>
      </c>
      <c r="I89" s="14">
        <f t="shared" si="11"/>
        <v>2418.1375327464293</v>
      </c>
      <c r="J89" s="14">
        <f t="shared" si="8"/>
        <v>81707.594527537221</v>
      </c>
      <c r="K89" s="14">
        <f t="shared" si="9"/>
        <v>867514.32696810307</v>
      </c>
      <c r="L89" s="20">
        <f t="shared" si="12"/>
        <v>10.462484770920767</v>
      </c>
    </row>
    <row r="90" spans="1:12" x14ac:dyDescent="0.2">
      <c r="A90" s="16">
        <v>81</v>
      </c>
      <c r="B90" s="9">
        <v>15</v>
      </c>
      <c r="C90" s="9">
        <v>535</v>
      </c>
      <c r="D90" s="9">
        <v>643</v>
      </c>
      <c r="E90" s="17">
        <v>0.5</v>
      </c>
      <c r="F90" s="18">
        <f t="shared" si="10"/>
        <v>2.5466893039049237E-2</v>
      </c>
      <c r="G90" s="18">
        <f t="shared" si="7"/>
        <v>2.514668901927913E-2</v>
      </c>
      <c r="H90" s="14">
        <f t="shared" si="13"/>
        <v>80498.525761164012</v>
      </c>
      <c r="I90" s="14">
        <f t="shared" si="11"/>
        <v>2024.2713938264212</v>
      </c>
      <c r="J90" s="14">
        <f t="shared" si="8"/>
        <v>79486.390064250809</v>
      </c>
      <c r="K90" s="14">
        <f t="shared" si="9"/>
        <v>785806.73244056583</v>
      </c>
      <c r="L90" s="20">
        <f t="shared" si="12"/>
        <v>9.7617530881500088</v>
      </c>
    </row>
    <row r="91" spans="1:12" x14ac:dyDescent="0.2">
      <c r="A91" s="16">
        <v>82</v>
      </c>
      <c r="B91" s="9">
        <v>22</v>
      </c>
      <c r="C91" s="9">
        <v>551</v>
      </c>
      <c r="D91" s="9">
        <v>528</v>
      </c>
      <c r="E91" s="17">
        <v>0.5</v>
      </c>
      <c r="F91" s="18">
        <f t="shared" si="10"/>
        <v>4.077849860982391E-2</v>
      </c>
      <c r="G91" s="18">
        <f t="shared" si="7"/>
        <v>3.99636693914623E-2</v>
      </c>
      <c r="H91" s="14">
        <f t="shared" si="13"/>
        <v>78474.254367337591</v>
      </c>
      <c r="I91" s="14">
        <f t="shared" si="11"/>
        <v>3136.1191572777961</v>
      </c>
      <c r="J91" s="14">
        <f t="shared" si="8"/>
        <v>76906.194788698704</v>
      </c>
      <c r="K91" s="14">
        <f t="shared" si="9"/>
        <v>706320.34237631503</v>
      </c>
      <c r="L91" s="20">
        <f t="shared" si="12"/>
        <v>9.0006633139836296</v>
      </c>
    </row>
    <row r="92" spans="1:12" x14ac:dyDescent="0.2">
      <c r="A92" s="16">
        <v>83</v>
      </c>
      <c r="B92" s="9">
        <v>30</v>
      </c>
      <c r="C92" s="9">
        <v>514</v>
      </c>
      <c r="D92" s="9">
        <v>537</v>
      </c>
      <c r="E92" s="17">
        <v>0.5</v>
      </c>
      <c r="F92" s="18">
        <f t="shared" si="10"/>
        <v>5.7088487155090392E-2</v>
      </c>
      <c r="G92" s="18">
        <f t="shared" si="7"/>
        <v>5.5504162812210919E-2</v>
      </c>
      <c r="H92" s="14">
        <f t="shared" si="13"/>
        <v>75338.135210059801</v>
      </c>
      <c r="I92" s="14">
        <f t="shared" si="11"/>
        <v>4181.5801226675194</v>
      </c>
      <c r="J92" s="14">
        <f t="shared" si="8"/>
        <v>73247.345148726032</v>
      </c>
      <c r="K92" s="14">
        <f t="shared" si="9"/>
        <v>629414.14758761635</v>
      </c>
      <c r="L92" s="20">
        <f t="shared" si="12"/>
        <v>8.3545225247833255</v>
      </c>
    </row>
    <row r="93" spans="1:12" x14ac:dyDescent="0.2">
      <c r="A93" s="16">
        <v>84</v>
      </c>
      <c r="B93" s="9">
        <v>22</v>
      </c>
      <c r="C93" s="9">
        <v>465</v>
      </c>
      <c r="D93" s="9">
        <v>497</v>
      </c>
      <c r="E93" s="17">
        <v>0.5</v>
      </c>
      <c r="F93" s="18">
        <f t="shared" si="10"/>
        <v>4.5738045738045741E-2</v>
      </c>
      <c r="G93" s="18">
        <f t="shared" si="7"/>
        <v>4.4715447154471545E-2</v>
      </c>
      <c r="H93" s="14">
        <f t="shared" si="13"/>
        <v>71156.555087392277</v>
      </c>
      <c r="I93" s="14">
        <f t="shared" si="11"/>
        <v>3181.7971787045326</v>
      </c>
      <c r="J93" s="14">
        <f t="shared" si="8"/>
        <v>69565.65649804</v>
      </c>
      <c r="K93" s="14">
        <f t="shared" si="9"/>
        <v>556166.80243889033</v>
      </c>
      <c r="L93" s="20">
        <f t="shared" si="12"/>
        <v>7.8161007338793098</v>
      </c>
    </row>
    <row r="94" spans="1:12" x14ac:dyDescent="0.2">
      <c r="A94" s="16">
        <v>85</v>
      </c>
      <c r="B94" s="9">
        <v>37</v>
      </c>
      <c r="C94" s="9">
        <v>467</v>
      </c>
      <c r="D94" s="9">
        <v>440</v>
      </c>
      <c r="E94" s="17">
        <v>0.5</v>
      </c>
      <c r="F94" s="18">
        <f t="shared" si="10"/>
        <v>8.1587651598676952E-2</v>
      </c>
      <c r="G94" s="18">
        <f t="shared" si="7"/>
        <v>7.8389830508474562E-2</v>
      </c>
      <c r="H94" s="14">
        <f t="shared" si="13"/>
        <v>67974.757908687738</v>
      </c>
      <c r="I94" s="14">
        <f t="shared" si="11"/>
        <v>5328.5297513166224</v>
      </c>
      <c r="J94" s="14">
        <f t="shared" si="8"/>
        <v>65310.49303302943</v>
      </c>
      <c r="K94" s="14">
        <f t="shared" si="9"/>
        <v>486601.14594085037</v>
      </c>
      <c r="L94" s="20">
        <f t="shared" si="12"/>
        <v>7.1585565129119599</v>
      </c>
    </row>
    <row r="95" spans="1:12" x14ac:dyDescent="0.2">
      <c r="A95" s="16">
        <v>86</v>
      </c>
      <c r="B95" s="9">
        <v>30</v>
      </c>
      <c r="C95" s="9">
        <v>421</v>
      </c>
      <c r="D95" s="9">
        <v>435</v>
      </c>
      <c r="E95" s="17">
        <v>0.5</v>
      </c>
      <c r="F95" s="18">
        <f t="shared" si="10"/>
        <v>7.0093457943925228E-2</v>
      </c>
      <c r="G95" s="18">
        <f t="shared" si="7"/>
        <v>6.7720090293453716E-2</v>
      </c>
      <c r="H95" s="14">
        <f t="shared" si="13"/>
        <v>62646.228157371115</v>
      </c>
      <c r="I95" s="14">
        <f t="shared" si="11"/>
        <v>4242.4082273614749</v>
      </c>
      <c r="J95" s="14">
        <f t="shared" si="8"/>
        <v>60525.024043690377</v>
      </c>
      <c r="K95" s="14">
        <f t="shared" si="9"/>
        <v>421290.65290782094</v>
      </c>
      <c r="L95" s="20">
        <f t="shared" si="12"/>
        <v>6.724916492171138</v>
      </c>
    </row>
    <row r="96" spans="1:12" x14ac:dyDescent="0.2">
      <c r="A96" s="16">
        <v>87</v>
      </c>
      <c r="B96" s="9">
        <v>38</v>
      </c>
      <c r="C96" s="9">
        <v>416</v>
      </c>
      <c r="D96" s="9">
        <v>401</v>
      </c>
      <c r="E96" s="17">
        <v>0.5</v>
      </c>
      <c r="F96" s="18">
        <f t="shared" si="10"/>
        <v>9.3023255813953487E-2</v>
      </c>
      <c r="G96" s="18">
        <f t="shared" si="7"/>
        <v>8.8888888888888878E-2</v>
      </c>
      <c r="H96" s="14">
        <f t="shared" si="13"/>
        <v>58403.819930009638</v>
      </c>
      <c r="I96" s="14">
        <f t="shared" si="11"/>
        <v>5191.4506604453009</v>
      </c>
      <c r="J96" s="14">
        <f t="shared" si="8"/>
        <v>55808.094599786993</v>
      </c>
      <c r="K96" s="14">
        <f t="shared" si="9"/>
        <v>360765.62886413059</v>
      </c>
      <c r="L96" s="20">
        <f t="shared" si="12"/>
        <v>6.1770896029826012</v>
      </c>
    </row>
    <row r="97" spans="1:12" x14ac:dyDescent="0.2">
      <c r="A97" s="16">
        <v>88</v>
      </c>
      <c r="B97" s="9">
        <v>33</v>
      </c>
      <c r="C97" s="9">
        <v>336</v>
      </c>
      <c r="D97" s="9">
        <v>385</v>
      </c>
      <c r="E97" s="17">
        <v>0.5</v>
      </c>
      <c r="F97" s="18">
        <f t="shared" si="10"/>
        <v>9.1539528432732317E-2</v>
      </c>
      <c r="G97" s="18">
        <f t="shared" si="7"/>
        <v>8.7533156498673742E-2</v>
      </c>
      <c r="H97" s="14">
        <f t="shared" si="13"/>
        <v>53212.36926956434</v>
      </c>
      <c r="I97" s="14">
        <f t="shared" si="11"/>
        <v>4657.8466469379928</v>
      </c>
      <c r="J97" s="14">
        <f t="shared" si="8"/>
        <v>50883.445946095344</v>
      </c>
      <c r="K97" s="14">
        <f t="shared" si="9"/>
        <v>304957.53426434362</v>
      </c>
      <c r="L97" s="20">
        <f t="shared" si="12"/>
        <v>5.730952003273587</v>
      </c>
    </row>
    <row r="98" spans="1:12" x14ac:dyDescent="0.2">
      <c r="A98" s="16">
        <v>89</v>
      </c>
      <c r="B98" s="9">
        <v>32</v>
      </c>
      <c r="C98" s="9">
        <v>282</v>
      </c>
      <c r="D98" s="9">
        <v>320</v>
      </c>
      <c r="E98" s="17">
        <v>0.5</v>
      </c>
      <c r="F98" s="18">
        <f t="shared" si="10"/>
        <v>0.10631229235880399</v>
      </c>
      <c r="G98" s="18">
        <f t="shared" si="7"/>
        <v>0.10094637223974764</v>
      </c>
      <c r="H98" s="14">
        <f t="shared" si="13"/>
        <v>48554.522622626348</v>
      </c>
      <c r="I98" s="14">
        <f t="shared" si="11"/>
        <v>4901.4029145868872</v>
      </c>
      <c r="J98" s="14">
        <f t="shared" si="8"/>
        <v>46103.821165332905</v>
      </c>
      <c r="K98" s="14">
        <f>K99+J98</f>
        <v>254074.08831824828</v>
      </c>
      <c r="L98" s="20">
        <f t="shared" si="12"/>
        <v>5.2327584454480887</v>
      </c>
    </row>
    <row r="99" spans="1:12" x14ac:dyDescent="0.2">
      <c r="A99" s="16">
        <v>90</v>
      </c>
      <c r="B99" s="9">
        <v>29</v>
      </c>
      <c r="C99" s="9">
        <v>264</v>
      </c>
      <c r="D99" s="9">
        <v>262</v>
      </c>
      <c r="E99" s="17">
        <v>0.5</v>
      </c>
      <c r="F99" s="22">
        <f t="shared" si="10"/>
        <v>0.11026615969581749</v>
      </c>
      <c r="G99" s="22">
        <f t="shared" si="7"/>
        <v>0.10450450450450449</v>
      </c>
      <c r="H99" s="23">
        <f t="shared" si="13"/>
        <v>43653.119708039463</v>
      </c>
      <c r="I99" s="23">
        <f t="shared" si="11"/>
        <v>4561.9476451644841</v>
      </c>
      <c r="J99" s="23">
        <f t="shared" si="8"/>
        <v>41372.145885457219</v>
      </c>
      <c r="K99" s="23">
        <f t="shared" ref="K99:K108" si="14">K100+J99</f>
        <v>207970.26715291536</v>
      </c>
      <c r="L99" s="24">
        <f t="shared" si="12"/>
        <v>4.7641558849369954</v>
      </c>
    </row>
    <row r="100" spans="1:12" x14ac:dyDescent="0.2">
      <c r="A100" s="16">
        <v>91</v>
      </c>
      <c r="B100" s="9">
        <v>42</v>
      </c>
      <c r="C100" s="9">
        <v>218</v>
      </c>
      <c r="D100" s="9">
        <v>238</v>
      </c>
      <c r="E100" s="17">
        <v>0.5</v>
      </c>
      <c r="F100" s="22">
        <f t="shared" si="10"/>
        <v>0.18421052631578946</v>
      </c>
      <c r="G100" s="22">
        <f t="shared" si="7"/>
        <v>0.16867469879518071</v>
      </c>
      <c r="H100" s="23">
        <f t="shared" si="13"/>
        <v>39091.172062874975</v>
      </c>
      <c r="I100" s="23">
        <f t="shared" si="11"/>
        <v>6593.6916732560194</v>
      </c>
      <c r="J100" s="23">
        <f t="shared" si="8"/>
        <v>35794.326226246965</v>
      </c>
      <c r="K100" s="23">
        <f t="shared" si="14"/>
        <v>166598.12126745813</v>
      </c>
      <c r="L100" s="24">
        <f t="shared" si="12"/>
        <v>4.261783734688195</v>
      </c>
    </row>
    <row r="101" spans="1:12" x14ac:dyDescent="0.2">
      <c r="A101" s="16">
        <v>92</v>
      </c>
      <c r="B101" s="9">
        <v>36</v>
      </c>
      <c r="C101" s="9">
        <v>174</v>
      </c>
      <c r="D101" s="9">
        <v>187</v>
      </c>
      <c r="E101" s="17">
        <v>0.5</v>
      </c>
      <c r="F101" s="22">
        <f t="shared" si="10"/>
        <v>0.1994459833795014</v>
      </c>
      <c r="G101" s="22">
        <f t="shared" si="7"/>
        <v>0.18136020151133503</v>
      </c>
      <c r="H101" s="23">
        <f t="shared" si="13"/>
        <v>32497.480389618955</v>
      </c>
      <c r="I101" s="23">
        <f t="shared" si="11"/>
        <v>5893.7495920719521</v>
      </c>
      <c r="J101" s="23">
        <f t="shared" si="8"/>
        <v>29550.605593582979</v>
      </c>
      <c r="K101" s="23">
        <f t="shared" si="14"/>
        <v>130803.79504121117</v>
      </c>
      <c r="L101" s="24">
        <f t="shared" si="12"/>
        <v>4.0250442025959448</v>
      </c>
    </row>
    <row r="102" spans="1:12" x14ac:dyDescent="0.2">
      <c r="A102" s="16">
        <v>93</v>
      </c>
      <c r="B102" s="9">
        <v>25</v>
      </c>
      <c r="C102" s="9">
        <v>129</v>
      </c>
      <c r="D102" s="9">
        <v>138</v>
      </c>
      <c r="E102" s="17">
        <v>0.5</v>
      </c>
      <c r="F102" s="22">
        <f t="shared" si="10"/>
        <v>0.18726591760299627</v>
      </c>
      <c r="G102" s="22">
        <f t="shared" si="7"/>
        <v>0.17123287671232879</v>
      </c>
      <c r="H102" s="23">
        <f t="shared" si="13"/>
        <v>26603.730797547003</v>
      </c>
      <c r="I102" s="23">
        <f t="shared" si="11"/>
        <v>4555.4333557443506</v>
      </c>
      <c r="J102" s="23">
        <f t="shared" si="8"/>
        <v>24326.01411967483</v>
      </c>
      <c r="K102" s="23">
        <f t="shared" si="14"/>
        <v>101253.18944762819</v>
      </c>
      <c r="L102" s="24">
        <f t="shared" si="12"/>
        <v>3.8059770720941231</v>
      </c>
    </row>
    <row r="103" spans="1:12" x14ac:dyDescent="0.2">
      <c r="A103" s="16">
        <v>94</v>
      </c>
      <c r="B103" s="9">
        <v>27</v>
      </c>
      <c r="C103" s="9">
        <v>111</v>
      </c>
      <c r="D103" s="9">
        <v>111</v>
      </c>
      <c r="E103" s="17">
        <v>0.5</v>
      </c>
      <c r="F103" s="22">
        <f t="shared" si="10"/>
        <v>0.24324324324324326</v>
      </c>
      <c r="G103" s="22">
        <f t="shared" si="7"/>
        <v>0.21686746987951808</v>
      </c>
      <c r="H103" s="23">
        <f t="shared" si="13"/>
        <v>22048.297441802653</v>
      </c>
      <c r="I103" s="23">
        <f t="shared" si="11"/>
        <v>4781.5584813547921</v>
      </c>
      <c r="J103" s="23">
        <f t="shared" si="8"/>
        <v>19657.518201125255</v>
      </c>
      <c r="K103" s="23">
        <f t="shared" si="14"/>
        <v>76927.175327953359</v>
      </c>
      <c r="L103" s="24">
        <f t="shared" si="12"/>
        <v>3.4890301861631565</v>
      </c>
    </row>
    <row r="104" spans="1:12" x14ac:dyDescent="0.2">
      <c r="A104" s="16">
        <v>95</v>
      </c>
      <c r="B104" s="9">
        <v>15</v>
      </c>
      <c r="C104" s="9">
        <v>84</v>
      </c>
      <c r="D104" s="9">
        <v>104</v>
      </c>
      <c r="E104" s="17">
        <v>0.5</v>
      </c>
      <c r="F104" s="22">
        <f t="shared" si="10"/>
        <v>0.15957446808510639</v>
      </c>
      <c r="G104" s="22">
        <f t="shared" si="7"/>
        <v>0.14778325123152711</v>
      </c>
      <c r="H104" s="23">
        <f t="shared" si="13"/>
        <v>17266.738960447859</v>
      </c>
      <c r="I104" s="23">
        <f t="shared" si="11"/>
        <v>2551.7348217410631</v>
      </c>
      <c r="J104" s="23">
        <f t="shared" si="8"/>
        <v>15990.871549577327</v>
      </c>
      <c r="K104" s="23">
        <f t="shared" si="14"/>
        <v>57269.657126828104</v>
      </c>
      <c r="L104" s="24">
        <f t="shared" si="12"/>
        <v>3.3167616223314158</v>
      </c>
    </row>
    <row r="105" spans="1:12" x14ac:dyDescent="0.2">
      <c r="A105" s="16">
        <v>96</v>
      </c>
      <c r="B105" s="9">
        <v>19</v>
      </c>
      <c r="C105" s="9">
        <v>67</v>
      </c>
      <c r="D105" s="9">
        <v>67</v>
      </c>
      <c r="E105" s="17">
        <v>0.5</v>
      </c>
      <c r="F105" s="22">
        <f t="shared" si="10"/>
        <v>0.28358208955223879</v>
      </c>
      <c r="G105" s="22">
        <f t="shared" si="7"/>
        <v>0.2483660130718954</v>
      </c>
      <c r="H105" s="23">
        <f t="shared" si="13"/>
        <v>14715.004138706796</v>
      </c>
      <c r="I105" s="23">
        <f t="shared" si="11"/>
        <v>3654.7069102670471</v>
      </c>
      <c r="J105" s="23">
        <f t="shared" si="8"/>
        <v>12887.650683573273</v>
      </c>
      <c r="K105" s="23">
        <f t="shared" si="14"/>
        <v>41278.785577250776</v>
      </c>
      <c r="L105" s="24">
        <f t="shared" si="12"/>
        <v>2.8052173949900427</v>
      </c>
    </row>
    <row r="106" spans="1:12" x14ac:dyDescent="0.2">
      <c r="A106" s="16">
        <v>97</v>
      </c>
      <c r="B106" s="9">
        <v>7</v>
      </c>
      <c r="C106" s="9">
        <v>46</v>
      </c>
      <c r="D106" s="9">
        <v>58</v>
      </c>
      <c r="E106" s="17">
        <v>0.5</v>
      </c>
      <c r="F106" s="22">
        <f t="shared" si="10"/>
        <v>0.13461538461538461</v>
      </c>
      <c r="G106" s="22">
        <f t="shared" si="7"/>
        <v>0.12612612612612611</v>
      </c>
      <c r="H106" s="23">
        <f t="shared" si="13"/>
        <v>11060.297228439749</v>
      </c>
      <c r="I106" s="23">
        <f t="shared" si="11"/>
        <v>1394.9924432266348</v>
      </c>
      <c r="J106" s="23">
        <f t="shared" si="8"/>
        <v>10362.801006826432</v>
      </c>
      <c r="K106" s="23">
        <f t="shared" si="14"/>
        <v>28391.134893677503</v>
      </c>
      <c r="L106" s="24">
        <f t="shared" si="12"/>
        <v>2.566941403769361</v>
      </c>
    </row>
    <row r="107" spans="1:12" x14ac:dyDescent="0.2">
      <c r="A107" s="16">
        <v>98</v>
      </c>
      <c r="B107" s="9">
        <v>25</v>
      </c>
      <c r="C107" s="9">
        <v>38</v>
      </c>
      <c r="D107" s="9">
        <v>30</v>
      </c>
      <c r="E107" s="17">
        <v>0.5</v>
      </c>
      <c r="F107" s="22">
        <f t="shared" si="10"/>
        <v>0.73529411764705888</v>
      </c>
      <c r="G107" s="22">
        <f t="shared" si="7"/>
        <v>0.53763440860215062</v>
      </c>
      <c r="H107" s="23">
        <f t="shared" si="13"/>
        <v>9665.3047852131149</v>
      </c>
      <c r="I107" s="23">
        <f t="shared" si="11"/>
        <v>5196.4004221575897</v>
      </c>
      <c r="J107" s="23">
        <f t="shared" si="8"/>
        <v>7067.1045741343205</v>
      </c>
      <c r="K107" s="23">
        <f t="shared" si="14"/>
        <v>18028.333886851069</v>
      </c>
      <c r="L107" s="24">
        <f t="shared" si="12"/>
        <v>1.8652628434886498</v>
      </c>
    </row>
    <row r="108" spans="1:12" x14ac:dyDescent="0.2">
      <c r="A108" s="16">
        <v>99</v>
      </c>
      <c r="B108" s="9">
        <v>8</v>
      </c>
      <c r="C108" s="9">
        <v>22</v>
      </c>
      <c r="D108" s="9">
        <v>24</v>
      </c>
      <c r="E108" s="17">
        <v>0.5</v>
      </c>
      <c r="F108" s="22">
        <f t="shared" si="10"/>
        <v>0.34782608695652173</v>
      </c>
      <c r="G108" s="22">
        <f t="shared" si="7"/>
        <v>0.29629629629629634</v>
      </c>
      <c r="H108" s="23">
        <f t="shared" si="13"/>
        <v>4468.9043630555252</v>
      </c>
      <c r="I108" s="23">
        <f t="shared" si="11"/>
        <v>1324.1198112757113</v>
      </c>
      <c r="J108" s="23">
        <f t="shared" si="8"/>
        <v>3806.8444574176697</v>
      </c>
      <c r="K108" s="23">
        <f t="shared" si="14"/>
        <v>10961.229312716747</v>
      </c>
      <c r="L108" s="24">
        <f t="shared" si="12"/>
        <v>2.4527777777777779</v>
      </c>
    </row>
    <row r="109" spans="1:12" x14ac:dyDescent="0.2">
      <c r="A109" s="16" t="s">
        <v>20</v>
      </c>
      <c r="B109" s="9">
        <v>20</v>
      </c>
      <c r="C109" s="9">
        <v>47</v>
      </c>
      <c r="D109" s="9">
        <v>44</v>
      </c>
      <c r="E109" s="21"/>
      <c r="F109" s="22">
        <f>B109/((C109+D109)/2)</f>
        <v>0.43956043956043955</v>
      </c>
      <c r="G109" s="22">
        <v>1</v>
      </c>
      <c r="H109" s="23">
        <f>H108-I108</f>
        <v>3144.7845517798141</v>
      </c>
      <c r="I109" s="23">
        <f>H109*G109</f>
        <v>3144.7845517798141</v>
      </c>
      <c r="J109" s="23">
        <f>H109/F109</f>
        <v>7154.3848552990776</v>
      </c>
      <c r="K109" s="23">
        <f>J109</f>
        <v>7154.3848552990776</v>
      </c>
      <c r="L109" s="24">
        <f>K109/H109</f>
        <v>2.2749999999999999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0" customFormat="1" ht="11.25" x14ac:dyDescent="0.2">
      <c r="A112" s="52" t="s">
        <v>22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2" t="s">
        <v>44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2" t="s">
        <v>9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2" t="s">
        <v>10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2" t="s">
        <v>11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2" t="s">
        <v>12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2" t="s">
        <v>13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2" t="s">
        <v>14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2" t="s">
        <v>15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2" t="s">
        <v>16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2" t="s">
        <v>17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2" t="s">
        <v>18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44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ColWidth="11.42578125" defaultRowHeight="12.75" x14ac:dyDescent="0.2"/>
  <cols>
    <col min="1" max="1" width="8.7109375" style="10" customWidth="1"/>
    <col min="2" max="4" width="12.71093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77.45" customHeight="1" x14ac:dyDescent="0.2">
      <c r="A6" s="53" t="s">
        <v>0</v>
      </c>
      <c r="B6" s="54" t="s">
        <v>34</v>
      </c>
      <c r="C6" s="65" t="s">
        <v>43</v>
      </c>
      <c r="D6" s="65"/>
      <c r="E6" s="55" t="s">
        <v>35</v>
      </c>
      <c r="F6" s="55" t="s">
        <v>36</v>
      </c>
      <c r="G6" s="55" t="s">
        <v>37</v>
      </c>
      <c r="H6" s="54" t="s">
        <v>38</v>
      </c>
      <c r="I6" s="54" t="s">
        <v>39</v>
      </c>
      <c r="J6" s="54" t="s">
        <v>40</v>
      </c>
      <c r="K6" s="54" t="s">
        <v>41</v>
      </c>
      <c r="L6" s="55" t="s">
        <v>42</v>
      </c>
    </row>
    <row r="7" spans="1:13" s="35" customFormat="1" ht="14.25" x14ac:dyDescent="0.2">
      <c r="A7" s="36"/>
      <c r="B7" s="37"/>
      <c r="C7" s="38">
        <v>40909</v>
      </c>
      <c r="D7" s="38">
        <v>41275</v>
      </c>
      <c r="E7" s="59" t="s">
        <v>1</v>
      </c>
      <c r="F7" s="59" t="s">
        <v>2</v>
      </c>
      <c r="G7" s="59" t="s">
        <v>3</v>
      </c>
      <c r="H7" s="60" t="s">
        <v>4</v>
      </c>
      <c r="I7" s="60" t="s">
        <v>5</v>
      </c>
      <c r="J7" s="60" t="s">
        <v>6</v>
      </c>
      <c r="K7" s="60" t="s">
        <v>7</v>
      </c>
      <c r="L7" s="59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6">
        <v>0</v>
      </c>
      <c r="B9" s="9">
        <v>6</v>
      </c>
      <c r="C9" s="9">
        <v>1730</v>
      </c>
      <c r="D9" s="9">
        <v>1725</v>
      </c>
      <c r="E9" s="17">
        <v>0.5</v>
      </c>
      <c r="F9" s="18">
        <f t="shared" ref="F9:F40" si="0">B9/((C9+D9)/2)</f>
        <v>3.4732272069464545E-3</v>
      </c>
      <c r="G9" s="18">
        <f t="shared" ref="G9:G72" si="1">F9/((1+(1-E9)*F9))</f>
        <v>3.4672060098237499E-3</v>
      </c>
      <c r="H9" s="14">
        <v>100000</v>
      </c>
      <c r="I9" s="14">
        <f>H9*G9</f>
        <v>346.720600982375</v>
      </c>
      <c r="J9" s="14">
        <f t="shared" ref="J9:J72" si="2">H10+I9*E9</f>
        <v>99826.639699508814</v>
      </c>
      <c r="K9" s="14">
        <f t="shared" ref="K9:K72" si="3">K10+J9</f>
        <v>8611774.7415614929</v>
      </c>
      <c r="L9" s="19">
        <f>K9/H9</f>
        <v>86.117747415614929</v>
      </c>
    </row>
    <row r="10" spans="1:13" x14ac:dyDescent="0.2">
      <c r="A10" s="16">
        <v>1</v>
      </c>
      <c r="B10" s="9">
        <v>1</v>
      </c>
      <c r="C10" s="9">
        <v>1803</v>
      </c>
      <c r="D10" s="9">
        <v>1861</v>
      </c>
      <c r="E10" s="17">
        <v>0.5</v>
      </c>
      <c r="F10" s="18">
        <f t="shared" si="0"/>
        <v>5.4585152838427945E-4</v>
      </c>
      <c r="G10" s="18">
        <f t="shared" si="1"/>
        <v>5.4570259208731235E-4</v>
      </c>
      <c r="H10" s="14">
        <f>H9-I9</f>
        <v>99653.279399017629</v>
      </c>
      <c r="I10" s="14">
        <f t="shared" ref="I10:I73" si="4">H10*G10</f>
        <v>54.381052878045082</v>
      </c>
      <c r="J10" s="14">
        <f t="shared" si="2"/>
        <v>99626.088872578606</v>
      </c>
      <c r="K10" s="14">
        <f t="shared" si="3"/>
        <v>8511948.1018619835</v>
      </c>
      <c r="L10" s="20">
        <f t="shared" ref="L10:L73" si="5">K10/H10</f>
        <v>85.415634620308268</v>
      </c>
    </row>
    <row r="11" spans="1:13" x14ac:dyDescent="0.2">
      <c r="A11" s="16">
        <v>2</v>
      </c>
      <c r="B11" s="9">
        <v>1</v>
      </c>
      <c r="C11" s="9">
        <v>1823</v>
      </c>
      <c r="D11" s="9">
        <v>1859</v>
      </c>
      <c r="E11" s="17">
        <v>0.5</v>
      </c>
      <c r="F11" s="18">
        <f t="shared" si="0"/>
        <v>5.4318305268875606E-4</v>
      </c>
      <c r="G11" s="18">
        <f t="shared" si="1"/>
        <v>5.4303556882975823E-4</v>
      </c>
      <c r="H11" s="14">
        <f t="shared" ref="H11:H74" si="6">H10-I10</f>
        <v>99598.898346139584</v>
      </c>
      <c r="I11" s="14">
        <f t="shared" si="4"/>
        <v>54.085744418213174</v>
      </c>
      <c r="J11" s="14">
        <f t="shared" si="2"/>
        <v>99571.855473930467</v>
      </c>
      <c r="K11" s="14">
        <f t="shared" si="3"/>
        <v>8412322.0129894055</v>
      </c>
      <c r="L11" s="20">
        <f t="shared" si="5"/>
        <v>84.461998603174948</v>
      </c>
    </row>
    <row r="12" spans="1:13" x14ac:dyDescent="0.2">
      <c r="A12" s="16">
        <v>3</v>
      </c>
      <c r="B12" s="9">
        <v>0</v>
      </c>
      <c r="C12" s="9">
        <v>2008</v>
      </c>
      <c r="D12" s="9">
        <v>1894</v>
      </c>
      <c r="E12" s="17">
        <v>0.5</v>
      </c>
      <c r="F12" s="18">
        <f t="shared" si="0"/>
        <v>0</v>
      </c>
      <c r="G12" s="18">
        <f t="shared" si="1"/>
        <v>0</v>
      </c>
      <c r="H12" s="14">
        <f t="shared" si="6"/>
        <v>99544.812601721365</v>
      </c>
      <c r="I12" s="14">
        <f t="shared" si="4"/>
        <v>0</v>
      </c>
      <c r="J12" s="14">
        <f t="shared" si="2"/>
        <v>99544.812601721365</v>
      </c>
      <c r="K12" s="14">
        <f t="shared" si="3"/>
        <v>8312750.1575154746</v>
      </c>
      <c r="L12" s="20">
        <f t="shared" si="5"/>
        <v>83.507617727653724</v>
      </c>
    </row>
    <row r="13" spans="1:13" x14ac:dyDescent="0.2">
      <c r="A13" s="16">
        <v>4</v>
      </c>
      <c r="B13" s="9">
        <v>0</v>
      </c>
      <c r="C13" s="9">
        <v>1834</v>
      </c>
      <c r="D13" s="9">
        <v>2048</v>
      </c>
      <c r="E13" s="17">
        <v>0.5</v>
      </c>
      <c r="F13" s="18">
        <f t="shared" si="0"/>
        <v>0</v>
      </c>
      <c r="G13" s="18">
        <f t="shared" si="1"/>
        <v>0</v>
      </c>
      <c r="H13" s="14">
        <f t="shared" si="6"/>
        <v>99544.812601721365</v>
      </c>
      <c r="I13" s="14">
        <f t="shared" si="4"/>
        <v>0</v>
      </c>
      <c r="J13" s="14">
        <f t="shared" si="2"/>
        <v>99544.812601721365</v>
      </c>
      <c r="K13" s="14">
        <f t="shared" si="3"/>
        <v>8213205.3449137537</v>
      </c>
      <c r="L13" s="20">
        <f t="shared" si="5"/>
        <v>82.507617727653724</v>
      </c>
    </row>
    <row r="14" spans="1:13" x14ac:dyDescent="0.2">
      <c r="A14" s="16">
        <v>5</v>
      </c>
      <c r="B14" s="9">
        <v>0</v>
      </c>
      <c r="C14" s="9">
        <v>1891</v>
      </c>
      <c r="D14" s="9">
        <v>1890</v>
      </c>
      <c r="E14" s="17">
        <v>0.5</v>
      </c>
      <c r="F14" s="18">
        <f t="shared" si="0"/>
        <v>0</v>
      </c>
      <c r="G14" s="18">
        <f t="shared" si="1"/>
        <v>0</v>
      </c>
      <c r="H14" s="14">
        <f t="shared" si="6"/>
        <v>99544.812601721365</v>
      </c>
      <c r="I14" s="14">
        <f t="shared" si="4"/>
        <v>0</v>
      </c>
      <c r="J14" s="14">
        <f t="shared" si="2"/>
        <v>99544.812601721365</v>
      </c>
      <c r="K14" s="14">
        <f t="shared" si="3"/>
        <v>8113660.5323120328</v>
      </c>
      <c r="L14" s="20">
        <f t="shared" si="5"/>
        <v>81.507617727653724</v>
      </c>
    </row>
    <row r="15" spans="1:13" x14ac:dyDescent="0.2">
      <c r="A15" s="16">
        <v>6</v>
      </c>
      <c r="B15" s="9">
        <v>0</v>
      </c>
      <c r="C15" s="9">
        <v>1864</v>
      </c>
      <c r="D15" s="9">
        <v>1921</v>
      </c>
      <c r="E15" s="17">
        <v>0.5</v>
      </c>
      <c r="F15" s="18">
        <f t="shared" si="0"/>
        <v>0</v>
      </c>
      <c r="G15" s="18">
        <f t="shared" si="1"/>
        <v>0</v>
      </c>
      <c r="H15" s="14">
        <f t="shared" si="6"/>
        <v>99544.812601721365</v>
      </c>
      <c r="I15" s="14">
        <f t="shared" si="4"/>
        <v>0</v>
      </c>
      <c r="J15" s="14">
        <f t="shared" si="2"/>
        <v>99544.812601721365</v>
      </c>
      <c r="K15" s="14">
        <f t="shared" si="3"/>
        <v>8014115.7197103119</v>
      </c>
      <c r="L15" s="20">
        <f t="shared" si="5"/>
        <v>80.507617727653738</v>
      </c>
    </row>
    <row r="16" spans="1:13" x14ac:dyDescent="0.2">
      <c r="A16" s="16">
        <v>7</v>
      </c>
      <c r="B16" s="9">
        <v>0</v>
      </c>
      <c r="C16" s="9">
        <v>1911</v>
      </c>
      <c r="D16" s="9">
        <v>1875</v>
      </c>
      <c r="E16" s="17">
        <v>0.5</v>
      </c>
      <c r="F16" s="18">
        <f t="shared" si="0"/>
        <v>0</v>
      </c>
      <c r="G16" s="18">
        <f t="shared" si="1"/>
        <v>0</v>
      </c>
      <c r="H16" s="14">
        <f t="shared" si="6"/>
        <v>99544.812601721365</v>
      </c>
      <c r="I16" s="14">
        <f t="shared" si="4"/>
        <v>0</v>
      </c>
      <c r="J16" s="14">
        <f t="shared" si="2"/>
        <v>99544.812601721365</v>
      </c>
      <c r="K16" s="14">
        <f t="shared" si="3"/>
        <v>7914570.9071085909</v>
      </c>
      <c r="L16" s="20">
        <f t="shared" si="5"/>
        <v>79.507617727653738</v>
      </c>
    </row>
    <row r="17" spans="1:12" x14ac:dyDescent="0.2">
      <c r="A17" s="16">
        <v>8</v>
      </c>
      <c r="B17" s="9">
        <v>1</v>
      </c>
      <c r="C17" s="9">
        <v>1905</v>
      </c>
      <c r="D17" s="9">
        <v>1919</v>
      </c>
      <c r="E17" s="17">
        <v>0.5</v>
      </c>
      <c r="F17" s="18">
        <f t="shared" si="0"/>
        <v>5.2301255230125519E-4</v>
      </c>
      <c r="G17" s="18">
        <f t="shared" si="1"/>
        <v>5.2287581699346399E-4</v>
      </c>
      <c r="H17" s="14">
        <f t="shared" si="6"/>
        <v>99544.812601721365</v>
      </c>
      <c r="I17" s="14">
        <f t="shared" si="4"/>
        <v>52.049575216586327</v>
      </c>
      <c r="J17" s="14">
        <f t="shared" si="2"/>
        <v>99518.787814113064</v>
      </c>
      <c r="K17" s="14">
        <f t="shared" si="3"/>
        <v>7815026.09450687</v>
      </c>
      <c r="L17" s="20">
        <f t="shared" si="5"/>
        <v>78.507617727653738</v>
      </c>
    </row>
    <row r="18" spans="1:12" x14ac:dyDescent="0.2">
      <c r="A18" s="16">
        <v>9</v>
      </c>
      <c r="B18" s="9">
        <v>0</v>
      </c>
      <c r="C18" s="9">
        <v>1890</v>
      </c>
      <c r="D18" s="9">
        <v>1911</v>
      </c>
      <c r="E18" s="17">
        <v>0.5</v>
      </c>
      <c r="F18" s="18">
        <f t="shared" si="0"/>
        <v>0</v>
      </c>
      <c r="G18" s="18">
        <f t="shared" si="1"/>
        <v>0</v>
      </c>
      <c r="H18" s="14">
        <f t="shared" si="6"/>
        <v>99492.763026504777</v>
      </c>
      <c r="I18" s="14">
        <f t="shared" si="4"/>
        <v>0</v>
      </c>
      <c r="J18" s="14">
        <f t="shared" si="2"/>
        <v>99492.763026504777</v>
      </c>
      <c r="K18" s="14">
        <f t="shared" si="3"/>
        <v>7715507.3066927567</v>
      </c>
      <c r="L18" s="20">
        <f t="shared" si="5"/>
        <v>77.548427362876154</v>
      </c>
    </row>
    <row r="19" spans="1:12" x14ac:dyDescent="0.2">
      <c r="A19" s="16">
        <v>10</v>
      </c>
      <c r="B19" s="9">
        <v>0</v>
      </c>
      <c r="C19" s="9">
        <v>1814</v>
      </c>
      <c r="D19" s="9">
        <v>1881</v>
      </c>
      <c r="E19" s="17">
        <v>0.5</v>
      </c>
      <c r="F19" s="18">
        <f t="shared" si="0"/>
        <v>0</v>
      </c>
      <c r="G19" s="18">
        <f t="shared" si="1"/>
        <v>0</v>
      </c>
      <c r="H19" s="14">
        <f t="shared" si="6"/>
        <v>99492.763026504777</v>
      </c>
      <c r="I19" s="14">
        <f t="shared" si="4"/>
        <v>0</v>
      </c>
      <c r="J19" s="14">
        <f t="shared" si="2"/>
        <v>99492.763026504777</v>
      </c>
      <c r="K19" s="14">
        <f t="shared" si="3"/>
        <v>7616014.5436662519</v>
      </c>
      <c r="L19" s="20">
        <f t="shared" si="5"/>
        <v>76.548427362876154</v>
      </c>
    </row>
    <row r="20" spans="1:12" x14ac:dyDescent="0.2">
      <c r="A20" s="16">
        <v>11</v>
      </c>
      <c r="B20" s="9">
        <v>0</v>
      </c>
      <c r="C20" s="9">
        <v>1808</v>
      </c>
      <c r="D20" s="9">
        <v>1835</v>
      </c>
      <c r="E20" s="17">
        <v>0.5</v>
      </c>
      <c r="F20" s="18">
        <f t="shared" si="0"/>
        <v>0</v>
      </c>
      <c r="G20" s="18">
        <f t="shared" si="1"/>
        <v>0</v>
      </c>
      <c r="H20" s="14">
        <f t="shared" si="6"/>
        <v>99492.763026504777</v>
      </c>
      <c r="I20" s="14">
        <f t="shared" si="4"/>
        <v>0</v>
      </c>
      <c r="J20" s="14">
        <f t="shared" si="2"/>
        <v>99492.763026504777</v>
      </c>
      <c r="K20" s="14">
        <f t="shared" si="3"/>
        <v>7516521.7806397472</v>
      </c>
      <c r="L20" s="20">
        <f t="shared" si="5"/>
        <v>75.548427362876154</v>
      </c>
    </row>
    <row r="21" spans="1:12" x14ac:dyDescent="0.2">
      <c r="A21" s="16">
        <v>12</v>
      </c>
      <c r="B21" s="9">
        <v>0</v>
      </c>
      <c r="C21" s="9">
        <v>1848</v>
      </c>
      <c r="D21" s="9">
        <v>1804</v>
      </c>
      <c r="E21" s="17">
        <v>0.5</v>
      </c>
      <c r="F21" s="18">
        <f t="shared" si="0"/>
        <v>0</v>
      </c>
      <c r="G21" s="18">
        <f t="shared" si="1"/>
        <v>0</v>
      </c>
      <c r="H21" s="14">
        <f t="shared" si="6"/>
        <v>99492.763026504777</v>
      </c>
      <c r="I21" s="14">
        <f t="shared" si="4"/>
        <v>0</v>
      </c>
      <c r="J21" s="14">
        <f t="shared" si="2"/>
        <v>99492.763026504777</v>
      </c>
      <c r="K21" s="14">
        <f t="shared" si="3"/>
        <v>7417029.0176132424</v>
      </c>
      <c r="L21" s="20">
        <f t="shared" si="5"/>
        <v>74.548427362876154</v>
      </c>
    </row>
    <row r="22" spans="1:12" x14ac:dyDescent="0.2">
      <c r="A22" s="16">
        <v>13</v>
      </c>
      <c r="B22" s="9">
        <v>0</v>
      </c>
      <c r="C22" s="9">
        <v>1752</v>
      </c>
      <c r="D22" s="9">
        <v>1886</v>
      </c>
      <c r="E22" s="17">
        <v>0.5</v>
      </c>
      <c r="F22" s="18">
        <f t="shared" si="0"/>
        <v>0</v>
      </c>
      <c r="G22" s="18">
        <f t="shared" si="1"/>
        <v>0</v>
      </c>
      <c r="H22" s="14">
        <f t="shared" si="6"/>
        <v>99492.763026504777</v>
      </c>
      <c r="I22" s="14">
        <f t="shared" si="4"/>
        <v>0</v>
      </c>
      <c r="J22" s="14">
        <f t="shared" si="2"/>
        <v>99492.763026504777</v>
      </c>
      <c r="K22" s="14">
        <f t="shared" si="3"/>
        <v>7317536.2545867376</v>
      </c>
      <c r="L22" s="20">
        <f t="shared" si="5"/>
        <v>73.548427362876154</v>
      </c>
    </row>
    <row r="23" spans="1:12" x14ac:dyDescent="0.2">
      <c r="A23" s="16">
        <v>14</v>
      </c>
      <c r="B23" s="9">
        <v>0</v>
      </c>
      <c r="C23" s="9">
        <v>1724</v>
      </c>
      <c r="D23" s="9">
        <v>1769</v>
      </c>
      <c r="E23" s="17">
        <v>0.5</v>
      </c>
      <c r="F23" s="18">
        <f t="shared" si="0"/>
        <v>0</v>
      </c>
      <c r="G23" s="18">
        <f t="shared" si="1"/>
        <v>0</v>
      </c>
      <c r="H23" s="14">
        <f t="shared" si="6"/>
        <v>99492.763026504777</v>
      </c>
      <c r="I23" s="14">
        <f t="shared" si="4"/>
        <v>0</v>
      </c>
      <c r="J23" s="14">
        <f t="shared" si="2"/>
        <v>99492.763026504777</v>
      </c>
      <c r="K23" s="14">
        <f t="shared" si="3"/>
        <v>7218043.4915602328</v>
      </c>
      <c r="L23" s="20">
        <f t="shared" si="5"/>
        <v>72.548427362876154</v>
      </c>
    </row>
    <row r="24" spans="1:12" x14ac:dyDescent="0.2">
      <c r="A24" s="16">
        <v>15</v>
      </c>
      <c r="B24" s="9">
        <v>0</v>
      </c>
      <c r="C24" s="9">
        <v>1792</v>
      </c>
      <c r="D24" s="9">
        <v>1722</v>
      </c>
      <c r="E24" s="17">
        <v>0.5</v>
      </c>
      <c r="F24" s="18">
        <f t="shared" si="0"/>
        <v>0</v>
      </c>
      <c r="G24" s="18">
        <f t="shared" si="1"/>
        <v>0</v>
      </c>
      <c r="H24" s="14">
        <f t="shared" si="6"/>
        <v>99492.763026504777</v>
      </c>
      <c r="I24" s="14">
        <f t="shared" si="4"/>
        <v>0</v>
      </c>
      <c r="J24" s="14">
        <f t="shared" si="2"/>
        <v>99492.763026504777</v>
      </c>
      <c r="K24" s="14">
        <f t="shared" si="3"/>
        <v>7118550.728533728</v>
      </c>
      <c r="L24" s="20">
        <f t="shared" si="5"/>
        <v>71.548427362876154</v>
      </c>
    </row>
    <row r="25" spans="1:12" x14ac:dyDescent="0.2">
      <c r="A25" s="16">
        <v>16</v>
      </c>
      <c r="B25" s="9">
        <v>1</v>
      </c>
      <c r="C25" s="9">
        <v>1638</v>
      </c>
      <c r="D25" s="9">
        <v>1779</v>
      </c>
      <c r="E25" s="17">
        <v>0.5</v>
      </c>
      <c r="F25" s="18">
        <f t="shared" si="0"/>
        <v>5.8530875036581797E-4</v>
      </c>
      <c r="G25" s="18">
        <f t="shared" si="1"/>
        <v>5.8513750731421885E-4</v>
      </c>
      <c r="H25" s="14">
        <f t="shared" si="6"/>
        <v>99492.763026504777</v>
      </c>
      <c r="I25" s="14">
        <f t="shared" si="4"/>
        <v>58.216947353133286</v>
      </c>
      <c r="J25" s="14">
        <f t="shared" si="2"/>
        <v>99463.6545528282</v>
      </c>
      <c r="K25" s="14">
        <f t="shared" si="3"/>
        <v>7019057.9655072233</v>
      </c>
      <c r="L25" s="20">
        <f t="shared" si="5"/>
        <v>70.548427362876154</v>
      </c>
    </row>
    <row r="26" spans="1:12" x14ac:dyDescent="0.2">
      <c r="A26" s="16">
        <v>17</v>
      </c>
      <c r="B26" s="9">
        <v>3</v>
      </c>
      <c r="C26" s="9">
        <v>1617</v>
      </c>
      <c r="D26" s="9">
        <v>1664</v>
      </c>
      <c r="E26" s="17">
        <v>0.5</v>
      </c>
      <c r="F26" s="18">
        <f t="shared" si="0"/>
        <v>1.828710758914965E-3</v>
      </c>
      <c r="G26" s="18">
        <f t="shared" si="1"/>
        <v>1.8270401948842876E-3</v>
      </c>
      <c r="H26" s="14">
        <f t="shared" si="6"/>
        <v>99434.546079151638</v>
      </c>
      <c r="I26" s="14">
        <f t="shared" si="4"/>
        <v>181.67091244668387</v>
      </c>
      <c r="J26" s="14">
        <f t="shared" si="2"/>
        <v>99343.710622928294</v>
      </c>
      <c r="K26" s="14">
        <f t="shared" si="3"/>
        <v>6919594.3109543948</v>
      </c>
      <c r="L26" s="20">
        <f t="shared" si="5"/>
        <v>69.589439322690495</v>
      </c>
    </row>
    <row r="27" spans="1:12" x14ac:dyDescent="0.2">
      <c r="A27" s="16">
        <v>18</v>
      </c>
      <c r="B27" s="9">
        <v>0</v>
      </c>
      <c r="C27" s="9">
        <v>1747</v>
      </c>
      <c r="D27" s="9">
        <v>1612</v>
      </c>
      <c r="E27" s="17">
        <v>0.5</v>
      </c>
      <c r="F27" s="18">
        <f t="shared" si="0"/>
        <v>0</v>
      </c>
      <c r="G27" s="18">
        <f t="shared" si="1"/>
        <v>0</v>
      </c>
      <c r="H27" s="14">
        <f t="shared" si="6"/>
        <v>99252.875166704951</v>
      </c>
      <c r="I27" s="14">
        <f t="shared" si="4"/>
        <v>0</v>
      </c>
      <c r="J27" s="14">
        <f t="shared" si="2"/>
        <v>99252.875166704951</v>
      </c>
      <c r="K27" s="14">
        <f t="shared" si="3"/>
        <v>6820250.6003314666</v>
      </c>
      <c r="L27" s="20">
        <f t="shared" si="5"/>
        <v>68.715899553299451</v>
      </c>
    </row>
    <row r="28" spans="1:12" x14ac:dyDescent="0.2">
      <c r="A28" s="16">
        <v>19</v>
      </c>
      <c r="B28" s="9">
        <v>0</v>
      </c>
      <c r="C28" s="9">
        <v>1804</v>
      </c>
      <c r="D28" s="9">
        <v>1753</v>
      </c>
      <c r="E28" s="17">
        <v>0.5</v>
      </c>
      <c r="F28" s="18">
        <f t="shared" si="0"/>
        <v>0</v>
      </c>
      <c r="G28" s="18">
        <f t="shared" si="1"/>
        <v>0</v>
      </c>
      <c r="H28" s="14">
        <f t="shared" si="6"/>
        <v>99252.875166704951</v>
      </c>
      <c r="I28" s="14">
        <f t="shared" si="4"/>
        <v>0</v>
      </c>
      <c r="J28" s="14">
        <f t="shared" si="2"/>
        <v>99252.875166704951</v>
      </c>
      <c r="K28" s="14">
        <f t="shared" si="3"/>
        <v>6720997.7251647618</v>
      </c>
      <c r="L28" s="20">
        <f t="shared" si="5"/>
        <v>67.715899553299451</v>
      </c>
    </row>
    <row r="29" spans="1:12" x14ac:dyDescent="0.2">
      <c r="A29" s="16">
        <v>20</v>
      </c>
      <c r="B29" s="9">
        <v>0</v>
      </c>
      <c r="C29" s="9">
        <v>1744</v>
      </c>
      <c r="D29" s="9">
        <v>1805</v>
      </c>
      <c r="E29" s="17">
        <v>0.5</v>
      </c>
      <c r="F29" s="18">
        <f t="shared" si="0"/>
        <v>0</v>
      </c>
      <c r="G29" s="18">
        <f t="shared" si="1"/>
        <v>0</v>
      </c>
      <c r="H29" s="14">
        <f t="shared" si="6"/>
        <v>99252.875166704951</v>
      </c>
      <c r="I29" s="14">
        <f t="shared" si="4"/>
        <v>0</v>
      </c>
      <c r="J29" s="14">
        <f t="shared" si="2"/>
        <v>99252.875166704951</v>
      </c>
      <c r="K29" s="14">
        <f t="shared" si="3"/>
        <v>6621744.8499980569</v>
      </c>
      <c r="L29" s="20">
        <f t="shared" si="5"/>
        <v>66.715899553299451</v>
      </c>
    </row>
    <row r="30" spans="1:12" x14ac:dyDescent="0.2">
      <c r="A30" s="16">
        <v>21</v>
      </c>
      <c r="B30" s="9">
        <v>1</v>
      </c>
      <c r="C30" s="9">
        <v>1819</v>
      </c>
      <c r="D30" s="9">
        <v>1755</v>
      </c>
      <c r="E30" s="17">
        <v>0.5</v>
      </c>
      <c r="F30" s="18">
        <f t="shared" si="0"/>
        <v>5.5959709009513155E-4</v>
      </c>
      <c r="G30" s="18">
        <f t="shared" si="1"/>
        <v>5.5944055944055944E-4</v>
      </c>
      <c r="H30" s="14">
        <f t="shared" si="6"/>
        <v>99252.875166704951</v>
      </c>
      <c r="I30" s="14">
        <f t="shared" si="4"/>
        <v>55.526084009345425</v>
      </c>
      <c r="J30" s="14">
        <f t="shared" si="2"/>
        <v>99225.112124700288</v>
      </c>
      <c r="K30" s="14">
        <f t="shared" si="3"/>
        <v>6522491.974831352</v>
      </c>
      <c r="L30" s="20">
        <f t="shared" si="5"/>
        <v>65.715899553299451</v>
      </c>
    </row>
    <row r="31" spans="1:12" x14ac:dyDescent="0.2">
      <c r="A31" s="16">
        <v>22</v>
      </c>
      <c r="B31" s="9">
        <v>0</v>
      </c>
      <c r="C31" s="9">
        <v>1762</v>
      </c>
      <c r="D31" s="9">
        <v>1836</v>
      </c>
      <c r="E31" s="17">
        <v>0.5</v>
      </c>
      <c r="F31" s="18">
        <f t="shared" si="0"/>
        <v>0</v>
      </c>
      <c r="G31" s="18">
        <f t="shared" si="1"/>
        <v>0</v>
      </c>
      <c r="H31" s="14">
        <f t="shared" si="6"/>
        <v>99197.349082695611</v>
      </c>
      <c r="I31" s="14">
        <f t="shared" si="4"/>
        <v>0</v>
      </c>
      <c r="J31" s="14">
        <f t="shared" si="2"/>
        <v>99197.349082695611</v>
      </c>
      <c r="K31" s="14">
        <f t="shared" si="3"/>
        <v>6423266.8627066519</v>
      </c>
      <c r="L31" s="20">
        <f t="shared" si="5"/>
        <v>64.752404394918983</v>
      </c>
    </row>
    <row r="32" spans="1:12" x14ac:dyDescent="0.2">
      <c r="A32" s="16">
        <v>23</v>
      </c>
      <c r="B32" s="9">
        <v>0</v>
      </c>
      <c r="C32" s="9">
        <v>1855</v>
      </c>
      <c r="D32" s="9">
        <v>1784</v>
      </c>
      <c r="E32" s="17">
        <v>0.5</v>
      </c>
      <c r="F32" s="18">
        <f t="shared" si="0"/>
        <v>0</v>
      </c>
      <c r="G32" s="18">
        <f t="shared" si="1"/>
        <v>0</v>
      </c>
      <c r="H32" s="14">
        <f t="shared" si="6"/>
        <v>99197.349082695611</v>
      </c>
      <c r="I32" s="14">
        <f t="shared" si="4"/>
        <v>0</v>
      </c>
      <c r="J32" s="14">
        <f t="shared" si="2"/>
        <v>99197.349082695611</v>
      </c>
      <c r="K32" s="14">
        <f t="shared" si="3"/>
        <v>6324069.5136239566</v>
      </c>
      <c r="L32" s="20">
        <f t="shared" si="5"/>
        <v>63.752404394918983</v>
      </c>
    </row>
    <row r="33" spans="1:12" x14ac:dyDescent="0.2">
      <c r="A33" s="16">
        <v>24</v>
      </c>
      <c r="B33" s="9">
        <v>0</v>
      </c>
      <c r="C33" s="9">
        <v>1921</v>
      </c>
      <c r="D33" s="9">
        <v>1850</v>
      </c>
      <c r="E33" s="17">
        <v>0.5</v>
      </c>
      <c r="F33" s="18">
        <f t="shared" si="0"/>
        <v>0</v>
      </c>
      <c r="G33" s="18">
        <f t="shared" si="1"/>
        <v>0</v>
      </c>
      <c r="H33" s="14">
        <f t="shared" si="6"/>
        <v>99197.349082695611</v>
      </c>
      <c r="I33" s="14">
        <f t="shared" si="4"/>
        <v>0</v>
      </c>
      <c r="J33" s="14">
        <f t="shared" si="2"/>
        <v>99197.349082695611</v>
      </c>
      <c r="K33" s="14">
        <f t="shared" si="3"/>
        <v>6224872.1645412613</v>
      </c>
      <c r="L33" s="20">
        <f t="shared" si="5"/>
        <v>62.75240439491899</v>
      </c>
    </row>
    <row r="34" spans="1:12" x14ac:dyDescent="0.2">
      <c r="A34" s="16">
        <v>25</v>
      </c>
      <c r="B34" s="9">
        <v>1</v>
      </c>
      <c r="C34" s="9">
        <v>2095</v>
      </c>
      <c r="D34" s="9">
        <v>1945</v>
      </c>
      <c r="E34" s="17">
        <v>0.5</v>
      </c>
      <c r="F34" s="18">
        <f t="shared" si="0"/>
        <v>4.9504950495049506E-4</v>
      </c>
      <c r="G34" s="18">
        <f t="shared" si="1"/>
        <v>4.9492699826775559E-4</v>
      </c>
      <c r="H34" s="14">
        <f t="shared" si="6"/>
        <v>99197.349082695611</v>
      </c>
      <c r="I34" s="14">
        <f t="shared" si="4"/>
        <v>49.095446217617237</v>
      </c>
      <c r="J34" s="14">
        <f t="shared" si="2"/>
        <v>99172.801359586811</v>
      </c>
      <c r="K34" s="14">
        <f t="shared" si="3"/>
        <v>6125674.815458566</v>
      </c>
      <c r="L34" s="20">
        <f t="shared" si="5"/>
        <v>61.75240439491899</v>
      </c>
    </row>
    <row r="35" spans="1:12" x14ac:dyDescent="0.2">
      <c r="A35" s="16">
        <v>26</v>
      </c>
      <c r="B35" s="9">
        <v>1</v>
      </c>
      <c r="C35" s="9">
        <v>2208</v>
      </c>
      <c r="D35" s="9">
        <v>2125</v>
      </c>
      <c r="E35" s="17">
        <v>0.5</v>
      </c>
      <c r="F35" s="18">
        <f t="shared" si="0"/>
        <v>4.6157396722824835E-4</v>
      </c>
      <c r="G35" s="18">
        <f t="shared" si="1"/>
        <v>4.6146746654360867E-4</v>
      </c>
      <c r="H35" s="14">
        <f t="shared" si="6"/>
        <v>99148.253636477995</v>
      </c>
      <c r="I35" s="14">
        <f t="shared" si="4"/>
        <v>45.753693417848638</v>
      </c>
      <c r="J35" s="14">
        <f t="shared" si="2"/>
        <v>99125.37678976907</v>
      </c>
      <c r="K35" s="14">
        <f t="shared" si="3"/>
        <v>6026502.0140989795</v>
      </c>
      <c r="L35" s="20">
        <f t="shared" si="5"/>
        <v>60.782734874936288</v>
      </c>
    </row>
    <row r="36" spans="1:12" x14ac:dyDescent="0.2">
      <c r="A36" s="16">
        <v>27</v>
      </c>
      <c r="B36" s="9">
        <v>2</v>
      </c>
      <c r="C36" s="9">
        <v>2363</v>
      </c>
      <c r="D36" s="9">
        <v>2119</v>
      </c>
      <c r="E36" s="17">
        <v>0.5</v>
      </c>
      <c r="F36" s="18">
        <f t="shared" si="0"/>
        <v>8.9245872378402495E-4</v>
      </c>
      <c r="G36" s="18">
        <f t="shared" si="1"/>
        <v>8.9206066012488842E-4</v>
      </c>
      <c r="H36" s="14">
        <f t="shared" si="6"/>
        <v>99102.499943060146</v>
      </c>
      <c r="I36" s="14">
        <f t="shared" si="4"/>
        <v>88.405441519232951</v>
      </c>
      <c r="J36" s="14">
        <f t="shared" si="2"/>
        <v>99058.29722230052</v>
      </c>
      <c r="K36" s="14">
        <f t="shared" si="3"/>
        <v>5927376.6373092104</v>
      </c>
      <c r="L36" s="20">
        <f t="shared" si="5"/>
        <v>59.810566239144478</v>
      </c>
    </row>
    <row r="37" spans="1:12" x14ac:dyDescent="0.2">
      <c r="A37" s="16">
        <v>28</v>
      </c>
      <c r="B37" s="9">
        <v>1</v>
      </c>
      <c r="C37" s="9">
        <v>2426</v>
      </c>
      <c r="D37" s="9">
        <v>2320</v>
      </c>
      <c r="E37" s="17">
        <v>0.5</v>
      </c>
      <c r="F37" s="18">
        <f t="shared" si="0"/>
        <v>4.2140750105351877E-4</v>
      </c>
      <c r="G37" s="18">
        <f t="shared" si="1"/>
        <v>4.213187276174426E-4</v>
      </c>
      <c r="H37" s="14">
        <f t="shared" si="6"/>
        <v>99014.094501540909</v>
      </c>
      <c r="I37" s="14">
        <f t="shared" si="4"/>
        <v>41.716492311582435</v>
      </c>
      <c r="J37" s="14">
        <f t="shared" si="2"/>
        <v>98993.236255385127</v>
      </c>
      <c r="K37" s="14">
        <f t="shared" si="3"/>
        <v>5828318.3400869099</v>
      </c>
      <c r="L37" s="20">
        <f t="shared" si="5"/>
        <v>58.863522101858003</v>
      </c>
    </row>
    <row r="38" spans="1:12" x14ac:dyDescent="0.2">
      <c r="A38" s="16">
        <v>29</v>
      </c>
      <c r="B38" s="9">
        <v>1</v>
      </c>
      <c r="C38" s="9">
        <v>2561</v>
      </c>
      <c r="D38" s="9">
        <v>2396</v>
      </c>
      <c r="E38" s="17">
        <v>0.5</v>
      </c>
      <c r="F38" s="18">
        <f t="shared" si="0"/>
        <v>4.0346984062941297E-4</v>
      </c>
      <c r="G38" s="18">
        <f t="shared" si="1"/>
        <v>4.0338846308995562E-4</v>
      </c>
      <c r="H38" s="14">
        <f t="shared" si="6"/>
        <v>98972.378009229331</v>
      </c>
      <c r="I38" s="14">
        <f t="shared" si="4"/>
        <v>39.924315453501144</v>
      </c>
      <c r="J38" s="14">
        <f t="shared" si="2"/>
        <v>98952.415851502577</v>
      </c>
      <c r="K38" s="14">
        <f t="shared" si="3"/>
        <v>5729325.103831525</v>
      </c>
      <c r="L38" s="20">
        <f t="shared" si="5"/>
        <v>57.88812211117385</v>
      </c>
    </row>
    <row r="39" spans="1:12" x14ac:dyDescent="0.2">
      <c r="A39" s="16">
        <v>30</v>
      </c>
      <c r="B39" s="9">
        <v>1</v>
      </c>
      <c r="C39" s="9">
        <v>2681</v>
      </c>
      <c r="D39" s="9">
        <v>2575</v>
      </c>
      <c r="E39" s="17">
        <v>0.5</v>
      </c>
      <c r="F39" s="18">
        <f t="shared" si="0"/>
        <v>3.8051750380517502E-4</v>
      </c>
      <c r="G39" s="18">
        <f t="shared" si="1"/>
        <v>3.8044512079132587E-4</v>
      </c>
      <c r="H39" s="14">
        <f t="shared" si="6"/>
        <v>98932.453693775824</v>
      </c>
      <c r="I39" s="14">
        <f t="shared" si="4"/>
        <v>37.638369295710795</v>
      </c>
      <c r="J39" s="14">
        <f t="shared" si="2"/>
        <v>98913.634509127965</v>
      </c>
      <c r="K39" s="14">
        <f t="shared" si="3"/>
        <v>5630372.6879800223</v>
      </c>
      <c r="L39" s="20">
        <f t="shared" si="5"/>
        <v>56.911281159644865</v>
      </c>
    </row>
    <row r="40" spans="1:12" x14ac:dyDescent="0.2">
      <c r="A40" s="16">
        <v>31</v>
      </c>
      <c r="B40" s="9">
        <v>1</v>
      </c>
      <c r="C40" s="9">
        <v>2707</v>
      </c>
      <c r="D40" s="9">
        <v>2682</v>
      </c>
      <c r="E40" s="17">
        <v>0.5</v>
      </c>
      <c r="F40" s="18">
        <f t="shared" si="0"/>
        <v>3.7112636852848393E-4</v>
      </c>
      <c r="G40" s="18">
        <f t="shared" si="1"/>
        <v>3.7105751391465676E-4</v>
      </c>
      <c r="H40" s="14">
        <f t="shared" si="6"/>
        <v>98894.815324480107</v>
      </c>
      <c r="I40" s="14">
        <f t="shared" si="4"/>
        <v>36.69566431335069</v>
      </c>
      <c r="J40" s="14">
        <f t="shared" si="2"/>
        <v>98876.467492323442</v>
      </c>
      <c r="K40" s="14">
        <f t="shared" si="3"/>
        <v>5531459.0534708947</v>
      </c>
      <c r="L40" s="20">
        <f t="shared" si="5"/>
        <v>55.932750724310772</v>
      </c>
    </row>
    <row r="41" spans="1:12" x14ac:dyDescent="0.2">
      <c r="A41" s="16">
        <v>32</v>
      </c>
      <c r="B41" s="9">
        <v>1</v>
      </c>
      <c r="C41" s="9">
        <v>2908</v>
      </c>
      <c r="D41" s="9">
        <v>2739</v>
      </c>
      <c r="E41" s="17">
        <v>0.5</v>
      </c>
      <c r="F41" s="18">
        <f t="shared" ref="F41:F72" si="7">B41/((C41+D41)/2)</f>
        <v>3.5417035594120772E-4</v>
      </c>
      <c r="G41" s="18">
        <f t="shared" si="1"/>
        <v>3.5410764872521248E-4</v>
      </c>
      <c r="H41" s="14">
        <f t="shared" si="6"/>
        <v>98858.119660166762</v>
      </c>
      <c r="I41" s="14">
        <f t="shared" si="4"/>
        <v>35.00641631025735</v>
      </c>
      <c r="J41" s="14">
        <f t="shared" si="2"/>
        <v>98840.616452011644</v>
      </c>
      <c r="K41" s="14">
        <f t="shared" si="3"/>
        <v>5432582.5859785713</v>
      </c>
      <c r="L41" s="20">
        <f t="shared" si="5"/>
        <v>54.953327098002049</v>
      </c>
    </row>
    <row r="42" spans="1:12" x14ac:dyDescent="0.2">
      <c r="A42" s="16">
        <v>33</v>
      </c>
      <c r="B42" s="9">
        <v>0</v>
      </c>
      <c r="C42" s="9">
        <v>3063</v>
      </c>
      <c r="D42" s="9">
        <v>2956</v>
      </c>
      <c r="E42" s="17">
        <v>0.5</v>
      </c>
      <c r="F42" s="18">
        <f t="shared" si="7"/>
        <v>0</v>
      </c>
      <c r="G42" s="18">
        <f t="shared" si="1"/>
        <v>0</v>
      </c>
      <c r="H42" s="14">
        <f t="shared" si="6"/>
        <v>98823.113243856511</v>
      </c>
      <c r="I42" s="14">
        <f t="shared" si="4"/>
        <v>0</v>
      </c>
      <c r="J42" s="14">
        <f t="shared" si="2"/>
        <v>98823.113243856511</v>
      </c>
      <c r="K42" s="14">
        <f t="shared" si="3"/>
        <v>5333741.96952656</v>
      </c>
      <c r="L42" s="20">
        <f t="shared" si="5"/>
        <v>53.972616268068649</v>
      </c>
    </row>
    <row r="43" spans="1:12" x14ac:dyDescent="0.2">
      <c r="A43" s="16">
        <v>34</v>
      </c>
      <c r="B43" s="9">
        <v>1</v>
      </c>
      <c r="C43" s="9">
        <v>2987</v>
      </c>
      <c r="D43" s="9">
        <v>3118</v>
      </c>
      <c r="E43" s="17">
        <v>0.5</v>
      </c>
      <c r="F43" s="18">
        <f t="shared" si="7"/>
        <v>3.2760032760032761E-4</v>
      </c>
      <c r="G43" s="18">
        <f t="shared" si="1"/>
        <v>3.2754667540124465E-4</v>
      </c>
      <c r="H43" s="14">
        <f t="shared" si="6"/>
        <v>98823.113243856511</v>
      </c>
      <c r="I43" s="14">
        <f t="shared" si="4"/>
        <v>32.369182195825907</v>
      </c>
      <c r="J43" s="14">
        <f t="shared" si="2"/>
        <v>98806.928652758608</v>
      </c>
      <c r="K43" s="14">
        <f t="shared" si="3"/>
        <v>5234918.8562827036</v>
      </c>
      <c r="L43" s="20">
        <f t="shared" si="5"/>
        <v>52.972616268068649</v>
      </c>
    </row>
    <row r="44" spans="1:12" x14ac:dyDescent="0.2">
      <c r="A44" s="16">
        <v>35</v>
      </c>
      <c r="B44" s="9">
        <v>1</v>
      </c>
      <c r="C44" s="9">
        <v>3137</v>
      </c>
      <c r="D44" s="9">
        <v>2995</v>
      </c>
      <c r="E44" s="17">
        <v>0.5</v>
      </c>
      <c r="F44" s="18">
        <f t="shared" si="7"/>
        <v>3.2615786040443573E-4</v>
      </c>
      <c r="G44" s="18">
        <f t="shared" si="1"/>
        <v>3.2610467960215224E-4</v>
      </c>
      <c r="H44" s="14">
        <f t="shared" si="6"/>
        <v>98790.744061660691</v>
      </c>
      <c r="I44" s="14">
        <f t="shared" si="4"/>
        <v>32.216123939886081</v>
      </c>
      <c r="J44" s="14">
        <f t="shared" si="2"/>
        <v>98774.635999690756</v>
      </c>
      <c r="K44" s="14">
        <f t="shared" si="3"/>
        <v>5136111.9276299449</v>
      </c>
      <c r="L44" s="20">
        <f t="shared" si="5"/>
        <v>51.989809130541801</v>
      </c>
    </row>
    <row r="45" spans="1:12" x14ac:dyDescent="0.2">
      <c r="A45" s="16">
        <v>36</v>
      </c>
      <c r="B45" s="9">
        <v>0</v>
      </c>
      <c r="C45" s="9">
        <v>3188</v>
      </c>
      <c r="D45" s="9">
        <v>3175</v>
      </c>
      <c r="E45" s="17">
        <v>0.5</v>
      </c>
      <c r="F45" s="18">
        <f t="shared" si="7"/>
        <v>0</v>
      </c>
      <c r="G45" s="18">
        <f t="shared" si="1"/>
        <v>0</v>
      </c>
      <c r="H45" s="14">
        <f t="shared" si="6"/>
        <v>98758.527937720806</v>
      </c>
      <c r="I45" s="14">
        <f t="shared" si="4"/>
        <v>0</v>
      </c>
      <c r="J45" s="14">
        <f t="shared" si="2"/>
        <v>98758.527937720806</v>
      </c>
      <c r="K45" s="14">
        <f t="shared" si="3"/>
        <v>5037337.2916302541</v>
      </c>
      <c r="L45" s="20">
        <f t="shared" si="5"/>
        <v>51.006605675683062</v>
      </c>
    </row>
    <row r="46" spans="1:12" x14ac:dyDescent="0.2">
      <c r="A46" s="16">
        <v>37</v>
      </c>
      <c r="B46" s="9">
        <v>2</v>
      </c>
      <c r="C46" s="9">
        <v>3202</v>
      </c>
      <c r="D46" s="9">
        <v>3195</v>
      </c>
      <c r="E46" s="17">
        <v>0.5</v>
      </c>
      <c r="F46" s="18">
        <f t="shared" si="7"/>
        <v>6.2529310614350476E-4</v>
      </c>
      <c r="G46" s="18">
        <f t="shared" si="1"/>
        <v>6.2509767151117351E-4</v>
      </c>
      <c r="H46" s="14">
        <f t="shared" si="6"/>
        <v>98758.527937720806</v>
      </c>
      <c r="I46" s="14">
        <f t="shared" si="4"/>
        <v>61.733725855740452</v>
      </c>
      <c r="J46" s="14">
        <f t="shared" si="2"/>
        <v>98727.661074792937</v>
      </c>
      <c r="K46" s="14">
        <f t="shared" si="3"/>
        <v>4938578.7636925336</v>
      </c>
      <c r="L46" s="20">
        <f t="shared" si="5"/>
        <v>50.006605675683062</v>
      </c>
    </row>
    <row r="47" spans="1:12" x14ac:dyDescent="0.2">
      <c r="A47" s="16">
        <v>38</v>
      </c>
      <c r="B47" s="9">
        <v>1</v>
      </c>
      <c r="C47" s="9">
        <v>2994</v>
      </c>
      <c r="D47" s="9">
        <v>3250</v>
      </c>
      <c r="E47" s="17">
        <v>0.5</v>
      </c>
      <c r="F47" s="18">
        <f t="shared" si="7"/>
        <v>3.2030749519538755E-4</v>
      </c>
      <c r="G47" s="18">
        <f t="shared" si="1"/>
        <v>3.2025620496397113E-4</v>
      </c>
      <c r="H47" s="14">
        <f t="shared" si="6"/>
        <v>98696.794211865068</v>
      </c>
      <c r="I47" s="14">
        <f t="shared" si="4"/>
        <v>31.60826075640194</v>
      </c>
      <c r="J47" s="14">
        <f t="shared" si="2"/>
        <v>98680.99008148686</v>
      </c>
      <c r="K47" s="14">
        <f t="shared" si="3"/>
        <v>4839851.1026177406</v>
      </c>
      <c r="L47" s="20">
        <f t="shared" si="5"/>
        <v>49.0375714962777</v>
      </c>
    </row>
    <row r="48" spans="1:12" x14ac:dyDescent="0.2">
      <c r="A48" s="16">
        <v>39</v>
      </c>
      <c r="B48" s="9">
        <v>2</v>
      </c>
      <c r="C48" s="9">
        <v>2959</v>
      </c>
      <c r="D48" s="9">
        <v>3027</v>
      </c>
      <c r="E48" s="17">
        <v>0.5</v>
      </c>
      <c r="F48" s="18">
        <f t="shared" si="7"/>
        <v>6.6822586034079518E-4</v>
      </c>
      <c r="G48" s="18">
        <f t="shared" si="1"/>
        <v>6.680026720106881E-4</v>
      </c>
      <c r="H48" s="14">
        <f t="shared" si="6"/>
        <v>98665.185951108666</v>
      </c>
      <c r="I48" s="14">
        <f t="shared" si="4"/>
        <v>65.908607849771997</v>
      </c>
      <c r="J48" s="14">
        <f t="shared" si="2"/>
        <v>98632.231647183769</v>
      </c>
      <c r="K48" s="14">
        <f t="shared" si="3"/>
        <v>4741170.1125362534</v>
      </c>
      <c r="L48" s="20">
        <f t="shared" si="5"/>
        <v>48.05312093452735</v>
      </c>
    </row>
    <row r="49" spans="1:12" x14ac:dyDescent="0.2">
      <c r="A49" s="16">
        <v>40</v>
      </c>
      <c r="B49" s="9">
        <v>2</v>
      </c>
      <c r="C49" s="9">
        <v>3130</v>
      </c>
      <c r="D49" s="9">
        <v>2944</v>
      </c>
      <c r="E49" s="17">
        <v>0.5</v>
      </c>
      <c r="F49" s="18">
        <f t="shared" si="7"/>
        <v>6.5854461639776091E-4</v>
      </c>
      <c r="G49" s="18">
        <f t="shared" si="1"/>
        <v>6.583278472679394E-4</v>
      </c>
      <c r="H49" s="14">
        <f t="shared" si="6"/>
        <v>98599.277343258887</v>
      </c>
      <c r="I49" s="14">
        <f t="shared" si="4"/>
        <v>64.910649995562139</v>
      </c>
      <c r="J49" s="14">
        <f t="shared" si="2"/>
        <v>98566.822018261097</v>
      </c>
      <c r="K49" s="14">
        <f t="shared" si="3"/>
        <v>4642537.8808890693</v>
      </c>
      <c r="L49" s="20">
        <f t="shared" si="5"/>
        <v>47.084907780071816</v>
      </c>
    </row>
    <row r="50" spans="1:12" x14ac:dyDescent="0.2">
      <c r="A50" s="16">
        <v>41</v>
      </c>
      <c r="B50" s="9">
        <v>1</v>
      </c>
      <c r="C50" s="9">
        <v>3017</v>
      </c>
      <c r="D50" s="9">
        <v>3128</v>
      </c>
      <c r="E50" s="17">
        <v>0.5</v>
      </c>
      <c r="F50" s="18">
        <f t="shared" si="7"/>
        <v>3.2546786004882016E-4</v>
      </c>
      <c r="G50" s="18">
        <f t="shared" si="1"/>
        <v>3.2541490400260335E-4</v>
      </c>
      <c r="H50" s="14">
        <f t="shared" si="6"/>
        <v>98534.36669326332</v>
      </c>
      <c r="I50" s="14">
        <f t="shared" si="4"/>
        <v>32.064551478445601</v>
      </c>
      <c r="J50" s="14">
        <f t="shared" si="2"/>
        <v>98518.334417524107</v>
      </c>
      <c r="K50" s="14">
        <f t="shared" si="3"/>
        <v>4543971.0588708082</v>
      </c>
      <c r="L50" s="20">
        <f t="shared" si="5"/>
        <v>46.115596125117982</v>
      </c>
    </row>
    <row r="51" spans="1:12" x14ac:dyDescent="0.2">
      <c r="A51" s="16">
        <v>42</v>
      </c>
      <c r="B51" s="9">
        <v>1</v>
      </c>
      <c r="C51" s="9">
        <v>2853</v>
      </c>
      <c r="D51" s="9">
        <v>3034</v>
      </c>
      <c r="E51" s="17">
        <v>0.5</v>
      </c>
      <c r="F51" s="18">
        <f t="shared" si="7"/>
        <v>3.3973161202649905E-4</v>
      </c>
      <c r="G51" s="18">
        <f t="shared" si="1"/>
        <v>3.3967391304347825E-4</v>
      </c>
      <c r="H51" s="14">
        <f t="shared" si="6"/>
        <v>98502.302141784879</v>
      </c>
      <c r="I51" s="14">
        <f t="shared" si="4"/>
        <v>33.458662412291062</v>
      </c>
      <c r="J51" s="14">
        <f t="shared" si="2"/>
        <v>98485.572810578742</v>
      </c>
      <c r="K51" s="14">
        <f t="shared" si="3"/>
        <v>4445452.7244532844</v>
      </c>
      <c r="L51" s="20">
        <f t="shared" si="5"/>
        <v>45.13044495198163</v>
      </c>
    </row>
    <row r="52" spans="1:12" x14ac:dyDescent="0.2">
      <c r="A52" s="16">
        <v>43</v>
      </c>
      <c r="B52" s="9">
        <v>3</v>
      </c>
      <c r="C52" s="9">
        <v>2973</v>
      </c>
      <c r="D52" s="9">
        <v>2859</v>
      </c>
      <c r="E52" s="17">
        <v>0.5</v>
      </c>
      <c r="F52" s="18">
        <f t="shared" si="7"/>
        <v>1.02880658436214E-3</v>
      </c>
      <c r="G52" s="18">
        <f t="shared" si="1"/>
        <v>1.0282776349614397E-3</v>
      </c>
      <c r="H52" s="14">
        <f t="shared" si="6"/>
        <v>98468.84347937259</v>
      </c>
      <c r="I52" s="14">
        <f t="shared" si="4"/>
        <v>101.25330949035744</v>
      </c>
      <c r="J52" s="14">
        <f t="shared" si="2"/>
        <v>98418.216824627409</v>
      </c>
      <c r="K52" s="14">
        <f t="shared" si="3"/>
        <v>4346967.1516427053</v>
      </c>
      <c r="L52" s="20">
        <f t="shared" si="5"/>
        <v>44.145609900996909</v>
      </c>
    </row>
    <row r="53" spans="1:12" x14ac:dyDescent="0.2">
      <c r="A53" s="16">
        <v>44</v>
      </c>
      <c r="B53" s="9">
        <v>2</v>
      </c>
      <c r="C53" s="9">
        <v>2905</v>
      </c>
      <c r="D53" s="9">
        <v>2985</v>
      </c>
      <c r="E53" s="17">
        <v>0.5</v>
      </c>
      <c r="F53" s="18">
        <f t="shared" si="7"/>
        <v>6.7911714770797966E-4</v>
      </c>
      <c r="G53" s="18">
        <f t="shared" si="1"/>
        <v>6.7888662593346919E-4</v>
      </c>
      <c r="H53" s="14">
        <f t="shared" si="6"/>
        <v>98367.590169882227</v>
      </c>
      <c r="I53" s="14">
        <f t="shared" si="4"/>
        <v>66.780441391637638</v>
      </c>
      <c r="J53" s="14">
        <f t="shared" si="2"/>
        <v>98334.199949186412</v>
      </c>
      <c r="K53" s="14">
        <f t="shared" si="3"/>
        <v>4248548.9348180778</v>
      </c>
      <c r="L53" s="20">
        <f t="shared" si="5"/>
        <v>43.190535901924335</v>
      </c>
    </row>
    <row r="54" spans="1:12" x14ac:dyDescent="0.2">
      <c r="A54" s="16">
        <v>45</v>
      </c>
      <c r="B54" s="9">
        <v>1</v>
      </c>
      <c r="C54" s="9">
        <v>2891</v>
      </c>
      <c r="D54" s="9">
        <v>2916</v>
      </c>
      <c r="E54" s="17">
        <v>0.5</v>
      </c>
      <c r="F54" s="18">
        <f t="shared" si="7"/>
        <v>3.4441191665231615E-4</v>
      </c>
      <c r="G54" s="18">
        <f t="shared" si="1"/>
        <v>3.4435261707988976E-4</v>
      </c>
      <c r="H54" s="14">
        <f t="shared" si="6"/>
        <v>98300.809728490596</v>
      </c>
      <c r="I54" s="14">
        <f t="shared" si="4"/>
        <v>33.850141091078022</v>
      </c>
      <c r="J54" s="14">
        <f t="shared" si="2"/>
        <v>98283.884657945047</v>
      </c>
      <c r="K54" s="14">
        <f t="shared" si="3"/>
        <v>4150214.7348688915</v>
      </c>
      <c r="L54" s="20">
        <f t="shared" si="5"/>
        <v>42.219537624683795</v>
      </c>
    </row>
    <row r="55" spans="1:12" x14ac:dyDescent="0.2">
      <c r="A55" s="16">
        <v>46</v>
      </c>
      <c r="B55" s="9">
        <v>1</v>
      </c>
      <c r="C55" s="9">
        <v>2845</v>
      </c>
      <c r="D55" s="9">
        <v>2882</v>
      </c>
      <c r="E55" s="17">
        <v>0.5</v>
      </c>
      <c r="F55" s="18">
        <f t="shared" si="7"/>
        <v>3.4922297887200976E-4</v>
      </c>
      <c r="G55" s="18">
        <f t="shared" si="1"/>
        <v>3.4916201117318431E-4</v>
      </c>
      <c r="H55" s="14">
        <f t="shared" si="6"/>
        <v>98266.959587399513</v>
      </c>
      <c r="I55" s="14">
        <f t="shared" si="4"/>
        <v>34.311089241410443</v>
      </c>
      <c r="J55" s="14">
        <f t="shared" si="2"/>
        <v>98249.804042778807</v>
      </c>
      <c r="K55" s="14">
        <f t="shared" si="3"/>
        <v>4051930.8502109465</v>
      </c>
      <c r="L55" s="20">
        <f t="shared" si="5"/>
        <v>41.23390880540191</v>
      </c>
    </row>
    <row r="56" spans="1:12" x14ac:dyDescent="0.2">
      <c r="A56" s="16">
        <v>47</v>
      </c>
      <c r="B56" s="9">
        <v>1</v>
      </c>
      <c r="C56" s="9">
        <v>2873</v>
      </c>
      <c r="D56" s="9">
        <v>2835</v>
      </c>
      <c r="E56" s="17">
        <v>0.5</v>
      </c>
      <c r="F56" s="18">
        <f t="shared" si="7"/>
        <v>3.5038542396636298E-4</v>
      </c>
      <c r="G56" s="18">
        <f t="shared" si="1"/>
        <v>3.5032404974601509E-4</v>
      </c>
      <c r="H56" s="14">
        <f t="shared" si="6"/>
        <v>98232.648498158102</v>
      </c>
      <c r="I56" s="14">
        <f t="shared" si="4"/>
        <v>34.41325923915155</v>
      </c>
      <c r="J56" s="14">
        <f t="shared" si="2"/>
        <v>98215.441868538517</v>
      </c>
      <c r="K56" s="14">
        <f t="shared" si="3"/>
        <v>3953681.0461681676</v>
      </c>
      <c r="L56" s="20">
        <f t="shared" si="5"/>
        <v>40.248136506696149</v>
      </c>
    </row>
    <row r="57" spans="1:12" x14ac:dyDescent="0.2">
      <c r="A57" s="16">
        <v>48</v>
      </c>
      <c r="B57" s="9">
        <v>4</v>
      </c>
      <c r="C57" s="9">
        <v>2784</v>
      </c>
      <c r="D57" s="9">
        <v>2848</v>
      </c>
      <c r="E57" s="17">
        <v>0.5</v>
      </c>
      <c r="F57" s="18">
        <f t="shared" si="7"/>
        <v>1.4204545454545455E-3</v>
      </c>
      <c r="G57" s="18">
        <f t="shared" si="1"/>
        <v>1.4194464158977999E-3</v>
      </c>
      <c r="H57" s="14">
        <f t="shared" si="6"/>
        <v>98198.235238918947</v>
      </c>
      <c r="I57" s="14">
        <f t="shared" si="4"/>
        <v>139.38713305737252</v>
      </c>
      <c r="J57" s="14">
        <f t="shared" si="2"/>
        <v>98128.54167239026</v>
      </c>
      <c r="K57" s="14">
        <f t="shared" si="3"/>
        <v>3855465.6042996291</v>
      </c>
      <c r="L57" s="20">
        <f t="shared" si="5"/>
        <v>39.26206611472373</v>
      </c>
    </row>
    <row r="58" spans="1:12" x14ac:dyDescent="0.2">
      <c r="A58" s="16">
        <v>49</v>
      </c>
      <c r="B58" s="9">
        <v>6</v>
      </c>
      <c r="C58" s="9">
        <v>2539</v>
      </c>
      <c r="D58" s="9">
        <v>2767</v>
      </c>
      <c r="E58" s="17">
        <v>0.5</v>
      </c>
      <c r="F58" s="18">
        <f t="shared" si="7"/>
        <v>2.2615906520919715E-3</v>
      </c>
      <c r="G58" s="18">
        <f t="shared" si="1"/>
        <v>2.2590361445783136E-3</v>
      </c>
      <c r="H58" s="14">
        <f t="shared" si="6"/>
        <v>98058.848105861573</v>
      </c>
      <c r="I58" s="14">
        <f t="shared" si="4"/>
        <v>221.51848216685599</v>
      </c>
      <c r="J58" s="14">
        <f t="shared" si="2"/>
        <v>97948.088864778154</v>
      </c>
      <c r="K58" s="14">
        <f t="shared" si="3"/>
        <v>3757337.0626272387</v>
      </c>
      <c r="L58" s="20">
        <f t="shared" si="5"/>
        <v>38.317165000458942</v>
      </c>
    </row>
    <row r="59" spans="1:12" x14ac:dyDescent="0.2">
      <c r="A59" s="16">
        <v>50</v>
      </c>
      <c r="B59" s="9">
        <v>1</v>
      </c>
      <c r="C59" s="9">
        <v>2452</v>
      </c>
      <c r="D59" s="9">
        <v>2522</v>
      </c>
      <c r="E59" s="17">
        <v>0.5</v>
      </c>
      <c r="F59" s="18">
        <f t="shared" si="7"/>
        <v>4.020908725371934E-4</v>
      </c>
      <c r="G59" s="18">
        <f t="shared" si="1"/>
        <v>4.0201005025125624E-4</v>
      </c>
      <c r="H59" s="14">
        <f t="shared" si="6"/>
        <v>97837.329623694721</v>
      </c>
      <c r="I59" s="14">
        <f t="shared" si="4"/>
        <v>39.331589798470233</v>
      </c>
      <c r="J59" s="14">
        <f t="shared" si="2"/>
        <v>97817.663828795485</v>
      </c>
      <c r="K59" s="14">
        <f t="shared" si="3"/>
        <v>3659388.9737624605</v>
      </c>
      <c r="L59" s="20">
        <f t="shared" si="5"/>
        <v>37.4027887702713</v>
      </c>
    </row>
    <row r="60" spans="1:12" x14ac:dyDescent="0.2">
      <c r="A60" s="16">
        <v>51</v>
      </c>
      <c r="B60" s="9">
        <v>2</v>
      </c>
      <c r="C60" s="9">
        <v>2384</v>
      </c>
      <c r="D60" s="9">
        <v>2407</v>
      </c>
      <c r="E60" s="17">
        <v>0.5</v>
      </c>
      <c r="F60" s="18">
        <f t="shared" si="7"/>
        <v>8.3489876852431638E-4</v>
      </c>
      <c r="G60" s="18">
        <f t="shared" si="1"/>
        <v>8.3455038597955353E-4</v>
      </c>
      <c r="H60" s="14">
        <f t="shared" si="6"/>
        <v>97797.998033896249</v>
      </c>
      <c r="I60" s="14">
        <f t="shared" si="4"/>
        <v>81.61735700721573</v>
      </c>
      <c r="J60" s="14">
        <f t="shared" si="2"/>
        <v>97757.189355392649</v>
      </c>
      <c r="K60" s="14">
        <f t="shared" si="3"/>
        <v>3561571.3099336652</v>
      </c>
      <c r="L60" s="20">
        <f t="shared" si="5"/>
        <v>36.417630028574244</v>
      </c>
    </row>
    <row r="61" spans="1:12" x14ac:dyDescent="0.2">
      <c r="A61" s="16">
        <v>52</v>
      </c>
      <c r="B61" s="9">
        <v>2</v>
      </c>
      <c r="C61" s="9">
        <v>2349</v>
      </c>
      <c r="D61" s="9">
        <v>2351</v>
      </c>
      <c r="E61" s="17">
        <v>0.5</v>
      </c>
      <c r="F61" s="18">
        <f t="shared" si="7"/>
        <v>8.5106382978723403E-4</v>
      </c>
      <c r="G61" s="18">
        <f t="shared" si="1"/>
        <v>8.507018290089324E-4</v>
      </c>
      <c r="H61" s="14">
        <f t="shared" si="6"/>
        <v>97716.380676889035</v>
      </c>
      <c r="I61" s="14">
        <f t="shared" si="4"/>
        <v>83.127503765962601</v>
      </c>
      <c r="J61" s="14">
        <f t="shared" si="2"/>
        <v>97674.816925006045</v>
      </c>
      <c r="K61" s="14">
        <f t="shared" si="3"/>
        <v>3463814.1205782727</v>
      </c>
      <c r="L61" s="20">
        <f t="shared" si="5"/>
        <v>35.447630137180283</v>
      </c>
    </row>
    <row r="62" spans="1:12" x14ac:dyDescent="0.2">
      <c r="A62" s="16">
        <v>53</v>
      </c>
      <c r="B62" s="9">
        <v>4</v>
      </c>
      <c r="C62" s="9">
        <v>2225</v>
      </c>
      <c r="D62" s="9">
        <v>2343</v>
      </c>
      <c r="E62" s="17">
        <v>0.5</v>
      </c>
      <c r="F62" s="18">
        <f t="shared" si="7"/>
        <v>1.7513134851138354E-3</v>
      </c>
      <c r="G62" s="18">
        <f t="shared" si="1"/>
        <v>1.7497812773403323E-3</v>
      </c>
      <c r="H62" s="14">
        <f t="shared" si="6"/>
        <v>97633.25317312307</v>
      </c>
      <c r="I62" s="14">
        <f t="shared" si="4"/>
        <v>170.83683844815934</v>
      </c>
      <c r="J62" s="14">
        <f t="shared" si="2"/>
        <v>97547.834753898991</v>
      </c>
      <c r="K62" s="14">
        <f t="shared" si="3"/>
        <v>3366139.3036532667</v>
      </c>
      <c r="L62" s="20">
        <f t="shared" si="5"/>
        <v>34.477385462967582</v>
      </c>
    </row>
    <row r="63" spans="1:12" x14ac:dyDescent="0.2">
      <c r="A63" s="16">
        <v>54</v>
      </c>
      <c r="B63" s="9">
        <v>4</v>
      </c>
      <c r="C63" s="9">
        <v>2179</v>
      </c>
      <c r="D63" s="9">
        <v>2193</v>
      </c>
      <c r="E63" s="17">
        <v>0.5</v>
      </c>
      <c r="F63" s="18">
        <f t="shared" si="7"/>
        <v>1.8298261665141812E-3</v>
      </c>
      <c r="G63" s="18">
        <f t="shared" si="1"/>
        <v>1.8281535648994515E-3</v>
      </c>
      <c r="H63" s="14">
        <f t="shared" si="6"/>
        <v>97462.416334674912</v>
      </c>
      <c r="I63" s="14">
        <f t="shared" si="4"/>
        <v>178.17626386595049</v>
      </c>
      <c r="J63" s="14">
        <f t="shared" si="2"/>
        <v>97373.328202741934</v>
      </c>
      <c r="K63" s="14">
        <f t="shared" si="3"/>
        <v>3268591.4688993678</v>
      </c>
      <c r="L63" s="20">
        <f t="shared" si="5"/>
        <v>33.536942667985926</v>
      </c>
    </row>
    <row r="64" spans="1:12" x14ac:dyDescent="0.2">
      <c r="A64" s="16">
        <v>55</v>
      </c>
      <c r="B64" s="9">
        <v>3</v>
      </c>
      <c r="C64" s="9">
        <v>2003</v>
      </c>
      <c r="D64" s="9">
        <v>2172</v>
      </c>
      <c r="E64" s="17">
        <v>0.5</v>
      </c>
      <c r="F64" s="18">
        <f t="shared" si="7"/>
        <v>1.437125748502994E-3</v>
      </c>
      <c r="G64" s="18">
        <f t="shared" si="1"/>
        <v>1.4360938247965534E-3</v>
      </c>
      <c r="H64" s="14">
        <f t="shared" si="6"/>
        <v>97284.240070808955</v>
      </c>
      <c r="I64" s="14">
        <f t="shared" si="4"/>
        <v>139.70929641571416</v>
      </c>
      <c r="J64" s="14">
        <f t="shared" si="2"/>
        <v>97214.385422601088</v>
      </c>
      <c r="K64" s="14">
        <f t="shared" si="3"/>
        <v>3171218.1406966257</v>
      </c>
      <c r="L64" s="20">
        <f t="shared" si="5"/>
        <v>32.597449888989566</v>
      </c>
    </row>
    <row r="65" spans="1:12" x14ac:dyDescent="0.2">
      <c r="A65" s="16">
        <v>56</v>
      </c>
      <c r="B65" s="9">
        <v>2</v>
      </c>
      <c r="C65" s="9">
        <v>1903</v>
      </c>
      <c r="D65" s="9">
        <v>1990</v>
      </c>
      <c r="E65" s="17">
        <v>0.5</v>
      </c>
      <c r="F65" s="18">
        <f t="shared" si="7"/>
        <v>1.0274852298998202E-3</v>
      </c>
      <c r="G65" s="18">
        <f t="shared" si="1"/>
        <v>1.0269576379974324E-3</v>
      </c>
      <c r="H65" s="14">
        <f t="shared" si="6"/>
        <v>97144.530774393235</v>
      </c>
      <c r="I65" s="14">
        <f t="shared" si="4"/>
        <v>99.763317868439771</v>
      </c>
      <c r="J65" s="14">
        <f t="shared" si="2"/>
        <v>97094.649115459019</v>
      </c>
      <c r="K65" s="14">
        <f t="shared" si="3"/>
        <v>3074003.7552740248</v>
      </c>
      <c r="L65" s="20">
        <f t="shared" si="5"/>
        <v>31.643611130440657</v>
      </c>
    </row>
    <row r="66" spans="1:12" x14ac:dyDescent="0.2">
      <c r="A66" s="16">
        <v>57</v>
      </c>
      <c r="B66" s="9">
        <v>7</v>
      </c>
      <c r="C66" s="9">
        <v>1794</v>
      </c>
      <c r="D66" s="9">
        <v>1870</v>
      </c>
      <c r="E66" s="17">
        <v>0.5</v>
      </c>
      <c r="F66" s="18">
        <f t="shared" si="7"/>
        <v>3.8209606986899561E-3</v>
      </c>
      <c r="G66" s="18">
        <f t="shared" si="1"/>
        <v>3.8136747480250607E-3</v>
      </c>
      <c r="H66" s="14">
        <f t="shared" si="6"/>
        <v>97044.767456524802</v>
      </c>
      <c r="I66" s="14">
        <f t="shared" si="4"/>
        <v>370.09717907691282</v>
      </c>
      <c r="J66" s="14">
        <f t="shared" si="2"/>
        <v>96859.718866986354</v>
      </c>
      <c r="K66" s="14">
        <f t="shared" si="3"/>
        <v>2976909.1061585657</v>
      </c>
      <c r="L66" s="20">
        <f t="shared" si="5"/>
        <v>30.675627178891379</v>
      </c>
    </row>
    <row r="67" spans="1:12" x14ac:dyDescent="0.2">
      <c r="A67" s="16">
        <v>58</v>
      </c>
      <c r="B67" s="9">
        <v>5</v>
      </c>
      <c r="C67" s="9">
        <v>1850</v>
      </c>
      <c r="D67" s="9">
        <v>1789</v>
      </c>
      <c r="E67" s="17">
        <v>0.5</v>
      </c>
      <c r="F67" s="18">
        <f t="shared" si="7"/>
        <v>2.7480076944215444E-3</v>
      </c>
      <c r="G67" s="18">
        <f t="shared" si="1"/>
        <v>2.7442371020856204E-3</v>
      </c>
      <c r="H67" s="14">
        <f t="shared" si="6"/>
        <v>96674.670277447891</v>
      </c>
      <c r="I67" s="14">
        <f t="shared" si="4"/>
        <v>265.29821700726649</v>
      </c>
      <c r="J67" s="14">
        <f t="shared" si="2"/>
        <v>96542.021168944266</v>
      </c>
      <c r="K67" s="14">
        <f t="shared" si="3"/>
        <v>2880049.3872915795</v>
      </c>
      <c r="L67" s="20">
        <f t="shared" si="5"/>
        <v>29.791147764208436</v>
      </c>
    </row>
    <row r="68" spans="1:12" x14ac:dyDescent="0.2">
      <c r="A68" s="16">
        <v>59</v>
      </c>
      <c r="B68" s="9">
        <v>5</v>
      </c>
      <c r="C68" s="9">
        <v>1922</v>
      </c>
      <c r="D68" s="9">
        <v>1832</v>
      </c>
      <c r="E68" s="17">
        <v>0.5</v>
      </c>
      <c r="F68" s="18">
        <f t="shared" si="7"/>
        <v>2.6638252530633991E-3</v>
      </c>
      <c r="G68" s="18">
        <f t="shared" si="1"/>
        <v>2.6602819898909288E-3</v>
      </c>
      <c r="H68" s="14">
        <f t="shared" si="6"/>
        <v>96409.372060440626</v>
      </c>
      <c r="I68" s="14">
        <f t="shared" si="4"/>
        <v>256.47611614908391</v>
      </c>
      <c r="J68" s="14">
        <f t="shared" si="2"/>
        <v>96281.134002366074</v>
      </c>
      <c r="K68" s="14">
        <f t="shared" si="3"/>
        <v>2783507.3661226351</v>
      </c>
      <c r="L68" s="20">
        <f t="shared" si="5"/>
        <v>28.871750812541425</v>
      </c>
    </row>
    <row r="69" spans="1:12" x14ac:dyDescent="0.2">
      <c r="A69" s="16">
        <v>60</v>
      </c>
      <c r="B69" s="9">
        <v>2</v>
      </c>
      <c r="C69" s="9">
        <v>1704</v>
      </c>
      <c r="D69" s="9">
        <v>1911</v>
      </c>
      <c r="E69" s="17">
        <v>0.5</v>
      </c>
      <c r="F69" s="18">
        <f t="shared" si="7"/>
        <v>1.1065006915629322E-3</v>
      </c>
      <c r="G69" s="18">
        <f t="shared" si="1"/>
        <v>1.105888858169754E-3</v>
      </c>
      <c r="H69" s="14">
        <f t="shared" si="6"/>
        <v>96152.895944291537</v>
      </c>
      <c r="I69" s="14">
        <f t="shared" si="4"/>
        <v>106.33441630554773</v>
      </c>
      <c r="J69" s="14">
        <f t="shared" si="2"/>
        <v>96099.728736138772</v>
      </c>
      <c r="K69" s="14">
        <f t="shared" si="3"/>
        <v>2687226.232120269</v>
      </c>
      <c r="L69" s="20">
        <f t="shared" si="5"/>
        <v>27.947428995557008</v>
      </c>
    </row>
    <row r="70" spans="1:12" x14ac:dyDescent="0.2">
      <c r="A70" s="16">
        <v>61</v>
      </c>
      <c r="B70" s="9">
        <v>4</v>
      </c>
      <c r="C70" s="9">
        <v>1600</v>
      </c>
      <c r="D70" s="9">
        <v>1694</v>
      </c>
      <c r="E70" s="17">
        <v>0.5</v>
      </c>
      <c r="F70" s="18">
        <f t="shared" si="7"/>
        <v>2.4286581663630845E-3</v>
      </c>
      <c r="G70" s="18">
        <f t="shared" si="1"/>
        <v>2.4257125530624622E-3</v>
      </c>
      <c r="H70" s="14">
        <f t="shared" si="6"/>
        <v>96046.561527985992</v>
      </c>
      <c r="I70" s="14">
        <f t="shared" si="4"/>
        <v>232.98134997692176</v>
      </c>
      <c r="J70" s="14">
        <f t="shared" si="2"/>
        <v>95930.070852997524</v>
      </c>
      <c r="K70" s="14">
        <f t="shared" si="3"/>
        <v>2591126.5033841301</v>
      </c>
      <c r="L70" s="20">
        <f t="shared" si="5"/>
        <v>26.977816406567861</v>
      </c>
    </row>
    <row r="71" spans="1:12" x14ac:dyDescent="0.2">
      <c r="A71" s="16">
        <v>62</v>
      </c>
      <c r="B71" s="9">
        <v>7</v>
      </c>
      <c r="C71" s="9">
        <v>1660</v>
      </c>
      <c r="D71" s="9">
        <v>1605</v>
      </c>
      <c r="E71" s="17">
        <v>0.5</v>
      </c>
      <c r="F71" s="18">
        <f t="shared" si="7"/>
        <v>4.2879019908116387E-3</v>
      </c>
      <c r="G71" s="18">
        <f t="shared" si="1"/>
        <v>4.2787286063569688E-3</v>
      </c>
      <c r="H71" s="14">
        <f t="shared" si="6"/>
        <v>95813.58017800907</v>
      </c>
      <c r="I71" s="14">
        <f t="shared" si="4"/>
        <v>409.96030638512445</v>
      </c>
      <c r="J71" s="14">
        <f t="shared" si="2"/>
        <v>95608.600024816507</v>
      </c>
      <c r="K71" s="14">
        <f t="shared" si="3"/>
        <v>2495196.4325311324</v>
      </c>
      <c r="L71" s="20">
        <f t="shared" si="5"/>
        <v>26.042200154668937</v>
      </c>
    </row>
    <row r="72" spans="1:12" x14ac:dyDescent="0.2">
      <c r="A72" s="16">
        <v>63</v>
      </c>
      <c r="B72" s="9">
        <v>11</v>
      </c>
      <c r="C72" s="9">
        <v>1761</v>
      </c>
      <c r="D72" s="9">
        <v>1646</v>
      </c>
      <c r="E72" s="17">
        <v>0.5</v>
      </c>
      <c r="F72" s="18">
        <f t="shared" si="7"/>
        <v>6.4572938068682122E-3</v>
      </c>
      <c r="G72" s="18">
        <f t="shared" si="1"/>
        <v>6.436512580456407E-3</v>
      </c>
      <c r="H72" s="14">
        <f t="shared" si="6"/>
        <v>95403.619871623945</v>
      </c>
      <c r="I72" s="14">
        <f t="shared" si="4"/>
        <v>614.06659952478844</v>
      </c>
      <c r="J72" s="14">
        <f t="shared" si="2"/>
        <v>95096.586571861553</v>
      </c>
      <c r="K72" s="14">
        <f t="shared" si="3"/>
        <v>2399587.8325063158</v>
      </c>
      <c r="L72" s="20">
        <f t="shared" si="5"/>
        <v>25.151957920833873</v>
      </c>
    </row>
    <row r="73" spans="1:12" x14ac:dyDescent="0.2">
      <c r="A73" s="16">
        <v>64</v>
      </c>
      <c r="B73" s="9">
        <v>6</v>
      </c>
      <c r="C73" s="9">
        <v>1494</v>
      </c>
      <c r="D73" s="9">
        <v>1752</v>
      </c>
      <c r="E73" s="17">
        <v>0.5</v>
      </c>
      <c r="F73" s="18">
        <f t="shared" ref="F73:F109" si="8">B73/((C73+D73)/2)</f>
        <v>3.6968576709796672E-3</v>
      </c>
      <c r="G73" s="18">
        <f t="shared" ref="G73:G108" si="9">F73/((1+(1-E73)*F73))</f>
        <v>3.6900369003690036E-3</v>
      </c>
      <c r="H73" s="14">
        <f t="shared" si="6"/>
        <v>94789.553272099161</v>
      </c>
      <c r="I73" s="14">
        <f t="shared" si="4"/>
        <v>349.77694934353934</v>
      </c>
      <c r="J73" s="14">
        <f t="shared" ref="J73:J108" si="10">H74+I73*E73</f>
        <v>94614.664797427395</v>
      </c>
      <c r="K73" s="14">
        <f t="shared" ref="K73:K97" si="11">K74+J73</f>
        <v>2304491.2459344543</v>
      </c>
      <c r="L73" s="20">
        <f t="shared" si="5"/>
        <v>24.311658472735623</v>
      </c>
    </row>
    <row r="74" spans="1:12" x14ac:dyDescent="0.2">
      <c r="A74" s="16">
        <v>65</v>
      </c>
      <c r="B74" s="9">
        <v>3</v>
      </c>
      <c r="C74" s="9">
        <v>1424</v>
      </c>
      <c r="D74" s="9">
        <v>1504</v>
      </c>
      <c r="E74" s="17">
        <v>0.5</v>
      </c>
      <c r="F74" s="18">
        <f t="shared" si="8"/>
        <v>2.0491803278688526E-3</v>
      </c>
      <c r="G74" s="18">
        <f t="shared" si="9"/>
        <v>2.0470829068577278E-3</v>
      </c>
      <c r="H74" s="14">
        <f t="shared" si="6"/>
        <v>94439.776322755628</v>
      </c>
      <c r="I74" s="14">
        <f t="shared" ref="I74:I108" si="12">H74*G74</f>
        <v>193.3260518377802</v>
      </c>
      <c r="J74" s="14">
        <f t="shared" si="10"/>
        <v>94343.113296836746</v>
      </c>
      <c r="K74" s="14">
        <f t="shared" si="11"/>
        <v>2209876.5811370267</v>
      </c>
      <c r="L74" s="20">
        <f t="shared" ref="L74:L108" si="13">K74/H74</f>
        <v>23.399849800412419</v>
      </c>
    </row>
    <row r="75" spans="1:12" x14ac:dyDescent="0.2">
      <c r="A75" s="16">
        <v>66</v>
      </c>
      <c r="B75" s="9">
        <v>3</v>
      </c>
      <c r="C75" s="9">
        <v>1359</v>
      </c>
      <c r="D75" s="9">
        <v>1422</v>
      </c>
      <c r="E75" s="17">
        <v>0.5</v>
      </c>
      <c r="F75" s="18">
        <f t="shared" si="8"/>
        <v>2.1574973031283709E-3</v>
      </c>
      <c r="G75" s="18">
        <f t="shared" si="9"/>
        <v>2.1551724137931034E-3</v>
      </c>
      <c r="H75" s="14">
        <f t="shared" ref="H75:H108" si="14">H74-I74</f>
        <v>94246.450270917849</v>
      </c>
      <c r="I75" s="14">
        <f t="shared" si="12"/>
        <v>203.11734972180571</v>
      </c>
      <c r="J75" s="14">
        <f t="shared" si="10"/>
        <v>94144.891596056943</v>
      </c>
      <c r="K75" s="14">
        <f t="shared" si="11"/>
        <v>2115533.46784019</v>
      </c>
      <c r="L75" s="20">
        <f t="shared" si="13"/>
        <v>22.44682385128506</v>
      </c>
    </row>
    <row r="76" spans="1:12" x14ac:dyDescent="0.2">
      <c r="A76" s="16">
        <v>67</v>
      </c>
      <c r="B76" s="9">
        <v>3</v>
      </c>
      <c r="C76" s="9">
        <v>1261</v>
      </c>
      <c r="D76" s="9">
        <v>1366</v>
      </c>
      <c r="E76" s="17">
        <v>0.5</v>
      </c>
      <c r="F76" s="18">
        <f t="shared" si="8"/>
        <v>2.2839741149600305E-3</v>
      </c>
      <c r="G76" s="18">
        <f t="shared" si="9"/>
        <v>2.2813688212927757E-3</v>
      </c>
      <c r="H76" s="14">
        <f t="shared" si="14"/>
        <v>94043.332921196037</v>
      </c>
      <c r="I76" s="14">
        <f t="shared" si="12"/>
        <v>214.54752757687311</v>
      </c>
      <c r="J76" s="14">
        <f t="shared" si="10"/>
        <v>93936.05915740761</v>
      </c>
      <c r="K76" s="14">
        <f t="shared" si="11"/>
        <v>2021388.5762441333</v>
      </c>
      <c r="L76" s="20">
        <f t="shared" si="13"/>
        <v>21.494225198696046</v>
      </c>
    </row>
    <row r="77" spans="1:12" x14ac:dyDescent="0.2">
      <c r="A77" s="16">
        <v>68</v>
      </c>
      <c r="B77" s="9">
        <v>11</v>
      </c>
      <c r="C77" s="9">
        <v>1146</v>
      </c>
      <c r="D77" s="9">
        <v>1252</v>
      </c>
      <c r="E77" s="17">
        <v>0.5</v>
      </c>
      <c r="F77" s="18">
        <f t="shared" si="8"/>
        <v>9.1743119266055051E-3</v>
      </c>
      <c r="G77" s="18">
        <f t="shared" si="9"/>
        <v>9.1324200913242004E-3</v>
      </c>
      <c r="H77" s="14">
        <f t="shared" si="14"/>
        <v>93828.785393619168</v>
      </c>
      <c r="I77" s="14">
        <f t="shared" si="12"/>
        <v>856.88388487323436</v>
      </c>
      <c r="J77" s="14">
        <f t="shared" si="10"/>
        <v>93400.343451182547</v>
      </c>
      <c r="K77" s="14">
        <f t="shared" si="11"/>
        <v>1927452.5170867257</v>
      </c>
      <c r="L77" s="20">
        <f t="shared" si="13"/>
        <v>20.54223028680282</v>
      </c>
    </row>
    <row r="78" spans="1:12" x14ac:dyDescent="0.2">
      <c r="A78" s="16">
        <v>69</v>
      </c>
      <c r="B78" s="9">
        <v>4</v>
      </c>
      <c r="C78" s="9">
        <v>870</v>
      </c>
      <c r="D78" s="9">
        <v>1137</v>
      </c>
      <c r="E78" s="17">
        <v>0.5</v>
      </c>
      <c r="F78" s="18">
        <f t="shared" si="8"/>
        <v>3.9860488290981563E-3</v>
      </c>
      <c r="G78" s="18">
        <f t="shared" si="9"/>
        <v>3.9781203381402284E-3</v>
      </c>
      <c r="H78" s="14">
        <f t="shared" si="14"/>
        <v>92971.901508745927</v>
      </c>
      <c r="I78" s="14">
        <f t="shared" si="12"/>
        <v>369.85341226751234</v>
      </c>
      <c r="J78" s="14">
        <f t="shared" si="10"/>
        <v>92786.974802612167</v>
      </c>
      <c r="K78" s="14">
        <f t="shared" si="11"/>
        <v>1834052.1736355431</v>
      </c>
      <c r="L78" s="20">
        <f t="shared" si="13"/>
        <v>19.726951303271051</v>
      </c>
    </row>
    <row r="79" spans="1:12" x14ac:dyDescent="0.2">
      <c r="A79" s="16">
        <v>70</v>
      </c>
      <c r="B79" s="9">
        <v>6</v>
      </c>
      <c r="C79" s="9">
        <v>797</v>
      </c>
      <c r="D79" s="9">
        <v>868</v>
      </c>
      <c r="E79" s="17">
        <v>0.5</v>
      </c>
      <c r="F79" s="18">
        <f t="shared" si="8"/>
        <v>7.2072072072072073E-3</v>
      </c>
      <c r="G79" s="18">
        <f t="shared" si="9"/>
        <v>7.1813285457809697E-3</v>
      </c>
      <c r="H79" s="14">
        <f t="shared" si="14"/>
        <v>92602.048096478407</v>
      </c>
      <c r="I79" s="14">
        <f t="shared" si="12"/>
        <v>665.00573139302264</v>
      </c>
      <c r="J79" s="14">
        <f t="shared" si="10"/>
        <v>92269.545230781907</v>
      </c>
      <c r="K79" s="14">
        <f t="shared" si="11"/>
        <v>1741265.198832931</v>
      </c>
      <c r="L79" s="20">
        <f t="shared" si="13"/>
        <v>18.803743919559704</v>
      </c>
    </row>
    <row r="80" spans="1:12" x14ac:dyDescent="0.2">
      <c r="A80" s="16">
        <v>71</v>
      </c>
      <c r="B80" s="9">
        <v>8</v>
      </c>
      <c r="C80" s="9">
        <v>994</v>
      </c>
      <c r="D80" s="9">
        <v>799</v>
      </c>
      <c r="E80" s="17">
        <v>0.5</v>
      </c>
      <c r="F80" s="18">
        <f t="shared" si="8"/>
        <v>8.9235917456776358E-3</v>
      </c>
      <c r="G80" s="18">
        <f t="shared" si="9"/>
        <v>8.8839533592448647E-3</v>
      </c>
      <c r="H80" s="14">
        <f t="shared" si="14"/>
        <v>91937.042365085392</v>
      </c>
      <c r="I80" s="14">
        <f t="shared" si="12"/>
        <v>816.76439635833776</v>
      </c>
      <c r="J80" s="14">
        <f t="shared" si="10"/>
        <v>91528.660166906222</v>
      </c>
      <c r="K80" s="14">
        <f t="shared" si="11"/>
        <v>1648995.6536021491</v>
      </c>
      <c r="L80" s="20">
        <f t="shared" si="13"/>
        <v>17.936139897278036</v>
      </c>
    </row>
    <row r="81" spans="1:12" x14ac:dyDescent="0.2">
      <c r="A81" s="16">
        <v>72</v>
      </c>
      <c r="B81" s="9">
        <v>10</v>
      </c>
      <c r="C81" s="9">
        <v>635</v>
      </c>
      <c r="D81" s="9">
        <v>991</v>
      </c>
      <c r="E81" s="17">
        <v>0.5</v>
      </c>
      <c r="F81" s="18">
        <f t="shared" si="8"/>
        <v>1.2300123001230012E-2</v>
      </c>
      <c r="G81" s="18">
        <f t="shared" si="9"/>
        <v>1.2224938875305624E-2</v>
      </c>
      <c r="H81" s="14">
        <f t="shared" si="14"/>
        <v>91120.277968727052</v>
      </c>
      <c r="I81" s="14">
        <f t="shared" si="12"/>
        <v>1113.939828468546</v>
      </c>
      <c r="J81" s="14">
        <f t="shared" si="10"/>
        <v>90563.30805449278</v>
      </c>
      <c r="K81" s="14">
        <f t="shared" si="11"/>
        <v>1557466.9934352429</v>
      </c>
      <c r="L81" s="20">
        <f t="shared" si="13"/>
        <v>17.092430226889491</v>
      </c>
    </row>
    <row r="82" spans="1:12" x14ac:dyDescent="0.2">
      <c r="A82" s="16">
        <v>73</v>
      </c>
      <c r="B82" s="9">
        <v>5</v>
      </c>
      <c r="C82" s="9">
        <v>700</v>
      </c>
      <c r="D82" s="9">
        <v>636</v>
      </c>
      <c r="E82" s="17">
        <v>0.5</v>
      </c>
      <c r="F82" s="18">
        <f t="shared" si="8"/>
        <v>7.4850299401197605E-3</v>
      </c>
      <c r="G82" s="18">
        <f t="shared" si="9"/>
        <v>7.4571215510812828E-3</v>
      </c>
      <c r="H82" s="14">
        <f t="shared" si="14"/>
        <v>90006.338140258507</v>
      </c>
      <c r="I82" s="14">
        <f t="shared" si="12"/>
        <v>671.18820387963092</v>
      </c>
      <c r="J82" s="14">
        <f t="shared" si="10"/>
        <v>89670.744038318691</v>
      </c>
      <c r="K82" s="14">
        <f t="shared" si="11"/>
        <v>1466903.6853807501</v>
      </c>
      <c r="L82" s="20">
        <f t="shared" si="13"/>
        <v>16.297782086133175</v>
      </c>
    </row>
    <row r="83" spans="1:12" x14ac:dyDescent="0.2">
      <c r="A83" s="16">
        <v>74</v>
      </c>
      <c r="B83" s="9">
        <v>11</v>
      </c>
      <c r="C83" s="9">
        <v>714</v>
      </c>
      <c r="D83" s="9">
        <v>702</v>
      </c>
      <c r="E83" s="17">
        <v>0.5</v>
      </c>
      <c r="F83" s="18">
        <f t="shared" si="8"/>
        <v>1.5536723163841809E-2</v>
      </c>
      <c r="G83" s="18">
        <f t="shared" si="9"/>
        <v>1.5416958654519974E-2</v>
      </c>
      <c r="H83" s="14">
        <f t="shared" si="14"/>
        <v>89335.149936378875</v>
      </c>
      <c r="I83" s="14">
        <f t="shared" si="12"/>
        <v>1377.2763129644959</v>
      </c>
      <c r="J83" s="14">
        <f t="shared" si="10"/>
        <v>88646.511779896624</v>
      </c>
      <c r="K83" s="14">
        <f t="shared" si="11"/>
        <v>1377232.9413424314</v>
      </c>
      <c r="L83" s="20">
        <f t="shared" si="13"/>
        <v>15.41647316116047</v>
      </c>
    </row>
    <row r="84" spans="1:12" x14ac:dyDescent="0.2">
      <c r="A84" s="16">
        <v>75</v>
      </c>
      <c r="B84" s="9">
        <v>8</v>
      </c>
      <c r="C84" s="9">
        <v>721</v>
      </c>
      <c r="D84" s="9">
        <v>701</v>
      </c>
      <c r="E84" s="17">
        <v>0.5</v>
      </c>
      <c r="F84" s="18">
        <f t="shared" si="8"/>
        <v>1.1251758087201125E-2</v>
      </c>
      <c r="G84" s="18">
        <f t="shared" si="9"/>
        <v>1.1188811188811189E-2</v>
      </c>
      <c r="H84" s="14">
        <f t="shared" si="14"/>
        <v>87957.873623414373</v>
      </c>
      <c r="I84" s="14">
        <f t="shared" si="12"/>
        <v>984.14404054169927</v>
      </c>
      <c r="J84" s="14">
        <f t="shared" si="10"/>
        <v>87465.801603143525</v>
      </c>
      <c r="K84" s="14">
        <f t="shared" si="11"/>
        <v>1288586.4295625347</v>
      </c>
      <c r="L84" s="20">
        <f t="shared" si="13"/>
        <v>14.650040712438427</v>
      </c>
    </row>
    <row r="85" spans="1:12" x14ac:dyDescent="0.2">
      <c r="A85" s="16">
        <v>76</v>
      </c>
      <c r="B85" s="9">
        <v>6</v>
      </c>
      <c r="C85" s="9">
        <v>701</v>
      </c>
      <c r="D85" s="9">
        <v>722</v>
      </c>
      <c r="E85" s="17">
        <v>0.5</v>
      </c>
      <c r="F85" s="18">
        <f t="shared" si="8"/>
        <v>8.4328882642304981E-3</v>
      </c>
      <c r="G85" s="18">
        <f t="shared" si="9"/>
        <v>8.3974807557732675E-3</v>
      </c>
      <c r="H85" s="14">
        <f t="shared" si="14"/>
        <v>86973.729582872678</v>
      </c>
      <c r="I85" s="14">
        <f t="shared" si="12"/>
        <v>730.3602204300015</v>
      </c>
      <c r="J85" s="14">
        <f t="shared" si="10"/>
        <v>86608.549472657687</v>
      </c>
      <c r="K85" s="14">
        <f t="shared" si="11"/>
        <v>1201120.6279593911</v>
      </c>
      <c r="L85" s="20">
        <f t="shared" si="13"/>
        <v>13.810154327289215</v>
      </c>
    </row>
    <row r="86" spans="1:12" x14ac:dyDescent="0.2">
      <c r="A86" s="16">
        <v>77</v>
      </c>
      <c r="B86" s="9">
        <v>11</v>
      </c>
      <c r="C86" s="9">
        <v>664</v>
      </c>
      <c r="D86" s="9">
        <v>702</v>
      </c>
      <c r="E86" s="17">
        <v>0.5</v>
      </c>
      <c r="F86" s="18">
        <f t="shared" si="8"/>
        <v>1.6105417276720352E-2</v>
      </c>
      <c r="G86" s="18">
        <f t="shared" si="9"/>
        <v>1.597676107480029E-2</v>
      </c>
      <c r="H86" s="14">
        <f t="shared" si="14"/>
        <v>86243.369362442681</v>
      </c>
      <c r="I86" s="14">
        <f t="shared" si="12"/>
        <v>1377.8897065894982</v>
      </c>
      <c r="J86" s="14">
        <f t="shared" si="10"/>
        <v>85554.424509147924</v>
      </c>
      <c r="K86" s="14">
        <f t="shared" si="11"/>
        <v>1114512.0784867334</v>
      </c>
      <c r="L86" s="20">
        <f t="shared" si="13"/>
        <v>12.9228726419875</v>
      </c>
    </row>
    <row r="87" spans="1:12" x14ac:dyDescent="0.2">
      <c r="A87" s="16">
        <v>78</v>
      </c>
      <c r="B87" s="9">
        <v>10</v>
      </c>
      <c r="C87" s="9">
        <v>652</v>
      </c>
      <c r="D87" s="9">
        <v>652</v>
      </c>
      <c r="E87" s="17">
        <v>0.5</v>
      </c>
      <c r="F87" s="18">
        <f t="shared" si="8"/>
        <v>1.5337423312883436E-2</v>
      </c>
      <c r="G87" s="18">
        <f t="shared" si="9"/>
        <v>1.5220700152207001E-2</v>
      </c>
      <c r="H87" s="14">
        <f t="shared" si="14"/>
        <v>84865.479655853182</v>
      </c>
      <c r="I87" s="14">
        <f t="shared" si="12"/>
        <v>1291.7120191149647</v>
      </c>
      <c r="J87" s="14">
        <f t="shared" si="10"/>
        <v>84219.623646295702</v>
      </c>
      <c r="K87" s="14">
        <f t="shared" si="11"/>
        <v>1028957.6539775854</v>
      </c>
      <c r="L87" s="20">
        <f t="shared" si="13"/>
        <v>12.124572419200579</v>
      </c>
    </row>
    <row r="88" spans="1:12" x14ac:dyDescent="0.2">
      <c r="A88" s="16">
        <v>79</v>
      </c>
      <c r="B88" s="9">
        <v>8</v>
      </c>
      <c r="C88" s="9">
        <v>664</v>
      </c>
      <c r="D88" s="9">
        <v>652</v>
      </c>
      <c r="E88" s="17">
        <v>0.5</v>
      </c>
      <c r="F88" s="18">
        <f t="shared" si="8"/>
        <v>1.2158054711246201E-2</v>
      </c>
      <c r="G88" s="18">
        <f t="shared" si="9"/>
        <v>1.2084592145015106E-2</v>
      </c>
      <c r="H88" s="14">
        <f t="shared" si="14"/>
        <v>83573.767636738223</v>
      </c>
      <c r="I88" s="14">
        <f t="shared" si="12"/>
        <v>1009.9548959122444</v>
      </c>
      <c r="J88" s="14">
        <f t="shared" si="10"/>
        <v>83068.790188782092</v>
      </c>
      <c r="K88" s="14">
        <f t="shared" si="11"/>
        <v>944738.03033128963</v>
      </c>
      <c r="L88" s="20">
        <f t="shared" si="13"/>
        <v>11.30424123557153</v>
      </c>
    </row>
    <row r="89" spans="1:12" x14ac:dyDescent="0.2">
      <c r="A89" s="16">
        <v>80</v>
      </c>
      <c r="B89" s="9">
        <v>14</v>
      </c>
      <c r="C89" s="9">
        <v>555</v>
      </c>
      <c r="D89" s="9">
        <v>651</v>
      </c>
      <c r="E89" s="17">
        <v>0.5</v>
      </c>
      <c r="F89" s="18">
        <f t="shared" si="8"/>
        <v>2.3217247097844111E-2</v>
      </c>
      <c r="G89" s="18">
        <f t="shared" si="9"/>
        <v>2.2950819672131143E-2</v>
      </c>
      <c r="H89" s="14">
        <f t="shared" si="14"/>
        <v>82563.812740825975</v>
      </c>
      <c r="I89" s="14">
        <f t="shared" si="12"/>
        <v>1894.9071776583007</v>
      </c>
      <c r="J89" s="14">
        <f t="shared" si="10"/>
        <v>81616.359151996832</v>
      </c>
      <c r="K89" s="14">
        <f t="shared" si="11"/>
        <v>861669.2401425076</v>
      </c>
      <c r="L89" s="20">
        <f t="shared" si="13"/>
        <v>10.4364032078721</v>
      </c>
    </row>
    <row r="90" spans="1:12" x14ac:dyDescent="0.2">
      <c r="A90" s="16">
        <v>81</v>
      </c>
      <c r="B90" s="9">
        <v>25</v>
      </c>
      <c r="C90" s="9">
        <v>550</v>
      </c>
      <c r="D90" s="9">
        <v>535</v>
      </c>
      <c r="E90" s="17">
        <v>0.5</v>
      </c>
      <c r="F90" s="18">
        <f t="shared" si="8"/>
        <v>4.6082949308755762E-2</v>
      </c>
      <c r="G90" s="18">
        <f t="shared" si="9"/>
        <v>4.5045045045045043E-2</v>
      </c>
      <c r="H90" s="14">
        <f t="shared" si="14"/>
        <v>80668.905563167675</v>
      </c>
      <c r="I90" s="14">
        <f t="shared" si="12"/>
        <v>3633.7344848273724</v>
      </c>
      <c r="J90" s="14">
        <f t="shared" si="10"/>
        <v>78852.038320753985</v>
      </c>
      <c r="K90" s="14">
        <f t="shared" si="11"/>
        <v>780052.88099051081</v>
      </c>
      <c r="L90" s="20">
        <f t="shared" si="13"/>
        <v>9.6698086523523177</v>
      </c>
    </row>
    <row r="91" spans="1:12" x14ac:dyDescent="0.2">
      <c r="A91" s="16">
        <v>82</v>
      </c>
      <c r="B91" s="9">
        <v>30</v>
      </c>
      <c r="C91" s="9">
        <v>523</v>
      </c>
      <c r="D91" s="9">
        <v>551</v>
      </c>
      <c r="E91" s="17">
        <v>0.5</v>
      </c>
      <c r="F91" s="18">
        <f t="shared" si="8"/>
        <v>5.5865921787709494E-2</v>
      </c>
      <c r="G91" s="18">
        <f t="shared" si="9"/>
        <v>5.434782608695652E-2</v>
      </c>
      <c r="H91" s="14">
        <f t="shared" si="14"/>
        <v>77035.171078340296</v>
      </c>
      <c r="I91" s="14">
        <f t="shared" si="12"/>
        <v>4186.6940803445814</v>
      </c>
      <c r="J91" s="14">
        <f t="shared" si="10"/>
        <v>74941.824038168008</v>
      </c>
      <c r="K91" s="14">
        <f t="shared" si="11"/>
        <v>701200.84266975685</v>
      </c>
      <c r="L91" s="20">
        <f t="shared" si="13"/>
        <v>9.1023467963312026</v>
      </c>
    </row>
    <row r="92" spans="1:12" x14ac:dyDescent="0.2">
      <c r="A92" s="16">
        <v>83</v>
      </c>
      <c r="B92" s="9">
        <v>18</v>
      </c>
      <c r="C92" s="9">
        <v>483</v>
      </c>
      <c r="D92" s="9">
        <v>514</v>
      </c>
      <c r="E92" s="17">
        <v>0.5</v>
      </c>
      <c r="F92" s="18">
        <f t="shared" si="8"/>
        <v>3.6108324974924777E-2</v>
      </c>
      <c r="G92" s="18">
        <f t="shared" si="9"/>
        <v>3.5467980295566505E-2</v>
      </c>
      <c r="H92" s="14">
        <f t="shared" si="14"/>
        <v>72848.47699799572</v>
      </c>
      <c r="I92" s="14">
        <f t="shared" si="12"/>
        <v>2583.7883467269421</v>
      </c>
      <c r="J92" s="14">
        <f t="shared" si="10"/>
        <v>71556.582824632249</v>
      </c>
      <c r="K92" s="14">
        <f t="shared" si="11"/>
        <v>626259.01863158878</v>
      </c>
      <c r="L92" s="20">
        <f t="shared" si="13"/>
        <v>8.5967345432467859</v>
      </c>
    </row>
    <row r="93" spans="1:12" x14ac:dyDescent="0.2">
      <c r="A93" s="16">
        <v>84</v>
      </c>
      <c r="B93" s="9">
        <v>29</v>
      </c>
      <c r="C93" s="9">
        <v>478</v>
      </c>
      <c r="D93" s="9">
        <v>465</v>
      </c>
      <c r="E93" s="17">
        <v>0.5</v>
      </c>
      <c r="F93" s="18">
        <f t="shared" si="8"/>
        <v>6.1505832449628844E-2</v>
      </c>
      <c r="G93" s="18">
        <f t="shared" si="9"/>
        <v>5.9670781893004121E-2</v>
      </c>
      <c r="H93" s="14">
        <f t="shared" si="14"/>
        <v>70264.688651268778</v>
      </c>
      <c r="I93" s="14">
        <f t="shared" si="12"/>
        <v>4192.748911289701</v>
      </c>
      <c r="J93" s="14">
        <f t="shared" si="10"/>
        <v>68168.314195623927</v>
      </c>
      <c r="K93" s="14">
        <f t="shared" si="11"/>
        <v>554702.43580695649</v>
      </c>
      <c r="L93" s="20">
        <f t="shared" si="13"/>
        <v>7.8944694191986597</v>
      </c>
    </row>
    <row r="94" spans="1:12" x14ac:dyDescent="0.2">
      <c r="A94" s="16">
        <v>85</v>
      </c>
      <c r="B94" s="9">
        <v>29</v>
      </c>
      <c r="C94" s="9">
        <v>428</v>
      </c>
      <c r="D94" s="9">
        <v>467</v>
      </c>
      <c r="E94" s="17">
        <v>0.5</v>
      </c>
      <c r="F94" s="18">
        <f t="shared" si="8"/>
        <v>6.4804469273743018E-2</v>
      </c>
      <c r="G94" s="18">
        <f t="shared" si="9"/>
        <v>6.2770562770562768E-2</v>
      </c>
      <c r="H94" s="14">
        <f t="shared" si="14"/>
        <v>66071.939739979076</v>
      </c>
      <c r="I94" s="14">
        <f t="shared" si="12"/>
        <v>4147.3728408211973</v>
      </c>
      <c r="J94" s="14">
        <f t="shared" si="10"/>
        <v>63998.253319568481</v>
      </c>
      <c r="K94" s="14">
        <f t="shared" si="11"/>
        <v>486534.12161133252</v>
      </c>
      <c r="L94" s="20">
        <f t="shared" si="13"/>
        <v>7.3637027083819442</v>
      </c>
    </row>
    <row r="95" spans="1:12" x14ac:dyDescent="0.2">
      <c r="A95" s="16">
        <v>86</v>
      </c>
      <c r="B95" s="9">
        <v>30</v>
      </c>
      <c r="C95" s="9">
        <v>414</v>
      </c>
      <c r="D95" s="9">
        <v>421</v>
      </c>
      <c r="E95" s="17">
        <v>0.5</v>
      </c>
      <c r="F95" s="18">
        <f t="shared" si="8"/>
        <v>7.1856287425149698E-2</v>
      </c>
      <c r="G95" s="18">
        <f t="shared" si="9"/>
        <v>6.9364161849710976E-2</v>
      </c>
      <c r="H95" s="14">
        <f t="shared" si="14"/>
        <v>61924.566899157879</v>
      </c>
      <c r="I95" s="14">
        <f t="shared" si="12"/>
        <v>4295.3456808664423</v>
      </c>
      <c r="J95" s="14">
        <f t="shared" si="10"/>
        <v>59776.894058724662</v>
      </c>
      <c r="K95" s="14">
        <f t="shared" si="11"/>
        <v>422535.86829176405</v>
      </c>
      <c r="L95" s="20">
        <f t="shared" si="13"/>
        <v>6.8233964232620279</v>
      </c>
    </row>
    <row r="96" spans="1:12" x14ac:dyDescent="0.2">
      <c r="A96" s="16">
        <v>87</v>
      </c>
      <c r="B96" s="9">
        <v>35</v>
      </c>
      <c r="C96" s="9">
        <v>347</v>
      </c>
      <c r="D96" s="9">
        <v>416</v>
      </c>
      <c r="E96" s="17">
        <v>0.5</v>
      </c>
      <c r="F96" s="18">
        <f t="shared" si="8"/>
        <v>9.1743119266055051E-2</v>
      </c>
      <c r="G96" s="18">
        <f t="shared" si="9"/>
        <v>8.7719298245614044E-2</v>
      </c>
      <c r="H96" s="14">
        <f t="shared" si="14"/>
        <v>57629.221218291437</v>
      </c>
      <c r="I96" s="14">
        <f t="shared" si="12"/>
        <v>5055.1948437097753</v>
      </c>
      <c r="J96" s="14">
        <f t="shared" si="10"/>
        <v>55101.62379643655</v>
      </c>
      <c r="K96" s="14">
        <f t="shared" si="11"/>
        <v>362758.97423303936</v>
      </c>
      <c r="L96" s="20">
        <f t="shared" si="13"/>
        <v>6.2947054734430479</v>
      </c>
    </row>
    <row r="97" spans="1:12" x14ac:dyDescent="0.2">
      <c r="A97" s="16">
        <v>88</v>
      </c>
      <c r="B97" s="9">
        <v>33</v>
      </c>
      <c r="C97" s="9">
        <v>311</v>
      </c>
      <c r="D97" s="9">
        <v>336</v>
      </c>
      <c r="E97" s="17">
        <v>0.5</v>
      </c>
      <c r="F97" s="18">
        <f t="shared" si="8"/>
        <v>0.10200927357032458</v>
      </c>
      <c r="G97" s="18">
        <f t="shared" si="9"/>
        <v>9.7058823529411781E-2</v>
      </c>
      <c r="H97" s="14">
        <f t="shared" si="14"/>
        <v>52574.026374581663</v>
      </c>
      <c r="I97" s="14">
        <f t="shared" si="12"/>
        <v>5102.7731481211622</v>
      </c>
      <c r="J97" s="14">
        <f t="shared" si="10"/>
        <v>50022.639800521087</v>
      </c>
      <c r="K97" s="14">
        <f t="shared" si="11"/>
        <v>307657.35043660284</v>
      </c>
      <c r="L97" s="20">
        <f t="shared" si="13"/>
        <v>5.8518886920433415</v>
      </c>
    </row>
    <row r="98" spans="1:12" x14ac:dyDescent="0.2">
      <c r="A98" s="16">
        <v>89</v>
      </c>
      <c r="B98" s="9">
        <v>34</v>
      </c>
      <c r="C98" s="9">
        <v>291</v>
      </c>
      <c r="D98" s="9">
        <v>282</v>
      </c>
      <c r="E98" s="17">
        <v>0.5</v>
      </c>
      <c r="F98" s="18">
        <f t="shared" si="8"/>
        <v>0.11867364746945899</v>
      </c>
      <c r="G98" s="18">
        <f t="shared" si="9"/>
        <v>0.11202635914332784</v>
      </c>
      <c r="H98" s="14">
        <f t="shared" si="14"/>
        <v>47471.253226460503</v>
      </c>
      <c r="I98" s="14">
        <f t="shared" si="12"/>
        <v>5318.0316629313247</v>
      </c>
      <c r="J98" s="14">
        <f t="shared" si="10"/>
        <v>44812.237394994845</v>
      </c>
      <c r="K98" s="14">
        <f>K99+J98</f>
        <v>257634.71063608173</v>
      </c>
      <c r="L98" s="20">
        <f t="shared" si="13"/>
        <v>5.4271731442825271</v>
      </c>
    </row>
    <row r="99" spans="1:12" x14ac:dyDescent="0.2">
      <c r="A99" s="16">
        <v>90</v>
      </c>
      <c r="B99" s="9">
        <v>32</v>
      </c>
      <c r="C99" s="9">
        <v>242</v>
      </c>
      <c r="D99" s="9">
        <v>264</v>
      </c>
      <c r="E99" s="17">
        <v>0.5</v>
      </c>
      <c r="F99" s="22">
        <f t="shared" si="8"/>
        <v>0.12648221343873517</v>
      </c>
      <c r="G99" s="22">
        <f t="shared" si="9"/>
        <v>0.11895910780669143</v>
      </c>
      <c r="H99" s="23">
        <f t="shared" si="14"/>
        <v>42153.22156352918</v>
      </c>
      <c r="I99" s="23">
        <f t="shared" si="12"/>
        <v>5014.5096283752173</v>
      </c>
      <c r="J99" s="23">
        <f t="shared" si="10"/>
        <v>39645.966749341569</v>
      </c>
      <c r="K99" s="23">
        <f t="shared" ref="K99:K108" si="15">K100+J99</f>
        <v>212822.47324108687</v>
      </c>
      <c r="L99" s="24">
        <f t="shared" si="13"/>
        <v>5.0487831142476693</v>
      </c>
    </row>
    <row r="100" spans="1:12" x14ac:dyDescent="0.2">
      <c r="A100" s="16">
        <v>91</v>
      </c>
      <c r="B100" s="9">
        <v>29</v>
      </c>
      <c r="C100" s="9">
        <v>203</v>
      </c>
      <c r="D100" s="9">
        <v>218</v>
      </c>
      <c r="E100" s="17">
        <v>0.5</v>
      </c>
      <c r="F100" s="22">
        <f t="shared" si="8"/>
        <v>0.13776722090261281</v>
      </c>
      <c r="G100" s="22">
        <f t="shared" si="9"/>
        <v>0.12888888888888889</v>
      </c>
      <c r="H100" s="23">
        <f t="shared" si="14"/>
        <v>37138.711935153959</v>
      </c>
      <c r="I100" s="23">
        <f t="shared" si="12"/>
        <v>4786.7673160865097</v>
      </c>
      <c r="J100" s="23">
        <f t="shared" si="10"/>
        <v>34745.328277110704</v>
      </c>
      <c r="K100" s="23">
        <f t="shared" si="15"/>
        <v>173176.5064917453</v>
      </c>
      <c r="L100" s="24">
        <f t="shared" si="13"/>
        <v>4.6629648005595916</v>
      </c>
    </row>
    <row r="101" spans="1:12" x14ac:dyDescent="0.2">
      <c r="A101" s="16">
        <v>92</v>
      </c>
      <c r="B101" s="9">
        <v>33</v>
      </c>
      <c r="C101" s="9">
        <v>150</v>
      </c>
      <c r="D101" s="9">
        <v>174</v>
      </c>
      <c r="E101" s="17">
        <v>0.5</v>
      </c>
      <c r="F101" s="22">
        <f t="shared" si="8"/>
        <v>0.20370370370370369</v>
      </c>
      <c r="G101" s="22">
        <f t="shared" si="9"/>
        <v>0.18487394957983191</v>
      </c>
      <c r="H101" s="23">
        <f t="shared" si="14"/>
        <v>32351.94461906745</v>
      </c>
      <c r="I101" s="23">
        <f t="shared" si="12"/>
        <v>5981.0317783149903</v>
      </c>
      <c r="J101" s="23">
        <f t="shared" si="10"/>
        <v>29361.428729909952</v>
      </c>
      <c r="K101" s="23">
        <f t="shared" si="15"/>
        <v>138431.17821463459</v>
      </c>
      <c r="L101" s="24">
        <f t="shared" si="13"/>
        <v>4.2789136741117755</v>
      </c>
    </row>
    <row r="102" spans="1:12" x14ac:dyDescent="0.2">
      <c r="A102" s="16">
        <v>93</v>
      </c>
      <c r="B102" s="9">
        <v>24</v>
      </c>
      <c r="C102" s="9">
        <v>124</v>
      </c>
      <c r="D102" s="9">
        <v>129</v>
      </c>
      <c r="E102" s="17">
        <v>0.5</v>
      </c>
      <c r="F102" s="22">
        <f t="shared" si="8"/>
        <v>0.18972332015810275</v>
      </c>
      <c r="G102" s="22">
        <f t="shared" si="9"/>
        <v>0.17328519855595667</v>
      </c>
      <c r="H102" s="23">
        <f t="shared" si="14"/>
        <v>26370.912840752459</v>
      </c>
      <c r="I102" s="23">
        <f t="shared" si="12"/>
        <v>4569.6888677116176</v>
      </c>
      <c r="J102" s="23">
        <f t="shared" si="10"/>
        <v>24086.068406896648</v>
      </c>
      <c r="K102" s="23">
        <f t="shared" si="15"/>
        <v>109069.74948472464</v>
      </c>
      <c r="L102" s="24">
        <f t="shared" si="13"/>
        <v>4.135986878549498</v>
      </c>
    </row>
    <row r="103" spans="1:12" x14ac:dyDescent="0.2">
      <c r="A103" s="16">
        <v>94</v>
      </c>
      <c r="B103" s="9">
        <v>22</v>
      </c>
      <c r="C103" s="9">
        <v>101</v>
      </c>
      <c r="D103" s="9">
        <v>111</v>
      </c>
      <c r="E103" s="17">
        <v>0.5</v>
      </c>
      <c r="F103" s="22">
        <f t="shared" si="8"/>
        <v>0.20754716981132076</v>
      </c>
      <c r="G103" s="22">
        <f t="shared" si="9"/>
        <v>0.18803418803418803</v>
      </c>
      <c r="H103" s="23">
        <f t="shared" si="14"/>
        <v>21801.22397304084</v>
      </c>
      <c r="I103" s="23">
        <f t="shared" si="12"/>
        <v>4099.3754479222089</v>
      </c>
      <c r="J103" s="23">
        <f t="shared" si="10"/>
        <v>19751.536249079738</v>
      </c>
      <c r="K103" s="23">
        <f t="shared" si="15"/>
        <v>84983.681077827991</v>
      </c>
      <c r="L103" s="24">
        <f t="shared" si="13"/>
        <v>3.898115132568607</v>
      </c>
    </row>
    <row r="104" spans="1:12" x14ac:dyDescent="0.2">
      <c r="A104" s="16">
        <v>95</v>
      </c>
      <c r="B104" s="9">
        <v>21</v>
      </c>
      <c r="C104" s="9">
        <v>84</v>
      </c>
      <c r="D104" s="9">
        <v>84</v>
      </c>
      <c r="E104" s="17">
        <v>0.5</v>
      </c>
      <c r="F104" s="22">
        <f t="shared" si="8"/>
        <v>0.25</v>
      </c>
      <c r="G104" s="22">
        <f t="shared" si="9"/>
        <v>0.22222222222222221</v>
      </c>
      <c r="H104" s="23">
        <f t="shared" si="14"/>
        <v>17701.848525118632</v>
      </c>
      <c r="I104" s="23">
        <f t="shared" si="12"/>
        <v>3933.7441166930294</v>
      </c>
      <c r="J104" s="23">
        <f t="shared" si="10"/>
        <v>15734.976466772117</v>
      </c>
      <c r="K104" s="23">
        <f t="shared" si="15"/>
        <v>65232.144828748249</v>
      </c>
      <c r="L104" s="24">
        <f t="shared" si="13"/>
        <v>3.685047058005547</v>
      </c>
    </row>
    <row r="105" spans="1:12" x14ac:dyDescent="0.2">
      <c r="A105" s="16">
        <v>96</v>
      </c>
      <c r="B105" s="9">
        <v>15</v>
      </c>
      <c r="C105" s="9">
        <v>64</v>
      </c>
      <c r="D105" s="9">
        <v>67</v>
      </c>
      <c r="E105" s="17">
        <v>0.5</v>
      </c>
      <c r="F105" s="22">
        <f t="shared" si="8"/>
        <v>0.22900763358778625</v>
      </c>
      <c r="G105" s="22">
        <f t="shared" si="9"/>
        <v>0.20547945205479451</v>
      </c>
      <c r="H105" s="23">
        <f t="shared" si="14"/>
        <v>13768.104408425603</v>
      </c>
      <c r="I105" s="23">
        <f t="shared" si="12"/>
        <v>2829.0625496764937</v>
      </c>
      <c r="J105" s="23">
        <f t="shared" si="10"/>
        <v>12353.573133587357</v>
      </c>
      <c r="K105" s="23">
        <f t="shared" si="15"/>
        <v>49497.168361976132</v>
      </c>
      <c r="L105" s="24">
        <f t="shared" si="13"/>
        <v>3.5950605031499894</v>
      </c>
    </row>
    <row r="106" spans="1:12" x14ac:dyDescent="0.2">
      <c r="A106" s="16">
        <v>97</v>
      </c>
      <c r="B106" s="9">
        <v>12</v>
      </c>
      <c r="C106" s="9">
        <v>44</v>
      </c>
      <c r="D106" s="9">
        <v>46</v>
      </c>
      <c r="E106" s="17">
        <v>0.5</v>
      </c>
      <c r="F106" s="22">
        <f t="shared" si="8"/>
        <v>0.26666666666666666</v>
      </c>
      <c r="G106" s="22">
        <f t="shared" si="9"/>
        <v>0.23529411764705882</v>
      </c>
      <c r="H106" s="23">
        <f t="shared" si="14"/>
        <v>10939.041858749109</v>
      </c>
      <c r="I106" s="23">
        <f t="shared" si="12"/>
        <v>2573.8922020586137</v>
      </c>
      <c r="J106" s="23">
        <f t="shared" si="10"/>
        <v>9652.0957577198024</v>
      </c>
      <c r="K106" s="23">
        <f t="shared" si="15"/>
        <v>37143.595228388775</v>
      </c>
      <c r="L106" s="24">
        <f t="shared" si="13"/>
        <v>3.3955071849991243</v>
      </c>
    </row>
    <row r="107" spans="1:12" x14ac:dyDescent="0.2">
      <c r="A107" s="16">
        <v>98</v>
      </c>
      <c r="B107" s="9">
        <v>8</v>
      </c>
      <c r="C107" s="9">
        <v>30</v>
      </c>
      <c r="D107" s="9">
        <v>38</v>
      </c>
      <c r="E107" s="17">
        <v>0.5</v>
      </c>
      <c r="F107" s="22">
        <f t="shared" si="8"/>
        <v>0.23529411764705882</v>
      </c>
      <c r="G107" s="22">
        <f t="shared" si="9"/>
        <v>0.21052631578947367</v>
      </c>
      <c r="H107" s="23">
        <f t="shared" si="14"/>
        <v>8365.1496566904952</v>
      </c>
      <c r="I107" s="23">
        <f t="shared" si="12"/>
        <v>1761.0841382506305</v>
      </c>
      <c r="J107" s="23">
        <f t="shared" si="10"/>
        <v>7484.6075875651804</v>
      </c>
      <c r="K107" s="23">
        <f t="shared" si="15"/>
        <v>27491.499470668969</v>
      </c>
      <c r="L107" s="24">
        <f t="shared" si="13"/>
        <v>3.2864324726911618</v>
      </c>
    </row>
    <row r="108" spans="1:12" x14ac:dyDescent="0.2">
      <c r="A108" s="16">
        <v>99</v>
      </c>
      <c r="B108" s="9">
        <v>7</v>
      </c>
      <c r="C108" s="9">
        <v>24</v>
      </c>
      <c r="D108" s="9">
        <v>22</v>
      </c>
      <c r="E108" s="17">
        <v>0.5</v>
      </c>
      <c r="F108" s="22">
        <f t="shared" si="8"/>
        <v>0.30434782608695654</v>
      </c>
      <c r="G108" s="22">
        <f t="shared" si="9"/>
        <v>0.26415094339622641</v>
      </c>
      <c r="H108" s="23">
        <f t="shared" si="14"/>
        <v>6604.0655184398647</v>
      </c>
      <c r="I108" s="23">
        <f t="shared" si="12"/>
        <v>1744.4701369463794</v>
      </c>
      <c r="J108" s="23">
        <f t="shared" si="10"/>
        <v>5731.8304499666756</v>
      </c>
      <c r="K108" s="23">
        <f t="shared" si="15"/>
        <v>20006.891883103788</v>
      </c>
      <c r="L108" s="24">
        <f t="shared" si="13"/>
        <v>3.0294811320754715</v>
      </c>
    </row>
    <row r="109" spans="1:12" x14ac:dyDescent="0.2">
      <c r="A109" s="16" t="s">
        <v>20</v>
      </c>
      <c r="B109" s="9">
        <v>16</v>
      </c>
      <c r="C109" s="9">
        <v>47</v>
      </c>
      <c r="D109" s="9">
        <v>47</v>
      </c>
      <c r="E109" s="21"/>
      <c r="F109" s="22">
        <f t="shared" si="8"/>
        <v>0.34042553191489361</v>
      </c>
      <c r="G109" s="22">
        <v>1</v>
      </c>
      <c r="H109" s="23">
        <f>H108-I108</f>
        <v>4859.5953814934855</v>
      </c>
      <c r="I109" s="23">
        <f>H109*G109</f>
        <v>4859.5953814934855</v>
      </c>
      <c r="J109" s="23">
        <f>H109/F109</f>
        <v>14275.061433137114</v>
      </c>
      <c r="K109" s="23">
        <f>J109</f>
        <v>14275.061433137114</v>
      </c>
      <c r="L109" s="24">
        <f>K109/H109</f>
        <v>2.9375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0" customFormat="1" ht="11.25" x14ac:dyDescent="0.2">
      <c r="A112" s="52" t="s">
        <v>22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2" t="s">
        <v>44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2" t="s">
        <v>9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2" t="s">
        <v>10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2" t="s">
        <v>11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2" t="s">
        <v>12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2" t="s">
        <v>13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2" t="s">
        <v>14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2" t="s">
        <v>15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2" t="s">
        <v>16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2" t="s">
        <v>17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2" t="s">
        <v>18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44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5"/>
    </row>
    <row r="198" spans="1:12" x14ac:dyDescent="0.2">
      <c r="L198" s="15"/>
    </row>
    <row r="199" spans="1:12" x14ac:dyDescent="0.2">
      <c r="L199" s="15"/>
    </row>
    <row r="200" spans="1:12" x14ac:dyDescent="0.2">
      <c r="L200" s="15"/>
    </row>
    <row r="201" spans="1:12" x14ac:dyDescent="0.2">
      <c r="L201" s="15"/>
    </row>
    <row r="202" spans="1:12" x14ac:dyDescent="0.2">
      <c r="L202" s="15"/>
    </row>
    <row r="203" spans="1:12" x14ac:dyDescent="0.2">
      <c r="L203" s="15"/>
    </row>
    <row r="204" spans="1:12" x14ac:dyDescent="0.2">
      <c r="L204" s="15"/>
    </row>
    <row r="205" spans="1:12" x14ac:dyDescent="0.2">
      <c r="L205" s="15"/>
    </row>
    <row r="206" spans="1:12" x14ac:dyDescent="0.2">
      <c r="L206" s="15"/>
    </row>
    <row r="207" spans="1:12" x14ac:dyDescent="0.2">
      <c r="L207" s="15"/>
    </row>
    <row r="208" spans="1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ColWidth="11.42578125" defaultRowHeight="12.75" x14ac:dyDescent="0.2"/>
  <cols>
    <col min="1" max="1" width="8.7109375" style="10" customWidth="1"/>
    <col min="2" max="4" width="12.71093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77.45" customHeight="1" x14ac:dyDescent="0.2">
      <c r="A6" s="53" t="s">
        <v>0</v>
      </c>
      <c r="B6" s="54" t="s">
        <v>34</v>
      </c>
      <c r="C6" s="65" t="s">
        <v>43</v>
      </c>
      <c r="D6" s="65"/>
      <c r="E6" s="55" t="s">
        <v>35</v>
      </c>
      <c r="F6" s="55" t="s">
        <v>36</v>
      </c>
      <c r="G6" s="55" t="s">
        <v>37</v>
      </c>
      <c r="H6" s="54" t="s">
        <v>38</v>
      </c>
      <c r="I6" s="54" t="s">
        <v>39</v>
      </c>
      <c r="J6" s="54" t="s">
        <v>40</v>
      </c>
      <c r="K6" s="54" t="s">
        <v>41</v>
      </c>
      <c r="L6" s="55" t="s">
        <v>42</v>
      </c>
    </row>
    <row r="7" spans="1:13" s="35" customFormat="1" ht="14.25" x14ac:dyDescent="0.2">
      <c r="A7" s="36"/>
      <c r="B7" s="37"/>
      <c r="C7" s="38">
        <v>40544</v>
      </c>
      <c r="D7" s="38">
        <v>40909</v>
      </c>
      <c r="E7" s="59" t="s">
        <v>1</v>
      </c>
      <c r="F7" s="59" t="s">
        <v>2</v>
      </c>
      <c r="G7" s="59" t="s">
        <v>3</v>
      </c>
      <c r="H7" s="60" t="s">
        <v>4</v>
      </c>
      <c r="I7" s="60" t="s">
        <v>5</v>
      </c>
      <c r="J7" s="60" t="s">
        <v>6</v>
      </c>
      <c r="K7" s="60" t="s">
        <v>7</v>
      </c>
      <c r="L7" s="59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6">
        <v>0</v>
      </c>
      <c r="B9" s="9">
        <v>2</v>
      </c>
      <c r="C9" s="5">
        <v>1697</v>
      </c>
      <c r="D9" s="5">
        <v>1730</v>
      </c>
      <c r="E9" s="17">
        <v>0.5</v>
      </c>
      <c r="F9" s="18">
        <f t="shared" ref="F9:F40" si="0">B9/((C9+D9)/2)</f>
        <v>1.1672016340822876E-3</v>
      </c>
      <c r="G9" s="18">
        <f t="shared" ref="G9:G72" si="1">F9/((1+(1-E9)*F9))</f>
        <v>1.1665208515602215E-3</v>
      </c>
      <c r="H9" s="14">
        <v>100000</v>
      </c>
      <c r="I9" s="14">
        <f>H9*G9</f>
        <v>116.65208515602215</v>
      </c>
      <c r="J9" s="14">
        <f t="shared" ref="J9:J72" si="2">H10+I9*E9</f>
        <v>99941.673957421997</v>
      </c>
      <c r="K9" s="14">
        <f t="shared" ref="K9:K72" si="3">K10+J9</f>
        <v>8653025.2357584517</v>
      </c>
      <c r="L9" s="19">
        <f>K9/H9</f>
        <v>86.530252357584516</v>
      </c>
    </row>
    <row r="10" spans="1:13" x14ac:dyDescent="0.2">
      <c r="A10" s="16">
        <v>1</v>
      </c>
      <c r="B10" s="9">
        <v>0</v>
      </c>
      <c r="C10" s="5">
        <v>1824</v>
      </c>
      <c r="D10" s="5">
        <v>1803</v>
      </c>
      <c r="E10" s="17">
        <v>0.5</v>
      </c>
      <c r="F10" s="18">
        <f t="shared" si="0"/>
        <v>0</v>
      </c>
      <c r="G10" s="18">
        <f t="shared" si="1"/>
        <v>0</v>
      </c>
      <c r="H10" s="14">
        <f>H9-I9</f>
        <v>99883.34791484398</v>
      </c>
      <c r="I10" s="14">
        <f t="shared" ref="I10:I73" si="4">H10*G10</f>
        <v>0</v>
      </c>
      <c r="J10" s="14">
        <f t="shared" si="2"/>
        <v>99883.34791484398</v>
      </c>
      <c r="K10" s="14">
        <f t="shared" si="3"/>
        <v>8553083.5618010294</v>
      </c>
      <c r="L10" s="20">
        <f t="shared" ref="L10:L73" si="5">K10/H10</f>
        <v>85.630725645009434</v>
      </c>
    </row>
    <row r="11" spans="1:13" x14ac:dyDescent="0.2">
      <c r="A11" s="16">
        <v>2</v>
      </c>
      <c r="B11" s="9">
        <v>1</v>
      </c>
      <c r="C11" s="5">
        <v>1966</v>
      </c>
      <c r="D11" s="5">
        <v>1823</v>
      </c>
      <c r="E11" s="17">
        <v>0.5</v>
      </c>
      <c r="F11" s="18">
        <f t="shared" si="0"/>
        <v>5.2784375824755877E-4</v>
      </c>
      <c r="G11" s="18">
        <f t="shared" si="1"/>
        <v>5.2770448548812663E-4</v>
      </c>
      <c r="H11" s="14">
        <f t="shared" ref="H11:H74" si="6">H10-I10</f>
        <v>99883.34791484398</v>
      </c>
      <c r="I11" s="14">
        <f t="shared" si="4"/>
        <v>52.708890720234287</v>
      </c>
      <c r="J11" s="14">
        <f t="shared" si="2"/>
        <v>99856.993469483859</v>
      </c>
      <c r="K11" s="14">
        <f t="shared" si="3"/>
        <v>8453200.2138861846</v>
      </c>
      <c r="L11" s="20">
        <f t="shared" si="5"/>
        <v>84.63072564500942</v>
      </c>
    </row>
    <row r="12" spans="1:13" x14ac:dyDescent="0.2">
      <c r="A12" s="16">
        <v>3</v>
      </c>
      <c r="B12" s="9">
        <v>0</v>
      </c>
      <c r="C12" s="5">
        <v>1793</v>
      </c>
      <c r="D12" s="5">
        <v>2008</v>
      </c>
      <c r="E12" s="17">
        <v>0.5</v>
      </c>
      <c r="F12" s="18">
        <f t="shared" si="0"/>
        <v>0</v>
      </c>
      <c r="G12" s="18">
        <f t="shared" si="1"/>
        <v>0</v>
      </c>
      <c r="H12" s="14">
        <f t="shared" si="6"/>
        <v>99830.639024123739</v>
      </c>
      <c r="I12" s="14">
        <f t="shared" si="4"/>
        <v>0</v>
      </c>
      <c r="J12" s="14">
        <f t="shared" si="2"/>
        <v>99830.639024123739</v>
      </c>
      <c r="K12" s="14">
        <f t="shared" si="3"/>
        <v>8353343.2204167005</v>
      </c>
      <c r="L12" s="20">
        <f t="shared" si="5"/>
        <v>83.675145246722735</v>
      </c>
    </row>
    <row r="13" spans="1:13" x14ac:dyDescent="0.2">
      <c r="A13" s="16">
        <v>4</v>
      </c>
      <c r="B13" s="9">
        <v>0</v>
      </c>
      <c r="C13" s="5">
        <v>1880</v>
      </c>
      <c r="D13" s="5">
        <v>1834</v>
      </c>
      <c r="E13" s="17">
        <v>0.5</v>
      </c>
      <c r="F13" s="18">
        <f t="shared" si="0"/>
        <v>0</v>
      </c>
      <c r="G13" s="18">
        <f t="shared" si="1"/>
        <v>0</v>
      </c>
      <c r="H13" s="14">
        <f t="shared" si="6"/>
        <v>99830.639024123739</v>
      </c>
      <c r="I13" s="14">
        <f t="shared" si="4"/>
        <v>0</v>
      </c>
      <c r="J13" s="14">
        <f t="shared" si="2"/>
        <v>99830.639024123739</v>
      </c>
      <c r="K13" s="14">
        <f t="shared" si="3"/>
        <v>8253512.5813925769</v>
      </c>
      <c r="L13" s="20">
        <f t="shared" si="5"/>
        <v>82.675145246722735</v>
      </c>
    </row>
    <row r="14" spans="1:13" x14ac:dyDescent="0.2">
      <c r="A14" s="16">
        <v>5</v>
      </c>
      <c r="B14" s="9">
        <v>0</v>
      </c>
      <c r="C14" s="5">
        <v>1845</v>
      </c>
      <c r="D14" s="5">
        <v>1891</v>
      </c>
      <c r="E14" s="17">
        <v>0.5</v>
      </c>
      <c r="F14" s="18">
        <f t="shared" si="0"/>
        <v>0</v>
      </c>
      <c r="G14" s="18">
        <f t="shared" si="1"/>
        <v>0</v>
      </c>
      <c r="H14" s="14">
        <f t="shared" si="6"/>
        <v>99830.639024123739</v>
      </c>
      <c r="I14" s="14">
        <f t="shared" si="4"/>
        <v>0</v>
      </c>
      <c r="J14" s="14">
        <f t="shared" si="2"/>
        <v>99830.639024123739</v>
      </c>
      <c r="K14" s="14">
        <f t="shared" si="3"/>
        <v>8153681.9423684534</v>
      </c>
      <c r="L14" s="20">
        <f t="shared" si="5"/>
        <v>81.675145246722735</v>
      </c>
    </row>
    <row r="15" spans="1:13" x14ac:dyDescent="0.2">
      <c r="A15" s="16">
        <v>6</v>
      </c>
      <c r="B15" s="9">
        <v>0</v>
      </c>
      <c r="C15" s="5">
        <v>1876</v>
      </c>
      <c r="D15" s="5">
        <v>1864</v>
      </c>
      <c r="E15" s="17">
        <v>0.5</v>
      </c>
      <c r="F15" s="18">
        <f t="shared" si="0"/>
        <v>0</v>
      </c>
      <c r="G15" s="18">
        <f t="shared" si="1"/>
        <v>0</v>
      </c>
      <c r="H15" s="14">
        <f t="shared" si="6"/>
        <v>99830.639024123739</v>
      </c>
      <c r="I15" s="14">
        <f t="shared" si="4"/>
        <v>0</v>
      </c>
      <c r="J15" s="14">
        <f t="shared" si="2"/>
        <v>99830.639024123739</v>
      </c>
      <c r="K15" s="14">
        <f t="shared" si="3"/>
        <v>8053851.3033443298</v>
      </c>
      <c r="L15" s="20">
        <f t="shared" si="5"/>
        <v>80.675145246722735</v>
      </c>
    </row>
    <row r="16" spans="1:13" x14ac:dyDescent="0.2">
      <c r="A16" s="16">
        <v>7</v>
      </c>
      <c r="B16" s="9">
        <v>0</v>
      </c>
      <c r="C16" s="5">
        <v>1879</v>
      </c>
      <c r="D16" s="5">
        <v>1911</v>
      </c>
      <c r="E16" s="17">
        <v>0.5</v>
      </c>
      <c r="F16" s="18">
        <f t="shared" si="0"/>
        <v>0</v>
      </c>
      <c r="G16" s="18">
        <f t="shared" si="1"/>
        <v>0</v>
      </c>
      <c r="H16" s="14">
        <f t="shared" si="6"/>
        <v>99830.639024123739</v>
      </c>
      <c r="I16" s="14">
        <f t="shared" si="4"/>
        <v>0</v>
      </c>
      <c r="J16" s="14">
        <f t="shared" si="2"/>
        <v>99830.639024123739</v>
      </c>
      <c r="K16" s="14">
        <f t="shared" si="3"/>
        <v>7954020.6643202063</v>
      </c>
      <c r="L16" s="20">
        <f t="shared" si="5"/>
        <v>79.675145246722735</v>
      </c>
    </row>
    <row r="17" spans="1:12" x14ac:dyDescent="0.2">
      <c r="A17" s="16">
        <v>8</v>
      </c>
      <c r="B17" s="9">
        <v>0</v>
      </c>
      <c r="C17" s="5">
        <v>1880</v>
      </c>
      <c r="D17" s="5">
        <v>1905</v>
      </c>
      <c r="E17" s="17">
        <v>0.5</v>
      </c>
      <c r="F17" s="18">
        <f t="shared" si="0"/>
        <v>0</v>
      </c>
      <c r="G17" s="18">
        <f t="shared" si="1"/>
        <v>0</v>
      </c>
      <c r="H17" s="14">
        <f t="shared" si="6"/>
        <v>99830.639024123739</v>
      </c>
      <c r="I17" s="14">
        <f t="shared" si="4"/>
        <v>0</v>
      </c>
      <c r="J17" s="14">
        <f t="shared" si="2"/>
        <v>99830.639024123739</v>
      </c>
      <c r="K17" s="14">
        <f t="shared" si="3"/>
        <v>7854190.0252960827</v>
      </c>
      <c r="L17" s="20">
        <f t="shared" si="5"/>
        <v>78.675145246722749</v>
      </c>
    </row>
    <row r="18" spans="1:12" x14ac:dyDescent="0.2">
      <c r="A18" s="16">
        <v>9</v>
      </c>
      <c r="B18" s="9">
        <v>0</v>
      </c>
      <c r="C18" s="5">
        <v>1803</v>
      </c>
      <c r="D18" s="5">
        <v>1890</v>
      </c>
      <c r="E18" s="17">
        <v>0.5</v>
      </c>
      <c r="F18" s="18">
        <f t="shared" si="0"/>
        <v>0</v>
      </c>
      <c r="G18" s="18">
        <f t="shared" si="1"/>
        <v>0</v>
      </c>
      <c r="H18" s="14">
        <f t="shared" si="6"/>
        <v>99830.639024123739</v>
      </c>
      <c r="I18" s="14">
        <f t="shared" si="4"/>
        <v>0</v>
      </c>
      <c r="J18" s="14">
        <f t="shared" si="2"/>
        <v>99830.639024123739</v>
      </c>
      <c r="K18" s="14">
        <f t="shared" si="3"/>
        <v>7754359.3862719592</v>
      </c>
      <c r="L18" s="20">
        <f t="shared" si="5"/>
        <v>77.675145246722749</v>
      </c>
    </row>
    <row r="19" spans="1:12" x14ac:dyDescent="0.2">
      <c r="A19" s="16">
        <v>10</v>
      </c>
      <c r="B19" s="9">
        <v>0</v>
      </c>
      <c r="C19" s="5">
        <v>1809</v>
      </c>
      <c r="D19" s="5">
        <v>1814</v>
      </c>
      <c r="E19" s="17">
        <v>0.5</v>
      </c>
      <c r="F19" s="18">
        <f t="shared" si="0"/>
        <v>0</v>
      </c>
      <c r="G19" s="18">
        <f t="shared" si="1"/>
        <v>0</v>
      </c>
      <c r="H19" s="14">
        <f t="shared" si="6"/>
        <v>99830.639024123739</v>
      </c>
      <c r="I19" s="14">
        <f t="shared" si="4"/>
        <v>0</v>
      </c>
      <c r="J19" s="14">
        <f t="shared" si="2"/>
        <v>99830.639024123739</v>
      </c>
      <c r="K19" s="14">
        <f t="shared" si="3"/>
        <v>7654528.7472478356</v>
      </c>
      <c r="L19" s="20">
        <f t="shared" si="5"/>
        <v>76.675145246722749</v>
      </c>
    </row>
    <row r="20" spans="1:12" x14ac:dyDescent="0.2">
      <c r="A20" s="16">
        <v>11</v>
      </c>
      <c r="B20" s="9">
        <v>0</v>
      </c>
      <c r="C20" s="5">
        <v>1827</v>
      </c>
      <c r="D20" s="5">
        <v>1808</v>
      </c>
      <c r="E20" s="17">
        <v>0.5</v>
      </c>
      <c r="F20" s="18">
        <f t="shared" si="0"/>
        <v>0</v>
      </c>
      <c r="G20" s="18">
        <f t="shared" si="1"/>
        <v>0</v>
      </c>
      <c r="H20" s="14">
        <f t="shared" si="6"/>
        <v>99830.639024123739</v>
      </c>
      <c r="I20" s="14">
        <f t="shared" si="4"/>
        <v>0</v>
      </c>
      <c r="J20" s="14">
        <f t="shared" si="2"/>
        <v>99830.639024123739</v>
      </c>
      <c r="K20" s="14">
        <f t="shared" si="3"/>
        <v>7554698.1082237121</v>
      </c>
      <c r="L20" s="20">
        <f t="shared" si="5"/>
        <v>75.675145246722749</v>
      </c>
    </row>
    <row r="21" spans="1:12" x14ac:dyDescent="0.2">
      <c r="A21" s="16">
        <v>12</v>
      </c>
      <c r="B21" s="9">
        <v>0</v>
      </c>
      <c r="C21" s="5">
        <v>1737</v>
      </c>
      <c r="D21" s="5">
        <v>1848</v>
      </c>
      <c r="E21" s="17">
        <v>0.5</v>
      </c>
      <c r="F21" s="18">
        <f t="shared" si="0"/>
        <v>0</v>
      </c>
      <c r="G21" s="18">
        <f t="shared" si="1"/>
        <v>0</v>
      </c>
      <c r="H21" s="14">
        <f t="shared" si="6"/>
        <v>99830.639024123739</v>
      </c>
      <c r="I21" s="14">
        <f t="shared" si="4"/>
        <v>0</v>
      </c>
      <c r="J21" s="14">
        <f t="shared" si="2"/>
        <v>99830.639024123739</v>
      </c>
      <c r="K21" s="14">
        <f t="shared" si="3"/>
        <v>7454867.4691995885</v>
      </c>
      <c r="L21" s="20">
        <f t="shared" si="5"/>
        <v>74.675145246722749</v>
      </c>
    </row>
    <row r="22" spans="1:12" x14ac:dyDescent="0.2">
      <c r="A22" s="16">
        <v>13</v>
      </c>
      <c r="B22" s="9">
        <v>0</v>
      </c>
      <c r="C22" s="5">
        <v>1722</v>
      </c>
      <c r="D22" s="5">
        <v>1752</v>
      </c>
      <c r="E22" s="17">
        <v>0.5</v>
      </c>
      <c r="F22" s="18">
        <f t="shared" si="0"/>
        <v>0</v>
      </c>
      <c r="G22" s="18">
        <f t="shared" si="1"/>
        <v>0</v>
      </c>
      <c r="H22" s="14">
        <f t="shared" si="6"/>
        <v>99830.639024123739</v>
      </c>
      <c r="I22" s="14">
        <f t="shared" si="4"/>
        <v>0</v>
      </c>
      <c r="J22" s="14">
        <f t="shared" si="2"/>
        <v>99830.639024123739</v>
      </c>
      <c r="K22" s="14">
        <f t="shared" si="3"/>
        <v>7355036.830175465</v>
      </c>
      <c r="L22" s="20">
        <f t="shared" si="5"/>
        <v>73.675145246722749</v>
      </c>
    </row>
    <row r="23" spans="1:12" x14ac:dyDescent="0.2">
      <c r="A23" s="16">
        <v>14</v>
      </c>
      <c r="B23" s="9">
        <v>1</v>
      </c>
      <c r="C23" s="5">
        <v>1800</v>
      </c>
      <c r="D23" s="5">
        <v>1724</v>
      </c>
      <c r="E23" s="17">
        <v>0.5</v>
      </c>
      <c r="F23" s="18">
        <f t="shared" si="0"/>
        <v>5.6753688989784334E-4</v>
      </c>
      <c r="G23" s="18">
        <f t="shared" si="1"/>
        <v>5.6737588652482269E-4</v>
      </c>
      <c r="H23" s="14">
        <f t="shared" si="6"/>
        <v>99830.639024123739</v>
      </c>
      <c r="I23" s="14">
        <f t="shared" si="4"/>
        <v>56.641497318651766</v>
      </c>
      <c r="J23" s="14">
        <f t="shared" si="2"/>
        <v>99802.318275464422</v>
      </c>
      <c r="K23" s="14">
        <f t="shared" si="3"/>
        <v>7255206.1911513414</v>
      </c>
      <c r="L23" s="20">
        <f t="shared" si="5"/>
        <v>72.675145246722749</v>
      </c>
    </row>
    <row r="24" spans="1:12" x14ac:dyDescent="0.2">
      <c r="A24" s="16">
        <v>15</v>
      </c>
      <c r="B24" s="9">
        <v>0</v>
      </c>
      <c r="C24" s="5">
        <v>1636</v>
      </c>
      <c r="D24" s="5">
        <v>1792</v>
      </c>
      <c r="E24" s="17">
        <v>0.5</v>
      </c>
      <c r="F24" s="18">
        <f t="shared" si="0"/>
        <v>0</v>
      </c>
      <c r="G24" s="18">
        <f t="shared" si="1"/>
        <v>0</v>
      </c>
      <c r="H24" s="14">
        <f t="shared" si="6"/>
        <v>99773.997526805091</v>
      </c>
      <c r="I24" s="14">
        <f t="shared" si="4"/>
        <v>0</v>
      </c>
      <c r="J24" s="14">
        <f t="shared" si="2"/>
        <v>99773.997526805091</v>
      </c>
      <c r="K24" s="14">
        <f t="shared" si="3"/>
        <v>7155403.8728758767</v>
      </c>
      <c r="L24" s="20">
        <f t="shared" si="5"/>
        <v>71.716118931222738</v>
      </c>
    </row>
    <row r="25" spans="1:12" x14ac:dyDescent="0.2">
      <c r="A25" s="16">
        <v>16</v>
      </c>
      <c r="B25" s="9">
        <v>0</v>
      </c>
      <c r="C25" s="5">
        <v>1611</v>
      </c>
      <c r="D25" s="5">
        <v>1638</v>
      </c>
      <c r="E25" s="17">
        <v>0.5</v>
      </c>
      <c r="F25" s="18">
        <f t="shared" si="0"/>
        <v>0</v>
      </c>
      <c r="G25" s="18">
        <f t="shared" si="1"/>
        <v>0</v>
      </c>
      <c r="H25" s="14">
        <f t="shared" si="6"/>
        <v>99773.997526805091</v>
      </c>
      <c r="I25" s="14">
        <f t="shared" si="4"/>
        <v>0</v>
      </c>
      <c r="J25" s="14">
        <f t="shared" si="2"/>
        <v>99773.997526805091</v>
      </c>
      <c r="K25" s="14">
        <f t="shared" si="3"/>
        <v>7055629.8753490718</v>
      </c>
      <c r="L25" s="20">
        <f t="shared" si="5"/>
        <v>70.716118931222738</v>
      </c>
    </row>
    <row r="26" spans="1:12" x14ac:dyDescent="0.2">
      <c r="A26" s="16">
        <v>17</v>
      </c>
      <c r="B26" s="9">
        <v>1</v>
      </c>
      <c r="C26" s="5">
        <v>1723</v>
      </c>
      <c r="D26" s="5">
        <v>1617</v>
      </c>
      <c r="E26" s="17">
        <v>0.5</v>
      </c>
      <c r="F26" s="18">
        <f t="shared" si="0"/>
        <v>5.9880239520958083E-4</v>
      </c>
      <c r="G26" s="18">
        <f t="shared" si="1"/>
        <v>5.9862316671655197E-4</v>
      </c>
      <c r="H26" s="14">
        <f t="shared" si="6"/>
        <v>99773.997526805091</v>
      </c>
      <c r="I26" s="14">
        <f t="shared" si="4"/>
        <v>59.72702635546549</v>
      </c>
      <c r="J26" s="14">
        <f t="shared" si="2"/>
        <v>99744.13401362735</v>
      </c>
      <c r="K26" s="14">
        <f t="shared" si="3"/>
        <v>6955855.8778222669</v>
      </c>
      <c r="L26" s="20">
        <f t="shared" si="5"/>
        <v>69.716118931222738</v>
      </c>
    </row>
    <row r="27" spans="1:12" x14ac:dyDescent="0.2">
      <c r="A27" s="16">
        <v>18</v>
      </c>
      <c r="B27" s="9">
        <v>1</v>
      </c>
      <c r="C27" s="5">
        <v>1782</v>
      </c>
      <c r="D27" s="5">
        <v>1747</v>
      </c>
      <c r="E27" s="17">
        <v>0.5</v>
      </c>
      <c r="F27" s="18">
        <f t="shared" si="0"/>
        <v>5.6673278549164072E-4</v>
      </c>
      <c r="G27" s="18">
        <f t="shared" si="1"/>
        <v>5.6657223796034001E-4</v>
      </c>
      <c r="H27" s="14">
        <f t="shared" si="6"/>
        <v>99714.270500449624</v>
      </c>
      <c r="I27" s="14">
        <f t="shared" si="4"/>
        <v>56.495337394022457</v>
      </c>
      <c r="J27" s="14">
        <f t="shared" si="2"/>
        <v>99686.022831752605</v>
      </c>
      <c r="K27" s="14">
        <f t="shared" si="3"/>
        <v>6856111.7438086392</v>
      </c>
      <c r="L27" s="20">
        <f t="shared" si="5"/>
        <v>68.757578121957224</v>
      </c>
    </row>
    <row r="28" spans="1:12" x14ac:dyDescent="0.2">
      <c r="A28" s="16">
        <v>19</v>
      </c>
      <c r="B28" s="9">
        <v>0</v>
      </c>
      <c r="C28" s="5">
        <v>1686</v>
      </c>
      <c r="D28" s="5">
        <v>1804</v>
      </c>
      <c r="E28" s="17">
        <v>0.5</v>
      </c>
      <c r="F28" s="18">
        <f t="shared" si="0"/>
        <v>0</v>
      </c>
      <c r="G28" s="18">
        <f t="shared" si="1"/>
        <v>0</v>
      </c>
      <c r="H28" s="14">
        <f t="shared" si="6"/>
        <v>99657.775163055601</v>
      </c>
      <c r="I28" s="14">
        <f t="shared" si="4"/>
        <v>0</v>
      </c>
      <c r="J28" s="14">
        <f t="shared" si="2"/>
        <v>99657.775163055601</v>
      </c>
      <c r="K28" s="14">
        <f t="shared" si="3"/>
        <v>6756425.7209768863</v>
      </c>
      <c r="L28" s="20">
        <f t="shared" si="5"/>
        <v>67.7962728941352</v>
      </c>
    </row>
    <row r="29" spans="1:12" x14ac:dyDescent="0.2">
      <c r="A29" s="16">
        <v>20</v>
      </c>
      <c r="B29" s="9">
        <v>0</v>
      </c>
      <c r="C29" s="5">
        <v>1758</v>
      </c>
      <c r="D29" s="5">
        <v>1744</v>
      </c>
      <c r="E29" s="17">
        <v>0.5</v>
      </c>
      <c r="F29" s="18">
        <f t="shared" si="0"/>
        <v>0</v>
      </c>
      <c r="G29" s="18">
        <f t="shared" si="1"/>
        <v>0</v>
      </c>
      <c r="H29" s="14">
        <f t="shared" si="6"/>
        <v>99657.775163055601</v>
      </c>
      <c r="I29" s="14">
        <f t="shared" si="4"/>
        <v>0</v>
      </c>
      <c r="J29" s="14">
        <f t="shared" si="2"/>
        <v>99657.775163055601</v>
      </c>
      <c r="K29" s="14">
        <f t="shared" si="3"/>
        <v>6656767.9458138309</v>
      </c>
      <c r="L29" s="20">
        <f t="shared" si="5"/>
        <v>66.7962728941352</v>
      </c>
    </row>
    <row r="30" spans="1:12" x14ac:dyDescent="0.2">
      <c r="A30" s="16">
        <v>21</v>
      </c>
      <c r="B30" s="9">
        <v>0</v>
      </c>
      <c r="C30" s="5">
        <v>1713</v>
      </c>
      <c r="D30" s="5">
        <v>1819</v>
      </c>
      <c r="E30" s="17">
        <v>0.5</v>
      </c>
      <c r="F30" s="18">
        <f t="shared" si="0"/>
        <v>0</v>
      </c>
      <c r="G30" s="18">
        <f t="shared" si="1"/>
        <v>0</v>
      </c>
      <c r="H30" s="14">
        <f t="shared" si="6"/>
        <v>99657.775163055601</v>
      </c>
      <c r="I30" s="14">
        <f t="shared" si="4"/>
        <v>0</v>
      </c>
      <c r="J30" s="14">
        <f t="shared" si="2"/>
        <v>99657.775163055601</v>
      </c>
      <c r="K30" s="14">
        <f t="shared" si="3"/>
        <v>6557110.1706507755</v>
      </c>
      <c r="L30" s="20">
        <f t="shared" si="5"/>
        <v>65.7962728941352</v>
      </c>
    </row>
    <row r="31" spans="1:12" x14ac:dyDescent="0.2">
      <c r="A31" s="16">
        <v>22</v>
      </c>
      <c r="B31" s="9">
        <v>0</v>
      </c>
      <c r="C31" s="5">
        <v>1817</v>
      </c>
      <c r="D31" s="5">
        <v>1762</v>
      </c>
      <c r="E31" s="17">
        <v>0.5</v>
      </c>
      <c r="F31" s="18">
        <f t="shared" si="0"/>
        <v>0</v>
      </c>
      <c r="G31" s="18">
        <f t="shared" si="1"/>
        <v>0</v>
      </c>
      <c r="H31" s="14">
        <f t="shared" si="6"/>
        <v>99657.775163055601</v>
      </c>
      <c r="I31" s="14">
        <f t="shared" si="4"/>
        <v>0</v>
      </c>
      <c r="J31" s="14">
        <f t="shared" si="2"/>
        <v>99657.775163055601</v>
      </c>
      <c r="K31" s="14">
        <f t="shared" si="3"/>
        <v>6457452.3954877201</v>
      </c>
      <c r="L31" s="20">
        <f t="shared" si="5"/>
        <v>64.7962728941352</v>
      </c>
    </row>
    <row r="32" spans="1:12" x14ac:dyDescent="0.2">
      <c r="A32" s="16">
        <v>23</v>
      </c>
      <c r="B32" s="9">
        <v>0</v>
      </c>
      <c r="C32" s="5">
        <v>1905</v>
      </c>
      <c r="D32" s="5">
        <v>1855</v>
      </c>
      <c r="E32" s="17">
        <v>0.5</v>
      </c>
      <c r="F32" s="18">
        <f t="shared" si="0"/>
        <v>0</v>
      </c>
      <c r="G32" s="18">
        <f t="shared" si="1"/>
        <v>0</v>
      </c>
      <c r="H32" s="14">
        <f t="shared" si="6"/>
        <v>99657.775163055601</v>
      </c>
      <c r="I32" s="14">
        <f t="shared" si="4"/>
        <v>0</v>
      </c>
      <c r="J32" s="14">
        <f t="shared" si="2"/>
        <v>99657.775163055601</v>
      </c>
      <c r="K32" s="14">
        <f t="shared" si="3"/>
        <v>6357794.6203246647</v>
      </c>
      <c r="L32" s="20">
        <f t="shared" si="5"/>
        <v>63.796272894135207</v>
      </c>
    </row>
    <row r="33" spans="1:12" x14ac:dyDescent="0.2">
      <c r="A33" s="16">
        <v>24</v>
      </c>
      <c r="B33" s="9">
        <v>1</v>
      </c>
      <c r="C33" s="5">
        <v>2048</v>
      </c>
      <c r="D33" s="5">
        <v>1921</v>
      </c>
      <c r="E33" s="17">
        <v>0.5</v>
      </c>
      <c r="F33" s="18">
        <f t="shared" si="0"/>
        <v>5.0390526581002776E-4</v>
      </c>
      <c r="G33" s="18">
        <f t="shared" si="1"/>
        <v>5.0377833753148624E-4</v>
      </c>
      <c r="H33" s="14">
        <f t="shared" si="6"/>
        <v>99657.775163055601</v>
      </c>
      <c r="I33" s="14">
        <f t="shared" si="4"/>
        <v>50.20542829373079</v>
      </c>
      <c r="J33" s="14">
        <f t="shared" si="2"/>
        <v>99632.672448908736</v>
      </c>
      <c r="K33" s="14">
        <f t="shared" si="3"/>
        <v>6258136.8451616094</v>
      </c>
      <c r="L33" s="20">
        <f t="shared" si="5"/>
        <v>62.796272894135207</v>
      </c>
    </row>
    <row r="34" spans="1:12" x14ac:dyDescent="0.2">
      <c r="A34" s="16">
        <v>25</v>
      </c>
      <c r="B34" s="9">
        <v>0</v>
      </c>
      <c r="C34" s="5">
        <v>2159</v>
      </c>
      <c r="D34" s="5">
        <v>2095</v>
      </c>
      <c r="E34" s="17">
        <v>0.5</v>
      </c>
      <c r="F34" s="18">
        <f t="shared" si="0"/>
        <v>0</v>
      </c>
      <c r="G34" s="18">
        <f t="shared" si="1"/>
        <v>0</v>
      </c>
      <c r="H34" s="14">
        <f t="shared" si="6"/>
        <v>99607.56973476187</v>
      </c>
      <c r="I34" s="14">
        <f t="shared" si="4"/>
        <v>0</v>
      </c>
      <c r="J34" s="14">
        <f t="shared" si="2"/>
        <v>99607.56973476187</v>
      </c>
      <c r="K34" s="14">
        <f t="shared" si="3"/>
        <v>6158504.1727127004</v>
      </c>
      <c r="L34" s="20">
        <f t="shared" si="5"/>
        <v>61.827672225231041</v>
      </c>
    </row>
    <row r="35" spans="1:12" x14ac:dyDescent="0.2">
      <c r="A35" s="16">
        <v>26</v>
      </c>
      <c r="B35" s="9">
        <v>0</v>
      </c>
      <c r="C35" s="5">
        <v>2323</v>
      </c>
      <c r="D35" s="5">
        <v>2208</v>
      </c>
      <c r="E35" s="17">
        <v>0.5</v>
      </c>
      <c r="F35" s="18">
        <f t="shared" si="0"/>
        <v>0</v>
      </c>
      <c r="G35" s="18">
        <f t="shared" si="1"/>
        <v>0</v>
      </c>
      <c r="H35" s="14">
        <f t="shared" si="6"/>
        <v>99607.56973476187</v>
      </c>
      <c r="I35" s="14">
        <f t="shared" si="4"/>
        <v>0</v>
      </c>
      <c r="J35" s="14">
        <f t="shared" si="2"/>
        <v>99607.56973476187</v>
      </c>
      <c r="K35" s="14">
        <f t="shared" si="3"/>
        <v>6058896.602977939</v>
      </c>
      <c r="L35" s="20">
        <f t="shared" si="5"/>
        <v>60.827672225231041</v>
      </c>
    </row>
    <row r="36" spans="1:12" x14ac:dyDescent="0.2">
      <c r="A36" s="16">
        <v>27</v>
      </c>
      <c r="B36" s="9">
        <v>0</v>
      </c>
      <c r="C36" s="5">
        <v>2361</v>
      </c>
      <c r="D36" s="5">
        <v>2363</v>
      </c>
      <c r="E36" s="17">
        <v>0.5</v>
      </c>
      <c r="F36" s="18">
        <f t="shared" si="0"/>
        <v>0</v>
      </c>
      <c r="G36" s="18">
        <f t="shared" si="1"/>
        <v>0</v>
      </c>
      <c r="H36" s="14">
        <f t="shared" si="6"/>
        <v>99607.56973476187</v>
      </c>
      <c r="I36" s="14">
        <f t="shared" si="4"/>
        <v>0</v>
      </c>
      <c r="J36" s="14">
        <f t="shared" si="2"/>
        <v>99607.56973476187</v>
      </c>
      <c r="K36" s="14">
        <f t="shared" si="3"/>
        <v>5959289.0332431775</v>
      </c>
      <c r="L36" s="20">
        <f t="shared" si="5"/>
        <v>59.827672225231048</v>
      </c>
    </row>
    <row r="37" spans="1:12" x14ac:dyDescent="0.2">
      <c r="A37" s="16">
        <v>28</v>
      </c>
      <c r="B37" s="9">
        <v>0</v>
      </c>
      <c r="C37" s="5">
        <v>2503</v>
      </c>
      <c r="D37" s="5">
        <v>2426</v>
      </c>
      <c r="E37" s="17">
        <v>0.5</v>
      </c>
      <c r="F37" s="18">
        <f t="shared" si="0"/>
        <v>0</v>
      </c>
      <c r="G37" s="18">
        <f t="shared" si="1"/>
        <v>0</v>
      </c>
      <c r="H37" s="14">
        <f t="shared" si="6"/>
        <v>99607.56973476187</v>
      </c>
      <c r="I37" s="14">
        <f t="shared" si="4"/>
        <v>0</v>
      </c>
      <c r="J37" s="14">
        <f t="shared" si="2"/>
        <v>99607.56973476187</v>
      </c>
      <c r="K37" s="14">
        <f t="shared" si="3"/>
        <v>5859681.463508416</v>
      </c>
      <c r="L37" s="20">
        <f t="shared" si="5"/>
        <v>58.827672225231055</v>
      </c>
    </row>
    <row r="38" spans="1:12" x14ac:dyDescent="0.2">
      <c r="A38" s="16">
        <v>29</v>
      </c>
      <c r="B38" s="9">
        <v>0</v>
      </c>
      <c r="C38" s="5">
        <v>2649</v>
      </c>
      <c r="D38" s="5">
        <v>2561</v>
      </c>
      <c r="E38" s="17">
        <v>0.5</v>
      </c>
      <c r="F38" s="18">
        <f t="shared" si="0"/>
        <v>0</v>
      </c>
      <c r="G38" s="18">
        <f t="shared" si="1"/>
        <v>0</v>
      </c>
      <c r="H38" s="14">
        <f t="shared" si="6"/>
        <v>99607.56973476187</v>
      </c>
      <c r="I38" s="14">
        <f t="shared" si="4"/>
        <v>0</v>
      </c>
      <c r="J38" s="14">
        <f t="shared" si="2"/>
        <v>99607.56973476187</v>
      </c>
      <c r="K38" s="14">
        <f t="shared" si="3"/>
        <v>5760073.8937736545</v>
      </c>
      <c r="L38" s="20">
        <f t="shared" si="5"/>
        <v>57.827672225231055</v>
      </c>
    </row>
    <row r="39" spans="1:12" x14ac:dyDescent="0.2">
      <c r="A39" s="16">
        <v>30</v>
      </c>
      <c r="B39" s="9">
        <v>0</v>
      </c>
      <c r="C39" s="5">
        <v>2662</v>
      </c>
      <c r="D39" s="5">
        <v>2681</v>
      </c>
      <c r="E39" s="17">
        <v>0.5</v>
      </c>
      <c r="F39" s="18">
        <f t="shared" si="0"/>
        <v>0</v>
      </c>
      <c r="G39" s="18">
        <f t="shared" si="1"/>
        <v>0</v>
      </c>
      <c r="H39" s="14">
        <f t="shared" si="6"/>
        <v>99607.56973476187</v>
      </c>
      <c r="I39" s="14">
        <f t="shared" si="4"/>
        <v>0</v>
      </c>
      <c r="J39" s="14">
        <f t="shared" si="2"/>
        <v>99607.56973476187</v>
      </c>
      <c r="K39" s="14">
        <f t="shared" si="3"/>
        <v>5660466.324038893</v>
      </c>
      <c r="L39" s="20">
        <f t="shared" si="5"/>
        <v>56.827672225231062</v>
      </c>
    </row>
    <row r="40" spans="1:12" x14ac:dyDescent="0.2">
      <c r="A40" s="16">
        <v>31</v>
      </c>
      <c r="B40" s="9">
        <v>1</v>
      </c>
      <c r="C40" s="5">
        <v>2837</v>
      </c>
      <c r="D40" s="5">
        <v>2707</v>
      </c>
      <c r="E40" s="17">
        <v>0.5</v>
      </c>
      <c r="F40" s="18">
        <f t="shared" si="0"/>
        <v>3.6075036075036075E-4</v>
      </c>
      <c r="G40" s="18">
        <f t="shared" si="1"/>
        <v>3.6068530207394043E-4</v>
      </c>
      <c r="H40" s="14">
        <f t="shared" si="6"/>
        <v>99607.56973476187</v>
      </c>
      <c r="I40" s="14">
        <f t="shared" si="4"/>
        <v>35.926986378633671</v>
      </c>
      <c r="J40" s="14">
        <f t="shared" si="2"/>
        <v>99589.606241572561</v>
      </c>
      <c r="K40" s="14">
        <f t="shared" si="3"/>
        <v>5560858.7543041315</v>
      </c>
      <c r="L40" s="20">
        <f t="shared" si="5"/>
        <v>55.827672225231062</v>
      </c>
    </row>
    <row r="41" spans="1:12" x14ac:dyDescent="0.2">
      <c r="A41" s="16">
        <v>32</v>
      </c>
      <c r="B41" s="9">
        <v>0</v>
      </c>
      <c r="C41" s="5">
        <v>3012</v>
      </c>
      <c r="D41" s="5">
        <v>2908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4">
        <f t="shared" si="6"/>
        <v>99571.642748383238</v>
      </c>
      <c r="I41" s="14">
        <f t="shared" si="4"/>
        <v>0</v>
      </c>
      <c r="J41" s="14">
        <f t="shared" si="2"/>
        <v>99571.642748383238</v>
      </c>
      <c r="K41" s="14">
        <f t="shared" si="3"/>
        <v>5461269.1480625588</v>
      </c>
      <c r="L41" s="20">
        <f t="shared" si="5"/>
        <v>54.847635303789687</v>
      </c>
    </row>
    <row r="42" spans="1:12" x14ac:dyDescent="0.2">
      <c r="A42" s="16">
        <v>33</v>
      </c>
      <c r="B42" s="9">
        <v>1</v>
      </c>
      <c r="C42" s="5">
        <v>2967</v>
      </c>
      <c r="D42" s="5">
        <v>3063</v>
      </c>
      <c r="E42" s="17">
        <v>0.5</v>
      </c>
      <c r="F42" s="18">
        <f t="shared" si="7"/>
        <v>3.3167495854063018E-4</v>
      </c>
      <c r="G42" s="18">
        <f t="shared" si="1"/>
        <v>3.3161996352180402E-4</v>
      </c>
      <c r="H42" s="14">
        <f t="shared" si="6"/>
        <v>99571.642748383238</v>
      </c>
      <c r="I42" s="14">
        <f t="shared" si="4"/>
        <v>33.019944536024951</v>
      </c>
      <c r="J42" s="14">
        <f t="shared" si="2"/>
        <v>99555.132776115235</v>
      </c>
      <c r="K42" s="14">
        <f t="shared" si="3"/>
        <v>5361697.505314176</v>
      </c>
      <c r="L42" s="20">
        <f t="shared" si="5"/>
        <v>53.847635303789694</v>
      </c>
    </row>
    <row r="43" spans="1:12" x14ac:dyDescent="0.2">
      <c r="A43" s="16">
        <v>34</v>
      </c>
      <c r="B43" s="9">
        <v>1</v>
      </c>
      <c r="C43" s="5">
        <v>3133</v>
      </c>
      <c r="D43" s="5">
        <v>2987</v>
      </c>
      <c r="E43" s="17">
        <v>0.5</v>
      </c>
      <c r="F43" s="18">
        <f t="shared" si="7"/>
        <v>3.2679738562091501E-4</v>
      </c>
      <c r="G43" s="18">
        <f t="shared" si="1"/>
        <v>3.2674399607907203E-4</v>
      </c>
      <c r="H43" s="14">
        <f t="shared" si="6"/>
        <v>99538.622803847218</v>
      </c>
      <c r="I43" s="14">
        <f t="shared" si="4"/>
        <v>32.523647379136484</v>
      </c>
      <c r="J43" s="14">
        <f t="shared" si="2"/>
        <v>99522.360980157653</v>
      </c>
      <c r="K43" s="14">
        <f t="shared" si="3"/>
        <v>5262142.3725380609</v>
      </c>
      <c r="L43" s="20">
        <f t="shared" si="5"/>
        <v>52.865332313344773</v>
      </c>
    </row>
    <row r="44" spans="1:12" x14ac:dyDescent="0.2">
      <c r="A44" s="16">
        <v>35</v>
      </c>
      <c r="B44" s="9">
        <v>0</v>
      </c>
      <c r="C44" s="5">
        <v>3173</v>
      </c>
      <c r="D44" s="5">
        <v>3137</v>
      </c>
      <c r="E44" s="17">
        <v>0.5</v>
      </c>
      <c r="F44" s="18">
        <f t="shared" si="7"/>
        <v>0</v>
      </c>
      <c r="G44" s="18">
        <f t="shared" si="1"/>
        <v>0</v>
      </c>
      <c r="H44" s="14">
        <f t="shared" si="6"/>
        <v>99506.099156468088</v>
      </c>
      <c r="I44" s="14">
        <f t="shared" si="4"/>
        <v>0</v>
      </c>
      <c r="J44" s="14">
        <f t="shared" si="2"/>
        <v>99506.099156468088</v>
      </c>
      <c r="K44" s="14">
        <f t="shared" si="3"/>
        <v>5162620.0115579031</v>
      </c>
      <c r="L44" s="20">
        <f t="shared" si="5"/>
        <v>51.882447963716835</v>
      </c>
    </row>
    <row r="45" spans="1:12" x14ac:dyDescent="0.2">
      <c r="A45" s="16">
        <v>36</v>
      </c>
      <c r="B45" s="9">
        <v>0</v>
      </c>
      <c r="C45" s="5">
        <v>3189</v>
      </c>
      <c r="D45" s="5">
        <v>3188</v>
      </c>
      <c r="E45" s="17">
        <v>0.5</v>
      </c>
      <c r="F45" s="18">
        <f t="shared" si="7"/>
        <v>0</v>
      </c>
      <c r="G45" s="18">
        <f t="shared" si="1"/>
        <v>0</v>
      </c>
      <c r="H45" s="14">
        <f t="shared" si="6"/>
        <v>99506.099156468088</v>
      </c>
      <c r="I45" s="14">
        <f t="shared" si="4"/>
        <v>0</v>
      </c>
      <c r="J45" s="14">
        <f t="shared" si="2"/>
        <v>99506.099156468088</v>
      </c>
      <c r="K45" s="14">
        <f t="shared" si="3"/>
        <v>5063113.912401435</v>
      </c>
      <c r="L45" s="20">
        <f t="shared" si="5"/>
        <v>50.882447963716835</v>
      </c>
    </row>
    <row r="46" spans="1:12" x14ac:dyDescent="0.2">
      <c r="A46" s="16">
        <v>37</v>
      </c>
      <c r="B46" s="9">
        <v>1</v>
      </c>
      <c r="C46" s="5">
        <v>2958</v>
      </c>
      <c r="D46" s="5">
        <v>3202</v>
      </c>
      <c r="E46" s="17">
        <v>0.5</v>
      </c>
      <c r="F46" s="18">
        <f t="shared" si="7"/>
        <v>3.2467532467532468E-4</v>
      </c>
      <c r="G46" s="18">
        <f t="shared" si="1"/>
        <v>3.2462262619704593E-4</v>
      </c>
      <c r="H46" s="14">
        <f t="shared" si="6"/>
        <v>99506.099156468088</v>
      </c>
      <c r="I46" s="14">
        <f t="shared" si="4"/>
        <v>32.301931230796328</v>
      </c>
      <c r="J46" s="14">
        <f t="shared" si="2"/>
        <v>99489.94819085268</v>
      </c>
      <c r="K46" s="14">
        <f t="shared" si="3"/>
        <v>4963607.8132449668</v>
      </c>
      <c r="L46" s="20">
        <f t="shared" si="5"/>
        <v>49.882447963716835</v>
      </c>
    </row>
    <row r="47" spans="1:12" x14ac:dyDescent="0.2">
      <c r="A47" s="16">
        <v>38</v>
      </c>
      <c r="B47" s="9">
        <v>1</v>
      </c>
      <c r="C47" s="5">
        <v>2960</v>
      </c>
      <c r="D47" s="5">
        <v>2994</v>
      </c>
      <c r="E47" s="17">
        <v>0.5</v>
      </c>
      <c r="F47" s="18">
        <f t="shared" si="7"/>
        <v>3.3590863285186428E-4</v>
      </c>
      <c r="G47" s="18">
        <f t="shared" si="1"/>
        <v>3.3585222502099076E-4</v>
      </c>
      <c r="H47" s="14">
        <f t="shared" si="6"/>
        <v>99473.797225237286</v>
      </c>
      <c r="I47" s="14">
        <f t="shared" si="4"/>
        <v>33.408496129382797</v>
      </c>
      <c r="J47" s="14">
        <f t="shared" si="2"/>
        <v>99457.092977172593</v>
      </c>
      <c r="K47" s="14">
        <f t="shared" si="3"/>
        <v>4864117.8650541138</v>
      </c>
      <c r="L47" s="20">
        <f t="shared" si="5"/>
        <v>48.89848382926764</v>
      </c>
    </row>
    <row r="48" spans="1:12" x14ac:dyDescent="0.2">
      <c r="A48" s="16">
        <v>39</v>
      </c>
      <c r="B48" s="9">
        <v>1</v>
      </c>
      <c r="C48" s="5">
        <v>3095</v>
      </c>
      <c r="D48" s="5">
        <v>2959</v>
      </c>
      <c r="E48" s="17">
        <v>0.5</v>
      </c>
      <c r="F48" s="18">
        <f t="shared" si="7"/>
        <v>3.3036009250082588E-4</v>
      </c>
      <c r="G48" s="18">
        <f t="shared" si="1"/>
        <v>3.3030553261767135E-4</v>
      </c>
      <c r="H48" s="14">
        <f t="shared" si="6"/>
        <v>99440.388729107901</v>
      </c>
      <c r="I48" s="14">
        <f t="shared" si="4"/>
        <v>32.84571056287627</v>
      </c>
      <c r="J48" s="14">
        <f t="shared" si="2"/>
        <v>99423.965873826455</v>
      </c>
      <c r="K48" s="14">
        <f t="shared" si="3"/>
        <v>4764660.7720769411</v>
      </c>
      <c r="L48" s="20">
        <f t="shared" si="5"/>
        <v>47.914744028773526</v>
      </c>
    </row>
    <row r="49" spans="1:12" x14ac:dyDescent="0.2">
      <c r="A49" s="16">
        <v>40</v>
      </c>
      <c r="B49" s="9">
        <v>2</v>
      </c>
      <c r="C49" s="5">
        <v>3010</v>
      </c>
      <c r="D49" s="5">
        <v>3130</v>
      </c>
      <c r="E49" s="17">
        <v>0.5</v>
      </c>
      <c r="F49" s="18">
        <f t="shared" si="7"/>
        <v>6.5146579804560263E-4</v>
      </c>
      <c r="G49" s="18">
        <f t="shared" si="1"/>
        <v>6.5125366330185612E-4</v>
      </c>
      <c r="H49" s="14">
        <f t="shared" si="6"/>
        <v>99407.543018545024</v>
      </c>
      <c r="I49" s="14">
        <f t="shared" si="4"/>
        <v>64.739526550664294</v>
      </c>
      <c r="J49" s="14">
        <f t="shared" si="2"/>
        <v>99375.173255269692</v>
      </c>
      <c r="K49" s="14">
        <f t="shared" si="3"/>
        <v>4665236.8062031148</v>
      </c>
      <c r="L49" s="20">
        <f t="shared" si="5"/>
        <v>46.930410555794438</v>
      </c>
    </row>
    <row r="50" spans="1:12" x14ac:dyDescent="0.2">
      <c r="A50" s="16">
        <v>41</v>
      </c>
      <c r="B50" s="9">
        <v>0</v>
      </c>
      <c r="C50" s="5">
        <v>2829</v>
      </c>
      <c r="D50" s="5">
        <v>3017</v>
      </c>
      <c r="E50" s="17">
        <v>0.5</v>
      </c>
      <c r="F50" s="18">
        <f t="shared" si="7"/>
        <v>0</v>
      </c>
      <c r="G50" s="18">
        <f t="shared" si="1"/>
        <v>0</v>
      </c>
      <c r="H50" s="14">
        <f t="shared" si="6"/>
        <v>99342.80349199436</v>
      </c>
      <c r="I50" s="14">
        <f t="shared" si="4"/>
        <v>0</v>
      </c>
      <c r="J50" s="14">
        <f t="shared" si="2"/>
        <v>99342.80349199436</v>
      </c>
      <c r="K50" s="14">
        <f t="shared" si="3"/>
        <v>4565861.6329478454</v>
      </c>
      <c r="L50" s="20">
        <f t="shared" si="5"/>
        <v>45.960668236182705</v>
      </c>
    </row>
    <row r="51" spans="1:12" x14ac:dyDescent="0.2">
      <c r="A51" s="16">
        <v>42</v>
      </c>
      <c r="B51" s="9">
        <v>1</v>
      </c>
      <c r="C51" s="5">
        <v>2943</v>
      </c>
      <c r="D51" s="5">
        <v>2853</v>
      </c>
      <c r="E51" s="17">
        <v>0.5</v>
      </c>
      <c r="F51" s="18">
        <f t="shared" si="7"/>
        <v>3.4506556245686681E-4</v>
      </c>
      <c r="G51" s="18">
        <f t="shared" si="1"/>
        <v>3.4500603760565809E-4</v>
      </c>
      <c r="H51" s="14">
        <f t="shared" si="6"/>
        <v>99342.80349199436</v>
      </c>
      <c r="I51" s="14">
        <f t="shared" si="4"/>
        <v>34.273866997410508</v>
      </c>
      <c r="J51" s="14">
        <f t="shared" si="2"/>
        <v>99325.666558495665</v>
      </c>
      <c r="K51" s="14">
        <f t="shared" si="3"/>
        <v>4466518.8294558506</v>
      </c>
      <c r="L51" s="20">
        <f t="shared" si="5"/>
        <v>44.960668236182698</v>
      </c>
    </row>
    <row r="52" spans="1:12" x14ac:dyDescent="0.2">
      <c r="A52" s="16">
        <v>43</v>
      </c>
      <c r="B52" s="9">
        <v>4</v>
      </c>
      <c r="C52" s="5">
        <v>2909</v>
      </c>
      <c r="D52" s="5">
        <v>2973</v>
      </c>
      <c r="E52" s="17">
        <v>0.5</v>
      </c>
      <c r="F52" s="18">
        <f t="shared" si="7"/>
        <v>1.3600816048962938E-3</v>
      </c>
      <c r="G52" s="18">
        <f t="shared" si="1"/>
        <v>1.3591573224600749E-3</v>
      </c>
      <c r="H52" s="14">
        <f t="shared" si="6"/>
        <v>99308.529624996954</v>
      </c>
      <c r="I52" s="14">
        <f t="shared" si="4"/>
        <v>134.97591522255789</v>
      </c>
      <c r="J52" s="14">
        <f t="shared" si="2"/>
        <v>99241.041667385667</v>
      </c>
      <c r="K52" s="14">
        <f t="shared" si="3"/>
        <v>4367193.1628973549</v>
      </c>
      <c r="L52" s="20">
        <f t="shared" si="5"/>
        <v>43.976012729102862</v>
      </c>
    </row>
    <row r="53" spans="1:12" x14ac:dyDescent="0.2">
      <c r="A53" s="16">
        <v>44</v>
      </c>
      <c r="B53" s="9">
        <v>1</v>
      </c>
      <c r="C53" s="5">
        <v>2912</v>
      </c>
      <c r="D53" s="5">
        <v>2905</v>
      </c>
      <c r="E53" s="17">
        <v>0.5</v>
      </c>
      <c r="F53" s="18">
        <f t="shared" si="7"/>
        <v>3.4381983840467596E-4</v>
      </c>
      <c r="G53" s="18">
        <f t="shared" si="1"/>
        <v>3.4376074252320387E-4</v>
      </c>
      <c r="H53" s="14">
        <f t="shared" si="6"/>
        <v>99173.553709774395</v>
      </c>
      <c r="I53" s="14">
        <f t="shared" si="4"/>
        <v>34.091974461936886</v>
      </c>
      <c r="J53" s="14">
        <f t="shared" si="2"/>
        <v>99156.507722543436</v>
      </c>
      <c r="K53" s="14">
        <f t="shared" si="3"/>
        <v>4267952.121229969</v>
      </c>
      <c r="L53" s="20">
        <f t="shared" si="5"/>
        <v>43.035183893075782</v>
      </c>
    </row>
    <row r="54" spans="1:12" x14ac:dyDescent="0.2">
      <c r="A54" s="16">
        <v>45</v>
      </c>
      <c r="B54" s="9">
        <v>4</v>
      </c>
      <c r="C54" s="5">
        <v>2842</v>
      </c>
      <c r="D54" s="5">
        <v>2891</v>
      </c>
      <c r="E54" s="17">
        <v>0.5</v>
      </c>
      <c r="F54" s="18">
        <f t="shared" si="7"/>
        <v>1.3954299668585382E-3</v>
      </c>
      <c r="G54" s="18">
        <f t="shared" si="1"/>
        <v>1.3944570332926616E-3</v>
      </c>
      <c r="H54" s="14">
        <f t="shared" si="6"/>
        <v>99139.461735312463</v>
      </c>
      <c r="I54" s="14">
        <f t="shared" si="4"/>
        <v>138.24571969365516</v>
      </c>
      <c r="J54" s="14">
        <f t="shared" si="2"/>
        <v>99070.338875465633</v>
      </c>
      <c r="K54" s="14">
        <f t="shared" si="3"/>
        <v>4168795.6135074254</v>
      </c>
      <c r="L54" s="20">
        <f t="shared" si="5"/>
        <v>42.049810847646988</v>
      </c>
    </row>
    <row r="55" spans="1:12" x14ac:dyDescent="0.2">
      <c r="A55" s="16">
        <v>46</v>
      </c>
      <c r="B55" s="9">
        <v>0</v>
      </c>
      <c r="C55" s="5">
        <v>2863</v>
      </c>
      <c r="D55" s="5">
        <v>2845</v>
      </c>
      <c r="E55" s="17">
        <v>0.5</v>
      </c>
      <c r="F55" s="18">
        <f t="shared" si="7"/>
        <v>0</v>
      </c>
      <c r="G55" s="18">
        <f t="shared" si="1"/>
        <v>0</v>
      </c>
      <c r="H55" s="14">
        <f t="shared" si="6"/>
        <v>99001.216015618804</v>
      </c>
      <c r="I55" s="14">
        <f t="shared" si="4"/>
        <v>0</v>
      </c>
      <c r="J55" s="14">
        <f t="shared" si="2"/>
        <v>99001.216015618804</v>
      </c>
      <c r="K55" s="14">
        <f t="shared" si="3"/>
        <v>4069725.2746319599</v>
      </c>
      <c r="L55" s="20">
        <f t="shared" si="5"/>
        <v>41.107831180476659</v>
      </c>
    </row>
    <row r="56" spans="1:12" x14ac:dyDescent="0.2">
      <c r="A56" s="16">
        <v>47</v>
      </c>
      <c r="B56" s="9">
        <v>2</v>
      </c>
      <c r="C56" s="5">
        <v>2808</v>
      </c>
      <c r="D56" s="5">
        <v>2873</v>
      </c>
      <c r="E56" s="17">
        <v>0.5</v>
      </c>
      <c r="F56" s="18">
        <f t="shared" si="7"/>
        <v>7.0410139060024643E-4</v>
      </c>
      <c r="G56" s="18">
        <f t="shared" si="1"/>
        <v>7.0385359845152211E-4</v>
      </c>
      <c r="H56" s="14">
        <f t="shared" si="6"/>
        <v>99001.216015618804</v>
      </c>
      <c r="I56" s="14">
        <f t="shared" si="4"/>
        <v>69.682362143669764</v>
      </c>
      <c r="J56" s="14">
        <f t="shared" si="2"/>
        <v>98966.374834546979</v>
      </c>
      <c r="K56" s="14">
        <f t="shared" si="3"/>
        <v>3970724.0586163411</v>
      </c>
      <c r="L56" s="20">
        <f t="shared" si="5"/>
        <v>40.107831180476659</v>
      </c>
    </row>
    <row r="57" spans="1:12" x14ac:dyDescent="0.2">
      <c r="A57" s="16">
        <v>48</v>
      </c>
      <c r="B57" s="9">
        <v>1</v>
      </c>
      <c r="C57" s="5">
        <v>2554</v>
      </c>
      <c r="D57" s="5">
        <v>2784</v>
      </c>
      <c r="E57" s="17">
        <v>0.5</v>
      </c>
      <c r="F57" s="18">
        <f t="shared" si="7"/>
        <v>3.7467216185837392E-4</v>
      </c>
      <c r="G57" s="18">
        <f t="shared" si="1"/>
        <v>3.7460198539052256E-4</v>
      </c>
      <c r="H57" s="14">
        <f t="shared" si="6"/>
        <v>98931.53365347514</v>
      </c>
      <c r="I57" s="14">
        <f t="shared" si="4"/>
        <v>37.059948924321084</v>
      </c>
      <c r="J57" s="14">
        <f t="shared" si="2"/>
        <v>98913.003679012982</v>
      </c>
      <c r="K57" s="14">
        <f t="shared" si="3"/>
        <v>3871757.6837817943</v>
      </c>
      <c r="L57" s="20">
        <f t="shared" si="5"/>
        <v>39.135728930911931</v>
      </c>
    </row>
    <row r="58" spans="1:12" x14ac:dyDescent="0.2">
      <c r="A58" s="16">
        <v>49</v>
      </c>
      <c r="B58" s="9">
        <v>2</v>
      </c>
      <c r="C58" s="5">
        <v>2451</v>
      </c>
      <c r="D58" s="5">
        <v>2539</v>
      </c>
      <c r="E58" s="17">
        <v>0.5</v>
      </c>
      <c r="F58" s="18">
        <f t="shared" si="7"/>
        <v>8.0160320641282565E-4</v>
      </c>
      <c r="G58" s="18">
        <f t="shared" si="1"/>
        <v>8.0128205128205125E-4</v>
      </c>
      <c r="H58" s="14">
        <f t="shared" si="6"/>
        <v>98894.473704550823</v>
      </c>
      <c r="I58" s="14">
        <f t="shared" si="4"/>
        <v>79.242366750441363</v>
      </c>
      <c r="J58" s="14">
        <f t="shared" si="2"/>
        <v>98854.852521175591</v>
      </c>
      <c r="K58" s="14">
        <f t="shared" si="3"/>
        <v>3772844.6801027814</v>
      </c>
      <c r="L58" s="20">
        <f t="shared" si="5"/>
        <v>38.150207375330481</v>
      </c>
    </row>
    <row r="59" spans="1:12" x14ac:dyDescent="0.2">
      <c r="A59" s="16">
        <v>50</v>
      </c>
      <c r="B59" s="9">
        <v>7</v>
      </c>
      <c r="C59" s="5">
        <v>2397</v>
      </c>
      <c r="D59" s="5">
        <v>2452</v>
      </c>
      <c r="E59" s="17">
        <v>0.5</v>
      </c>
      <c r="F59" s="18">
        <f t="shared" si="7"/>
        <v>2.8871932357187047E-3</v>
      </c>
      <c r="G59" s="18">
        <f t="shared" si="1"/>
        <v>2.8830313014827015E-3</v>
      </c>
      <c r="H59" s="14">
        <f t="shared" si="6"/>
        <v>98815.231337800375</v>
      </c>
      <c r="I59" s="14">
        <f t="shared" si="4"/>
        <v>284.88740501013285</v>
      </c>
      <c r="J59" s="14">
        <f t="shared" si="2"/>
        <v>98672.787635295317</v>
      </c>
      <c r="K59" s="14">
        <f t="shared" si="3"/>
        <v>3673989.8275816059</v>
      </c>
      <c r="L59" s="20">
        <f t="shared" si="5"/>
        <v>37.180400003538452</v>
      </c>
    </row>
    <row r="60" spans="1:12" x14ac:dyDescent="0.2">
      <c r="A60" s="16">
        <v>51</v>
      </c>
      <c r="B60" s="9">
        <v>7</v>
      </c>
      <c r="C60" s="5">
        <v>2362</v>
      </c>
      <c r="D60" s="5">
        <v>2384</v>
      </c>
      <c r="E60" s="17">
        <v>0.5</v>
      </c>
      <c r="F60" s="18">
        <f t="shared" si="7"/>
        <v>2.9498525073746312E-3</v>
      </c>
      <c r="G60" s="18">
        <f t="shared" si="1"/>
        <v>2.9455081001472753E-3</v>
      </c>
      <c r="H60" s="14">
        <f t="shared" si="6"/>
        <v>98530.343932790245</v>
      </c>
      <c r="I60" s="14">
        <f t="shared" si="4"/>
        <v>290.22192616433063</v>
      </c>
      <c r="J60" s="14">
        <f t="shared" si="2"/>
        <v>98385.232969708071</v>
      </c>
      <c r="K60" s="14">
        <f t="shared" si="3"/>
        <v>3575317.0399463107</v>
      </c>
      <c r="L60" s="20">
        <f t="shared" si="5"/>
        <v>36.286456509124889</v>
      </c>
    </row>
    <row r="61" spans="1:12" x14ac:dyDescent="0.2">
      <c r="A61" s="16">
        <v>52</v>
      </c>
      <c r="B61" s="9">
        <v>5</v>
      </c>
      <c r="C61" s="5">
        <v>2239</v>
      </c>
      <c r="D61" s="5">
        <v>2349</v>
      </c>
      <c r="E61" s="17">
        <v>0.5</v>
      </c>
      <c r="F61" s="18">
        <f t="shared" si="7"/>
        <v>2.179598953792502E-3</v>
      </c>
      <c r="G61" s="18">
        <f t="shared" si="1"/>
        <v>2.1772262138036137E-3</v>
      </c>
      <c r="H61" s="14">
        <f t="shared" si="6"/>
        <v>98240.122006625912</v>
      </c>
      <c r="I61" s="14">
        <f t="shared" si="4"/>
        <v>213.89096888009121</v>
      </c>
      <c r="J61" s="14">
        <f t="shared" si="2"/>
        <v>98133.176522185866</v>
      </c>
      <c r="K61" s="14">
        <f t="shared" si="3"/>
        <v>3476931.8069766024</v>
      </c>
      <c r="L61" s="20">
        <f t="shared" si="5"/>
        <v>35.392177207822449</v>
      </c>
    </row>
    <row r="62" spans="1:12" x14ac:dyDescent="0.2">
      <c r="A62" s="16">
        <v>53</v>
      </c>
      <c r="B62" s="9">
        <v>5</v>
      </c>
      <c r="C62" s="5">
        <v>2169</v>
      </c>
      <c r="D62" s="5">
        <v>2225</v>
      </c>
      <c r="E62" s="17">
        <v>0.5</v>
      </c>
      <c r="F62" s="18">
        <f t="shared" si="7"/>
        <v>2.2758306781975419E-3</v>
      </c>
      <c r="G62" s="18">
        <f t="shared" si="1"/>
        <v>2.2732439190725163E-3</v>
      </c>
      <c r="H62" s="14">
        <f t="shared" si="6"/>
        <v>98026.23103774582</v>
      </c>
      <c r="I62" s="14">
        <f t="shared" si="4"/>
        <v>222.83753361615325</v>
      </c>
      <c r="J62" s="14">
        <f t="shared" si="2"/>
        <v>97914.812270937735</v>
      </c>
      <c r="K62" s="14">
        <f t="shared" si="3"/>
        <v>3378798.6304544164</v>
      </c>
      <c r="L62" s="20">
        <f t="shared" si="5"/>
        <v>34.46831113147033</v>
      </c>
    </row>
    <row r="63" spans="1:12" x14ac:dyDescent="0.2">
      <c r="A63" s="16">
        <v>54</v>
      </c>
      <c r="B63" s="9">
        <v>4</v>
      </c>
      <c r="C63" s="5">
        <v>2004</v>
      </c>
      <c r="D63" s="5">
        <v>2179</v>
      </c>
      <c r="E63" s="17">
        <v>0.5</v>
      </c>
      <c r="F63" s="18">
        <f t="shared" si="7"/>
        <v>1.9125029882859192E-3</v>
      </c>
      <c r="G63" s="18">
        <f t="shared" si="1"/>
        <v>1.9106759016001909E-3</v>
      </c>
      <c r="H63" s="14">
        <f t="shared" si="6"/>
        <v>97803.393504129665</v>
      </c>
      <c r="I63" s="14">
        <f t="shared" si="4"/>
        <v>186.87058706306121</v>
      </c>
      <c r="J63" s="14">
        <f t="shared" si="2"/>
        <v>97709.958210598124</v>
      </c>
      <c r="K63" s="14">
        <f t="shared" si="3"/>
        <v>3280883.8181834784</v>
      </c>
      <c r="L63" s="20">
        <f t="shared" si="5"/>
        <v>33.545705324068798</v>
      </c>
    </row>
    <row r="64" spans="1:12" x14ac:dyDescent="0.2">
      <c r="A64" s="16">
        <v>55</v>
      </c>
      <c r="B64" s="9">
        <v>1</v>
      </c>
      <c r="C64" s="5">
        <v>1905</v>
      </c>
      <c r="D64" s="5">
        <v>2003</v>
      </c>
      <c r="E64" s="17">
        <v>0.5</v>
      </c>
      <c r="F64" s="18">
        <f t="shared" si="7"/>
        <v>5.1177072671443195E-4</v>
      </c>
      <c r="G64" s="18">
        <f t="shared" si="1"/>
        <v>5.1163980557687391E-4</v>
      </c>
      <c r="H64" s="14">
        <f t="shared" si="6"/>
        <v>97616.522917066599</v>
      </c>
      <c r="I64" s="14">
        <f t="shared" si="4"/>
        <v>49.944498806378412</v>
      </c>
      <c r="J64" s="14">
        <f t="shared" si="2"/>
        <v>97591.55066766341</v>
      </c>
      <c r="K64" s="14">
        <f t="shared" si="3"/>
        <v>3183173.8599728802</v>
      </c>
      <c r="L64" s="20">
        <f t="shared" si="5"/>
        <v>32.608965827201743</v>
      </c>
    </row>
    <row r="65" spans="1:12" x14ac:dyDescent="0.2">
      <c r="A65" s="16">
        <v>56</v>
      </c>
      <c r="B65" s="9">
        <v>3</v>
      </c>
      <c r="C65" s="5">
        <v>1804</v>
      </c>
      <c r="D65" s="5">
        <v>1903</v>
      </c>
      <c r="E65" s="17">
        <v>0.5</v>
      </c>
      <c r="F65" s="18">
        <f t="shared" si="7"/>
        <v>1.6185594820609657E-3</v>
      </c>
      <c r="G65" s="18">
        <f t="shared" si="1"/>
        <v>1.6172506738544475E-3</v>
      </c>
      <c r="H65" s="14">
        <f t="shared" si="6"/>
        <v>97566.578418260222</v>
      </c>
      <c r="I65" s="14">
        <f t="shared" si="4"/>
        <v>157.78961469260415</v>
      </c>
      <c r="J65" s="14">
        <f t="shared" si="2"/>
        <v>97487.683610913911</v>
      </c>
      <c r="K65" s="14">
        <f t="shared" si="3"/>
        <v>3085582.3093052167</v>
      </c>
      <c r="L65" s="20">
        <f t="shared" si="5"/>
        <v>31.62540246187141</v>
      </c>
    </row>
    <row r="66" spans="1:12" x14ac:dyDescent="0.2">
      <c r="A66" s="16">
        <v>57</v>
      </c>
      <c r="B66" s="9">
        <v>2</v>
      </c>
      <c r="C66" s="5">
        <v>1861</v>
      </c>
      <c r="D66" s="5">
        <v>1794</v>
      </c>
      <c r="E66" s="17">
        <v>0.5</v>
      </c>
      <c r="F66" s="18">
        <f t="shared" si="7"/>
        <v>1.094391244870041E-3</v>
      </c>
      <c r="G66" s="18">
        <f t="shared" si="1"/>
        <v>1.0937927262783702E-3</v>
      </c>
      <c r="H66" s="14">
        <f t="shared" si="6"/>
        <v>97408.788803567615</v>
      </c>
      <c r="I66" s="14">
        <f t="shared" si="4"/>
        <v>106.54502466892821</v>
      </c>
      <c r="J66" s="14">
        <f t="shared" si="2"/>
        <v>97355.516291233143</v>
      </c>
      <c r="K66" s="14">
        <f t="shared" si="3"/>
        <v>2988094.6256943028</v>
      </c>
      <c r="L66" s="20">
        <f t="shared" si="5"/>
        <v>30.675821580330165</v>
      </c>
    </row>
    <row r="67" spans="1:12" x14ac:dyDescent="0.2">
      <c r="A67" s="16">
        <v>58</v>
      </c>
      <c r="B67" s="9">
        <v>4</v>
      </c>
      <c r="C67" s="5">
        <v>1927</v>
      </c>
      <c r="D67" s="5">
        <v>1850</v>
      </c>
      <c r="E67" s="17">
        <v>0.5</v>
      </c>
      <c r="F67" s="18">
        <f t="shared" si="7"/>
        <v>2.1180831347630395E-3</v>
      </c>
      <c r="G67" s="18">
        <f t="shared" si="1"/>
        <v>2.1158423697434543E-3</v>
      </c>
      <c r="H67" s="14">
        <f t="shared" si="6"/>
        <v>97302.243778898686</v>
      </c>
      <c r="I67" s="14">
        <f t="shared" si="4"/>
        <v>205.87621005850028</v>
      </c>
      <c r="J67" s="14">
        <f t="shared" si="2"/>
        <v>97199.305673869429</v>
      </c>
      <c r="K67" s="14">
        <f t="shared" si="3"/>
        <v>2890739.1094030696</v>
      </c>
      <c r="L67" s="20">
        <f t="shared" si="5"/>
        <v>29.708863815841067</v>
      </c>
    </row>
    <row r="68" spans="1:12" x14ac:dyDescent="0.2">
      <c r="A68" s="16">
        <v>59</v>
      </c>
      <c r="B68" s="9">
        <v>3</v>
      </c>
      <c r="C68" s="5">
        <v>1695</v>
      </c>
      <c r="D68" s="5">
        <v>1922</v>
      </c>
      <c r="E68" s="17">
        <v>0.5</v>
      </c>
      <c r="F68" s="18">
        <f t="shared" si="7"/>
        <v>1.6588332872546309E-3</v>
      </c>
      <c r="G68" s="18">
        <f t="shared" si="1"/>
        <v>1.6574585635359114E-3</v>
      </c>
      <c r="H68" s="14">
        <f t="shared" si="6"/>
        <v>97096.367568840185</v>
      </c>
      <c r="I68" s="14">
        <f t="shared" si="4"/>
        <v>160.9332059152047</v>
      </c>
      <c r="J68" s="14">
        <f t="shared" si="2"/>
        <v>97015.900965882582</v>
      </c>
      <c r="K68" s="14">
        <f t="shared" si="3"/>
        <v>2793539.8037292003</v>
      </c>
      <c r="L68" s="20">
        <f t="shared" si="5"/>
        <v>28.770796206651227</v>
      </c>
    </row>
    <row r="69" spans="1:12" x14ac:dyDescent="0.2">
      <c r="A69" s="16">
        <v>60</v>
      </c>
      <c r="B69" s="9">
        <v>4</v>
      </c>
      <c r="C69" s="5">
        <v>1608</v>
      </c>
      <c r="D69" s="5">
        <v>1704</v>
      </c>
      <c r="E69" s="17">
        <v>0.5</v>
      </c>
      <c r="F69" s="18">
        <f t="shared" si="7"/>
        <v>2.4154589371980675E-3</v>
      </c>
      <c r="G69" s="18">
        <f t="shared" si="1"/>
        <v>2.4125452352231603E-3</v>
      </c>
      <c r="H69" s="14">
        <f t="shared" si="6"/>
        <v>96935.434362924978</v>
      </c>
      <c r="I69" s="14">
        <f t="shared" si="4"/>
        <v>233.86112029656206</v>
      </c>
      <c r="J69" s="14">
        <f t="shared" si="2"/>
        <v>96818.5038027767</v>
      </c>
      <c r="K69" s="14">
        <f t="shared" si="3"/>
        <v>2696523.9027633178</v>
      </c>
      <c r="L69" s="20">
        <f t="shared" si="5"/>
        <v>27.817731673513403</v>
      </c>
    </row>
    <row r="70" spans="1:12" x14ac:dyDescent="0.2">
      <c r="A70" s="16">
        <v>61</v>
      </c>
      <c r="B70" s="9">
        <v>6</v>
      </c>
      <c r="C70" s="5">
        <v>1670</v>
      </c>
      <c r="D70" s="5">
        <v>1600</v>
      </c>
      <c r="E70" s="17">
        <v>0.5</v>
      </c>
      <c r="F70" s="18">
        <f t="shared" si="7"/>
        <v>3.669724770642202E-3</v>
      </c>
      <c r="G70" s="18">
        <f t="shared" si="1"/>
        <v>3.6630036630036634E-3</v>
      </c>
      <c r="H70" s="14">
        <f t="shared" si="6"/>
        <v>96701.573242628423</v>
      </c>
      <c r="I70" s="14">
        <f t="shared" si="4"/>
        <v>354.21821700596496</v>
      </c>
      <c r="J70" s="14">
        <f t="shared" si="2"/>
        <v>96524.464134125432</v>
      </c>
      <c r="K70" s="14">
        <f t="shared" si="3"/>
        <v>2599705.398960541</v>
      </c>
      <c r="L70" s="20">
        <f t="shared" si="5"/>
        <v>26.883796320849587</v>
      </c>
    </row>
    <row r="71" spans="1:12" x14ac:dyDescent="0.2">
      <c r="A71" s="16">
        <v>62</v>
      </c>
      <c r="B71" s="9">
        <v>4</v>
      </c>
      <c r="C71" s="5">
        <v>1773</v>
      </c>
      <c r="D71" s="5">
        <v>1660</v>
      </c>
      <c r="E71" s="17">
        <v>0.5</v>
      </c>
      <c r="F71" s="18">
        <f t="shared" si="7"/>
        <v>2.3303233323623651E-3</v>
      </c>
      <c r="G71" s="18">
        <f t="shared" si="1"/>
        <v>2.3276112889147509E-3</v>
      </c>
      <c r="H71" s="14">
        <f t="shared" si="6"/>
        <v>96347.355025622455</v>
      </c>
      <c r="I71" s="14">
        <f t="shared" si="4"/>
        <v>224.2591912147162</v>
      </c>
      <c r="J71" s="14">
        <f t="shared" si="2"/>
        <v>96235.225430015096</v>
      </c>
      <c r="K71" s="14">
        <f t="shared" si="3"/>
        <v>2503180.9348264155</v>
      </c>
      <c r="L71" s="20">
        <f t="shared" si="5"/>
        <v>25.980795572029184</v>
      </c>
    </row>
    <row r="72" spans="1:12" x14ac:dyDescent="0.2">
      <c r="A72" s="16">
        <v>63</v>
      </c>
      <c r="B72" s="9">
        <v>7</v>
      </c>
      <c r="C72" s="5">
        <v>1492</v>
      </c>
      <c r="D72" s="5">
        <v>1761</v>
      </c>
      <c r="E72" s="17">
        <v>0.5</v>
      </c>
      <c r="F72" s="18">
        <f t="shared" si="7"/>
        <v>4.3037196434060863E-3</v>
      </c>
      <c r="G72" s="18">
        <f t="shared" si="1"/>
        <v>4.2944785276073623E-3</v>
      </c>
      <c r="H72" s="14">
        <f t="shared" si="6"/>
        <v>96123.095834407737</v>
      </c>
      <c r="I72" s="14">
        <f t="shared" si="4"/>
        <v>412.7985710680087</v>
      </c>
      <c r="J72" s="14">
        <f t="shared" si="2"/>
        <v>95916.696548873733</v>
      </c>
      <c r="K72" s="14">
        <f t="shared" si="3"/>
        <v>2406945.7093964005</v>
      </c>
      <c r="L72" s="20">
        <f t="shared" si="5"/>
        <v>25.040243330727414</v>
      </c>
    </row>
    <row r="73" spans="1:12" x14ac:dyDescent="0.2">
      <c r="A73" s="16">
        <v>64</v>
      </c>
      <c r="B73" s="9">
        <v>7</v>
      </c>
      <c r="C73" s="5">
        <v>1426</v>
      </c>
      <c r="D73" s="5">
        <v>1494</v>
      </c>
      <c r="E73" s="17">
        <v>0.5</v>
      </c>
      <c r="F73" s="18">
        <f t="shared" ref="F73:F109" si="8">B73/((C73+D73)/2)</f>
        <v>4.7945205479452057E-3</v>
      </c>
      <c r="G73" s="18">
        <f t="shared" ref="G73:G108" si="9">F73/((1+(1-E73)*F73))</f>
        <v>4.7830543218312267E-3</v>
      </c>
      <c r="H73" s="14">
        <f t="shared" si="6"/>
        <v>95710.297263339729</v>
      </c>
      <c r="I73" s="14">
        <f t="shared" si="4"/>
        <v>457.78755096916854</v>
      </c>
      <c r="J73" s="14">
        <f t="shared" ref="J73:J108" si="10">H74+I73*E73</f>
        <v>95481.403487855147</v>
      </c>
      <c r="K73" s="14">
        <f t="shared" ref="K73:K97" si="11">K74+J73</f>
        <v>2311029.0128475269</v>
      </c>
      <c r="L73" s="20">
        <f t="shared" si="5"/>
        <v>24.146085415333143</v>
      </c>
    </row>
    <row r="74" spans="1:12" x14ac:dyDescent="0.2">
      <c r="A74" s="16">
        <v>65</v>
      </c>
      <c r="B74" s="9">
        <v>6</v>
      </c>
      <c r="C74" s="5">
        <v>1356</v>
      </c>
      <c r="D74" s="5">
        <v>1424</v>
      </c>
      <c r="E74" s="17">
        <v>0.5</v>
      </c>
      <c r="F74" s="18">
        <f t="shared" si="8"/>
        <v>4.3165467625899279E-3</v>
      </c>
      <c r="G74" s="18">
        <f t="shared" si="9"/>
        <v>4.3072505384063172E-3</v>
      </c>
      <c r="H74" s="14">
        <f t="shared" si="6"/>
        <v>95252.509712370564</v>
      </c>
      <c r="I74" s="14">
        <f t="shared" ref="I74:I108" si="12">H74*G74</f>
        <v>410.27642374316105</v>
      </c>
      <c r="J74" s="14">
        <f t="shared" si="10"/>
        <v>95047.371500498994</v>
      </c>
      <c r="K74" s="14">
        <f t="shared" si="11"/>
        <v>2215547.6093596718</v>
      </c>
      <c r="L74" s="20">
        <f t="shared" ref="L74:L108" si="13">K74/H74</f>
        <v>23.259729492166187</v>
      </c>
    </row>
    <row r="75" spans="1:12" x14ac:dyDescent="0.2">
      <c r="A75" s="16">
        <v>66</v>
      </c>
      <c r="B75" s="9">
        <v>7</v>
      </c>
      <c r="C75" s="5">
        <v>1266</v>
      </c>
      <c r="D75" s="5">
        <v>1359</v>
      </c>
      <c r="E75" s="17">
        <v>0.5</v>
      </c>
      <c r="F75" s="18">
        <f t="shared" si="8"/>
        <v>5.3333333333333332E-3</v>
      </c>
      <c r="G75" s="18">
        <f t="shared" si="9"/>
        <v>5.3191489361702126E-3</v>
      </c>
      <c r="H75" s="14">
        <f t="shared" ref="H75:H108" si="14">H74-I74</f>
        <v>94842.233288627409</v>
      </c>
      <c r="I75" s="14">
        <f t="shared" si="12"/>
        <v>504.47996430120963</v>
      </c>
      <c r="J75" s="14">
        <f t="shared" si="10"/>
        <v>94589.993306476812</v>
      </c>
      <c r="K75" s="14">
        <f t="shared" si="11"/>
        <v>2120500.2378591727</v>
      </c>
      <c r="L75" s="20">
        <f t="shared" si="13"/>
        <v>22.358185423639146</v>
      </c>
    </row>
    <row r="76" spans="1:12" x14ac:dyDescent="0.2">
      <c r="A76" s="16">
        <v>67</v>
      </c>
      <c r="B76" s="9">
        <v>8</v>
      </c>
      <c r="C76" s="5">
        <v>1159</v>
      </c>
      <c r="D76" s="5">
        <v>1261</v>
      </c>
      <c r="E76" s="17">
        <v>0.5</v>
      </c>
      <c r="F76" s="18">
        <f t="shared" si="8"/>
        <v>6.6115702479338841E-3</v>
      </c>
      <c r="G76" s="18">
        <f t="shared" si="9"/>
        <v>6.5897858319604614E-3</v>
      </c>
      <c r="H76" s="14">
        <f t="shared" si="14"/>
        <v>94337.753324326201</v>
      </c>
      <c r="I76" s="14">
        <f t="shared" si="12"/>
        <v>621.66559027562573</v>
      </c>
      <c r="J76" s="14">
        <f t="shared" si="10"/>
        <v>94026.920529188385</v>
      </c>
      <c r="K76" s="14">
        <f t="shared" si="11"/>
        <v>2025910.2445526961</v>
      </c>
      <c r="L76" s="20">
        <f t="shared" si="13"/>
        <v>21.475074115744171</v>
      </c>
    </row>
    <row r="77" spans="1:12" x14ac:dyDescent="0.2">
      <c r="A77" s="16">
        <v>68</v>
      </c>
      <c r="B77" s="9">
        <v>7</v>
      </c>
      <c r="C77" s="5">
        <v>872</v>
      </c>
      <c r="D77" s="5">
        <v>1146</v>
      </c>
      <c r="E77" s="17">
        <v>0.5</v>
      </c>
      <c r="F77" s="18">
        <f t="shared" si="8"/>
        <v>6.9375619425173438E-3</v>
      </c>
      <c r="G77" s="18">
        <f t="shared" si="9"/>
        <v>6.9135802469135806E-3</v>
      </c>
      <c r="H77" s="14">
        <f t="shared" si="14"/>
        <v>93716.087734050569</v>
      </c>
      <c r="I77" s="14">
        <f t="shared" si="12"/>
        <v>647.91369297615211</v>
      </c>
      <c r="J77" s="14">
        <f t="shared" si="10"/>
        <v>93392.130887562482</v>
      </c>
      <c r="K77" s="14">
        <f t="shared" si="11"/>
        <v>1931883.3240235078</v>
      </c>
      <c r="L77" s="20">
        <f t="shared" si="13"/>
        <v>20.614212252498692</v>
      </c>
    </row>
    <row r="78" spans="1:12" x14ac:dyDescent="0.2">
      <c r="A78" s="16">
        <v>69</v>
      </c>
      <c r="B78" s="9">
        <v>1</v>
      </c>
      <c r="C78" s="5">
        <v>804</v>
      </c>
      <c r="D78" s="5">
        <v>870</v>
      </c>
      <c r="E78" s="17">
        <v>0.5</v>
      </c>
      <c r="F78" s="18">
        <f t="shared" si="8"/>
        <v>1.1947431302270011E-3</v>
      </c>
      <c r="G78" s="18">
        <f t="shared" si="9"/>
        <v>1.1940298507462685E-3</v>
      </c>
      <c r="H78" s="14">
        <f t="shared" si="14"/>
        <v>93068.17404107441</v>
      </c>
      <c r="I78" s="14">
        <f t="shared" si="12"/>
        <v>111.12617795949181</v>
      </c>
      <c r="J78" s="14">
        <f t="shared" si="10"/>
        <v>93012.610952094663</v>
      </c>
      <c r="K78" s="14">
        <f t="shared" si="11"/>
        <v>1838491.1931359454</v>
      </c>
      <c r="L78" s="20">
        <f t="shared" si="13"/>
        <v>19.754241576981531</v>
      </c>
    </row>
    <row r="79" spans="1:12" x14ac:dyDescent="0.2">
      <c r="A79" s="16">
        <v>70</v>
      </c>
      <c r="B79" s="9">
        <v>4</v>
      </c>
      <c r="C79" s="5">
        <v>1001</v>
      </c>
      <c r="D79" s="5">
        <v>797</v>
      </c>
      <c r="E79" s="17">
        <v>0.5</v>
      </c>
      <c r="F79" s="18">
        <f t="shared" si="8"/>
        <v>4.4493882091212458E-3</v>
      </c>
      <c r="G79" s="18">
        <f t="shared" si="9"/>
        <v>4.4395116537180902E-3</v>
      </c>
      <c r="H79" s="14">
        <f t="shared" si="14"/>
        <v>92957.047863114916</v>
      </c>
      <c r="I79" s="14">
        <f t="shared" si="12"/>
        <v>412.68389728352895</v>
      </c>
      <c r="J79" s="14">
        <f t="shared" si="10"/>
        <v>92750.705914473161</v>
      </c>
      <c r="K79" s="14">
        <f t="shared" si="11"/>
        <v>1745478.5821838507</v>
      </c>
      <c r="L79" s="20">
        <f t="shared" si="13"/>
        <v>18.777259199906794</v>
      </c>
    </row>
    <row r="80" spans="1:12" x14ac:dyDescent="0.2">
      <c r="A80" s="16">
        <v>71</v>
      </c>
      <c r="B80" s="9">
        <v>8</v>
      </c>
      <c r="C80" s="5">
        <v>640</v>
      </c>
      <c r="D80" s="5">
        <v>994</v>
      </c>
      <c r="E80" s="17">
        <v>0.5</v>
      </c>
      <c r="F80" s="18">
        <f t="shared" si="8"/>
        <v>9.7919216646266821E-3</v>
      </c>
      <c r="G80" s="18">
        <f t="shared" si="9"/>
        <v>9.7442143727161992E-3</v>
      </c>
      <c r="H80" s="14">
        <f t="shared" si="14"/>
        <v>92544.363965831391</v>
      </c>
      <c r="I80" s="14">
        <f t="shared" si="12"/>
        <v>901.77212146973341</v>
      </c>
      <c r="J80" s="14">
        <f t="shared" si="10"/>
        <v>92093.477905096515</v>
      </c>
      <c r="K80" s="14">
        <f t="shared" si="11"/>
        <v>1652727.8762693775</v>
      </c>
      <c r="L80" s="20">
        <f t="shared" si="13"/>
        <v>17.858763142827225</v>
      </c>
    </row>
    <row r="81" spans="1:12" x14ac:dyDescent="0.2">
      <c r="A81" s="16">
        <v>72</v>
      </c>
      <c r="B81" s="9">
        <v>11</v>
      </c>
      <c r="C81" s="5">
        <v>710</v>
      </c>
      <c r="D81" s="5">
        <v>635</v>
      </c>
      <c r="E81" s="17">
        <v>0.5</v>
      </c>
      <c r="F81" s="18">
        <f t="shared" si="8"/>
        <v>1.6356877323420074E-2</v>
      </c>
      <c r="G81" s="18">
        <f t="shared" si="9"/>
        <v>1.6224188790560472E-2</v>
      </c>
      <c r="H81" s="14">
        <f t="shared" si="14"/>
        <v>91642.591844361654</v>
      </c>
      <c r="I81" s="14">
        <f t="shared" si="12"/>
        <v>1486.8267113392008</v>
      </c>
      <c r="J81" s="14">
        <f t="shared" si="10"/>
        <v>90899.17848869205</v>
      </c>
      <c r="K81" s="14">
        <f t="shared" si="11"/>
        <v>1560634.398364281</v>
      </c>
      <c r="L81" s="20">
        <f t="shared" si="13"/>
        <v>17.029575080272021</v>
      </c>
    </row>
    <row r="82" spans="1:12" x14ac:dyDescent="0.2">
      <c r="A82" s="16">
        <v>73</v>
      </c>
      <c r="B82" s="9">
        <v>5</v>
      </c>
      <c r="C82" s="5">
        <v>714</v>
      </c>
      <c r="D82" s="5">
        <v>700</v>
      </c>
      <c r="E82" s="17">
        <v>0.5</v>
      </c>
      <c r="F82" s="18">
        <f t="shared" si="8"/>
        <v>7.0721357850070717E-3</v>
      </c>
      <c r="G82" s="18">
        <f t="shared" si="9"/>
        <v>7.0472163495419304E-3</v>
      </c>
      <c r="H82" s="14">
        <f t="shared" si="14"/>
        <v>90155.765133022447</v>
      </c>
      <c r="I82" s="14">
        <f t="shared" si="12"/>
        <v>635.34718205089814</v>
      </c>
      <c r="J82" s="14">
        <f t="shared" si="10"/>
        <v>89838.091541996997</v>
      </c>
      <c r="K82" s="14">
        <f t="shared" si="11"/>
        <v>1469735.219875589</v>
      </c>
      <c r="L82" s="20">
        <f t="shared" si="13"/>
        <v>16.302176768252519</v>
      </c>
    </row>
    <row r="83" spans="1:12" x14ac:dyDescent="0.2">
      <c r="A83" s="16">
        <v>74</v>
      </c>
      <c r="B83" s="9">
        <v>7</v>
      </c>
      <c r="C83" s="5">
        <v>725</v>
      </c>
      <c r="D83" s="5">
        <v>714</v>
      </c>
      <c r="E83" s="17">
        <v>0.5</v>
      </c>
      <c r="F83" s="18">
        <f t="shared" si="8"/>
        <v>9.7289784572619879E-3</v>
      </c>
      <c r="G83" s="18">
        <f t="shared" si="9"/>
        <v>9.6818810511756573E-3</v>
      </c>
      <c r="H83" s="14">
        <f t="shared" si="14"/>
        <v>89520.417950971547</v>
      </c>
      <c r="I83" s="14">
        <f t="shared" si="12"/>
        <v>866.72603825283659</v>
      </c>
      <c r="J83" s="14">
        <f t="shared" si="10"/>
        <v>89087.054931845138</v>
      </c>
      <c r="K83" s="14">
        <f t="shared" si="11"/>
        <v>1379897.1283335921</v>
      </c>
      <c r="L83" s="20">
        <f t="shared" si="13"/>
        <v>15.414328484137918</v>
      </c>
    </row>
    <row r="84" spans="1:12" x14ac:dyDescent="0.2">
      <c r="A84" s="16">
        <v>75</v>
      </c>
      <c r="B84" s="9">
        <v>13</v>
      </c>
      <c r="C84" s="5">
        <v>710</v>
      </c>
      <c r="D84" s="5">
        <v>721</v>
      </c>
      <c r="E84" s="17">
        <v>0.5</v>
      </c>
      <c r="F84" s="18">
        <f t="shared" si="8"/>
        <v>1.8169112508735149E-2</v>
      </c>
      <c r="G84" s="18">
        <f t="shared" si="9"/>
        <v>1.8005540166204984E-2</v>
      </c>
      <c r="H84" s="14">
        <f t="shared" si="14"/>
        <v>88653.691912718714</v>
      </c>
      <c r="I84" s="14">
        <f t="shared" si="12"/>
        <v>1596.2576106168187</v>
      </c>
      <c r="J84" s="14">
        <f t="shared" si="10"/>
        <v>87855.563107410315</v>
      </c>
      <c r="K84" s="14">
        <f t="shared" si="11"/>
        <v>1290810.073401747</v>
      </c>
      <c r="L84" s="20">
        <f t="shared" si="13"/>
        <v>14.560138958144853</v>
      </c>
    </row>
    <row r="85" spans="1:12" x14ac:dyDescent="0.2">
      <c r="A85" s="16">
        <v>76</v>
      </c>
      <c r="B85" s="9">
        <v>7</v>
      </c>
      <c r="C85" s="5">
        <v>666</v>
      </c>
      <c r="D85" s="5">
        <v>701</v>
      </c>
      <c r="E85" s="17">
        <v>0.5</v>
      </c>
      <c r="F85" s="18">
        <f t="shared" si="8"/>
        <v>1.0241404535479151E-2</v>
      </c>
      <c r="G85" s="18">
        <f t="shared" si="9"/>
        <v>1.0189228529839884E-2</v>
      </c>
      <c r="H85" s="14">
        <f t="shared" si="14"/>
        <v>87057.434302101901</v>
      </c>
      <c r="I85" s="14">
        <f t="shared" si="12"/>
        <v>887.04809332563798</v>
      </c>
      <c r="J85" s="14">
        <f t="shared" si="10"/>
        <v>86613.910255439085</v>
      </c>
      <c r="K85" s="14">
        <f t="shared" si="11"/>
        <v>1202954.5102943368</v>
      </c>
      <c r="L85" s="20">
        <f t="shared" si="13"/>
        <v>13.817941223950047</v>
      </c>
    </row>
    <row r="86" spans="1:12" x14ac:dyDescent="0.2">
      <c r="A86" s="16">
        <v>77</v>
      </c>
      <c r="B86" s="9">
        <v>7</v>
      </c>
      <c r="C86" s="5">
        <v>659</v>
      </c>
      <c r="D86" s="5">
        <v>664</v>
      </c>
      <c r="E86" s="17">
        <v>0.5</v>
      </c>
      <c r="F86" s="18">
        <f t="shared" si="8"/>
        <v>1.0582010582010581E-2</v>
      </c>
      <c r="G86" s="18">
        <f t="shared" si="9"/>
        <v>1.0526315789473682E-2</v>
      </c>
      <c r="H86" s="14">
        <f t="shared" si="14"/>
        <v>86170.386208776268</v>
      </c>
      <c r="I86" s="14">
        <f t="shared" si="12"/>
        <v>907.05669693448681</v>
      </c>
      <c r="J86" s="14">
        <f t="shared" si="10"/>
        <v>85716.857860309028</v>
      </c>
      <c r="K86" s="14">
        <f t="shared" si="11"/>
        <v>1116340.6000388977</v>
      </c>
      <c r="L86" s="20">
        <f t="shared" si="13"/>
        <v>12.955037677726002</v>
      </c>
    </row>
    <row r="87" spans="1:12" x14ac:dyDescent="0.2">
      <c r="A87" s="16">
        <v>78</v>
      </c>
      <c r="B87" s="9">
        <v>11</v>
      </c>
      <c r="C87" s="5">
        <v>666</v>
      </c>
      <c r="D87" s="5">
        <v>652</v>
      </c>
      <c r="E87" s="17">
        <v>0.5</v>
      </c>
      <c r="F87" s="18">
        <f t="shared" si="8"/>
        <v>1.6691957511380879E-2</v>
      </c>
      <c r="G87" s="18">
        <f t="shared" si="9"/>
        <v>1.6553799849510907E-2</v>
      </c>
      <c r="H87" s="14">
        <f t="shared" si="14"/>
        <v>85263.329511841788</v>
      </c>
      <c r="I87" s="14">
        <f t="shared" si="12"/>
        <v>1411.4320912419255</v>
      </c>
      <c r="J87" s="14">
        <f t="shared" si="10"/>
        <v>84557.613466220835</v>
      </c>
      <c r="K87" s="14">
        <f t="shared" si="11"/>
        <v>1030623.7421785886</v>
      </c>
      <c r="L87" s="20">
        <f t="shared" si="13"/>
        <v>12.087538078552875</v>
      </c>
    </row>
    <row r="88" spans="1:12" x14ac:dyDescent="0.2">
      <c r="A88" s="16">
        <v>79</v>
      </c>
      <c r="B88" s="9">
        <v>20</v>
      </c>
      <c r="C88" s="5">
        <v>566</v>
      </c>
      <c r="D88" s="5">
        <v>664</v>
      </c>
      <c r="E88" s="17">
        <v>0.5</v>
      </c>
      <c r="F88" s="18">
        <f t="shared" si="8"/>
        <v>3.2520325203252036E-2</v>
      </c>
      <c r="G88" s="18">
        <f t="shared" si="9"/>
        <v>3.2000000000000001E-2</v>
      </c>
      <c r="H88" s="14">
        <f t="shared" si="14"/>
        <v>83851.897420599867</v>
      </c>
      <c r="I88" s="14">
        <f t="shared" si="12"/>
        <v>2683.2607174591958</v>
      </c>
      <c r="J88" s="14">
        <f t="shared" si="10"/>
        <v>82510.267061870269</v>
      </c>
      <c r="K88" s="14">
        <f t="shared" si="11"/>
        <v>946066.12871236785</v>
      </c>
      <c r="L88" s="20">
        <f t="shared" si="13"/>
        <v>11.282584626164322</v>
      </c>
    </row>
    <row r="89" spans="1:12" x14ac:dyDescent="0.2">
      <c r="A89" s="16">
        <v>80</v>
      </c>
      <c r="B89" s="9">
        <v>19</v>
      </c>
      <c r="C89" s="5">
        <v>565</v>
      </c>
      <c r="D89" s="5">
        <v>555</v>
      </c>
      <c r="E89" s="17">
        <v>0.5</v>
      </c>
      <c r="F89" s="18">
        <f t="shared" si="8"/>
        <v>3.3928571428571426E-2</v>
      </c>
      <c r="G89" s="18">
        <f t="shared" si="9"/>
        <v>3.3362598770851619E-2</v>
      </c>
      <c r="H89" s="14">
        <f t="shared" si="14"/>
        <v>81168.63670314067</v>
      </c>
      <c r="I89" s="14">
        <f t="shared" si="12"/>
        <v>2707.9966591039024</v>
      </c>
      <c r="J89" s="14">
        <f t="shared" si="10"/>
        <v>79814.638373588721</v>
      </c>
      <c r="K89" s="14">
        <f t="shared" si="11"/>
        <v>863555.86165049754</v>
      </c>
      <c r="L89" s="20">
        <f t="shared" si="13"/>
        <v>10.639033704715208</v>
      </c>
    </row>
    <row r="90" spans="1:12" x14ac:dyDescent="0.2">
      <c r="A90" s="16">
        <v>81</v>
      </c>
      <c r="B90" s="9">
        <v>21</v>
      </c>
      <c r="C90" s="5">
        <v>540</v>
      </c>
      <c r="D90" s="5">
        <v>550</v>
      </c>
      <c r="E90" s="17">
        <v>0.5</v>
      </c>
      <c r="F90" s="18">
        <f t="shared" si="8"/>
        <v>3.8532110091743121E-2</v>
      </c>
      <c r="G90" s="18">
        <f t="shared" si="9"/>
        <v>3.7803780378037805E-2</v>
      </c>
      <c r="H90" s="14">
        <f t="shared" si="14"/>
        <v>78460.640044036772</v>
      </c>
      <c r="I90" s="14">
        <f t="shared" si="12"/>
        <v>2966.1088045450447</v>
      </c>
      <c r="J90" s="14">
        <f t="shared" si="10"/>
        <v>76977.58564176425</v>
      </c>
      <c r="K90" s="14">
        <f t="shared" si="11"/>
        <v>783741.22327690886</v>
      </c>
      <c r="L90" s="20">
        <f t="shared" si="13"/>
        <v>9.988973105967867</v>
      </c>
    </row>
    <row r="91" spans="1:12" x14ac:dyDescent="0.2">
      <c r="A91" s="16">
        <v>82</v>
      </c>
      <c r="B91" s="9">
        <v>19</v>
      </c>
      <c r="C91" s="5">
        <v>489</v>
      </c>
      <c r="D91" s="5">
        <v>523</v>
      </c>
      <c r="E91" s="17">
        <v>0.5</v>
      </c>
      <c r="F91" s="18">
        <f t="shared" si="8"/>
        <v>3.7549407114624504E-2</v>
      </c>
      <c r="G91" s="18">
        <f t="shared" si="9"/>
        <v>3.6857419980601359E-2</v>
      </c>
      <c r="H91" s="14">
        <f t="shared" si="14"/>
        <v>75494.531239491727</v>
      </c>
      <c r="I91" s="14">
        <f t="shared" si="12"/>
        <v>2782.5336441325758</v>
      </c>
      <c r="J91" s="14">
        <f t="shared" si="10"/>
        <v>74103.264417425438</v>
      </c>
      <c r="K91" s="14">
        <f t="shared" si="11"/>
        <v>706763.63763514464</v>
      </c>
      <c r="L91" s="20">
        <f t="shared" si="13"/>
        <v>9.3617858940414429</v>
      </c>
    </row>
    <row r="92" spans="1:12" x14ac:dyDescent="0.2">
      <c r="A92" s="16">
        <v>83</v>
      </c>
      <c r="B92" s="9">
        <v>18</v>
      </c>
      <c r="C92" s="5">
        <v>496</v>
      </c>
      <c r="D92" s="5">
        <v>483</v>
      </c>
      <c r="E92" s="17">
        <v>0.5</v>
      </c>
      <c r="F92" s="18">
        <f t="shared" si="8"/>
        <v>3.6772216547497447E-2</v>
      </c>
      <c r="G92" s="18">
        <f t="shared" si="9"/>
        <v>3.6108324974924777E-2</v>
      </c>
      <c r="H92" s="14">
        <f t="shared" si="14"/>
        <v>72711.997595359149</v>
      </c>
      <c r="I92" s="14">
        <f t="shared" si="12"/>
        <v>2625.508438749177</v>
      </c>
      <c r="J92" s="14">
        <f t="shared" si="10"/>
        <v>71399.243375984559</v>
      </c>
      <c r="K92" s="14">
        <f t="shared" si="11"/>
        <v>632660.37321771914</v>
      </c>
      <c r="L92" s="20">
        <f t="shared" si="13"/>
        <v>8.7009076100269152</v>
      </c>
    </row>
    <row r="93" spans="1:12" x14ac:dyDescent="0.2">
      <c r="A93" s="16">
        <v>84</v>
      </c>
      <c r="B93" s="9">
        <v>25</v>
      </c>
      <c r="C93" s="5">
        <v>446</v>
      </c>
      <c r="D93" s="5">
        <v>478</v>
      </c>
      <c r="E93" s="17">
        <v>0.5</v>
      </c>
      <c r="F93" s="18">
        <f t="shared" si="8"/>
        <v>5.4112554112554112E-2</v>
      </c>
      <c r="G93" s="18">
        <f t="shared" si="9"/>
        <v>5.2687038988408853E-2</v>
      </c>
      <c r="H93" s="14">
        <f t="shared" si="14"/>
        <v>70086.489156609969</v>
      </c>
      <c r="I93" s="14">
        <f t="shared" si="12"/>
        <v>3692.6495867550038</v>
      </c>
      <c r="J93" s="14">
        <f t="shared" si="10"/>
        <v>68240.164363232456</v>
      </c>
      <c r="K93" s="14">
        <f t="shared" si="11"/>
        <v>561261.12984173454</v>
      </c>
      <c r="L93" s="20">
        <f t="shared" si="13"/>
        <v>8.0081216307979535</v>
      </c>
    </row>
    <row r="94" spans="1:12" x14ac:dyDescent="0.2">
      <c r="A94" s="16">
        <v>85</v>
      </c>
      <c r="B94" s="9">
        <v>38</v>
      </c>
      <c r="C94" s="5">
        <v>421</v>
      </c>
      <c r="D94" s="5">
        <v>428</v>
      </c>
      <c r="E94" s="17">
        <v>0.5</v>
      </c>
      <c r="F94" s="18">
        <f t="shared" si="8"/>
        <v>8.95170789163722E-2</v>
      </c>
      <c r="G94" s="18">
        <f t="shared" si="9"/>
        <v>8.5682074408117245E-2</v>
      </c>
      <c r="H94" s="14">
        <f t="shared" si="14"/>
        <v>66393.839569854958</v>
      </c>
      <c r="I94" s="14">
        <f t="shared" si="12"/>
        <v>5688.7619022649114</v>
      </c>
      <c r="J94" s="14">
        <f t="shared" si="10"/>
        <v>63549.458618722507</v>
      </c>
      <c r="K94" s="14">
        <f t="shared" si="11"/>
        <v>493020.9654785021</v>
      </c>
      <c r="L94" s="20">
        <f t="shared" si="13"/>
        <v>7.4257034790069625</v>
      </c>
    </row>
    <row r="95" spans="1:12" x14ac:dyDescent="0.2">
      <c r="A95" s="16">
        <v>86</v>
      </c>
      <c r="B95" s="9">
        <v>21</v>
      </c>
      <c r="C95" s="5">
        <v>348</v>
      </c>
      <c r="D95" s="5">
        <v>414</v>
      </c>
      <c r="E95" s="17">
        <v>0.5</v>
      </c>
      <c r="F95" s="18">
        <f t="shared" si="8"/>
        <v>5.5118110236220472E-2</v>
      </c>
      <c r="G95" s="18">
        <f t="shared" si="9"/>
        <v>5.3639846743295021E-2</v>
      </c>
      <c r="H95" s="14">
        <f t="shared" si="14"/>
        <v>60705.077667590049</v>
      </c>
      <c r="I95" s="14">
        <f t="shared" si="12"/>
        <v>3256.2110626293515</v>
      </c>
      <c r="J95" s="14">
        <f t="shared" si="10"/>
        <v>59076.972136275377</v>
      </c>
      <c r="K95" s="14">
        <f t="shared" si="11"/>
        <v>429471.50685977959</v>
      </c>
      <c r="L95" s="20">
        <f t="shared" si="13"/>
        <v>7.0747213142776513</v>
      </c>
    </row>
    <row r="96" spans="1:12" x14ac:dyDescent="0.2">
      <c r="A96" s="16">
        <v>87</v>
      </c>
      <c r="B96" s="9">
        <v>40</v>
      </c>
      <c r="C96" s="5">
        <v>324</v>
      </c>
      <c r="D96" s="5">
        <v>347</v>
      </c>
      <c r="E96" s="17">
        <v>0.5</v>
      </c>
      <c r="F96" s="18">
        <f t="shared" si="8"/>
        <v>0.11922503725782414</v>
      </c>
      <c r="G96" s="18">
        <f t="shared" si="9"/>
        <v>0.11251758087201126</v>
      </c>
      <c r="H96" s="14">
        <f t="shared" si="14"/>
        <v>57448.866604960698</v>
      </c>
      <c r="I96" s="14">
        <f t="shared" si="12"/>
        <v>6464.0074942290521</v>
      </c>
      <c r="J96" s="14">
        <f t="shared" si="10"/>
        <v>54216.862857846172</v>
      </c>
      <c r="K96" s="14">
        <f t="shared" si="11"/>
        <v>370394.53472350421</v>
      </c>
      <c r="L96" s="20">
        <f t="shared" si="13"/>
        <v>6.4473775831031057</v>
      </c>
    </row>
    <row r="97" spans="1:12" x14ac:dyDescent="0.2">
      <c r="A97" s="16">
        <v>88</v>
      </c>
      <c r="B97" s="9">
        <v>28</v>
      </c>
      <c r="C97" s="5">
        <v>316</v>
      </c>
      <c r="D97" s="5">
        <v>311</v>
      </c>
      <c r="E97" s="17">
        <v>0.5</v>
      </c>
      <c r="F97" s="18">
        <f t="shared" si="8"/>
        <v>8.9314194577352471E-2</v>
      </c>
      <c r="G97" s="18">
        <f t="shared" si="9"/>
        <v>8.5496183206106871E-2</v>
      </c>
      <c r="H97" s="14">
        <f t="shared" si="14"/>
        <v>50984.859110731646</v>
      </c>
      <c r="I97" s="14">
        <f t="shared" si="12"/>
        <v>4359.0108552686597</v>
      </c>
      <c r="J97" s="14">
        <f t="shared" si="10"/>
        <v>48805.353683097317</v>
      </c>
      <c r="K97" s="14">
        <f t="shared" si="11"/>
        <v>316177.67186565802</v>
      </c>
      <c r="L97" s="20">
        <f t="shared" si="13"/>
        <v>6.2014032671732293</v>
      </c>
    </row>
    <row r="98" spans="1:12" x14ac:dyDescent="0.2">
      <c r="A98" s="16">
        <v>89</v>
      </c>
      <c r="B98" s="9">
        <v>27</v>
      </c>
      <c r="C98" s="5">
        <v>248</v>
      </c>
      <c r="D98" s="5">
        <v>291</v>
      </c>
      <c r="E98" s="17">
        <v>0.5</v>
      </c>
      <c r="F98" s="18">
        <f t="shared" si="8"/>
        <v>0.10018552875695733</v>
      </c>
      <c r="G98" s="18">
        <f t="shared" si="9"/>
        <v>9.5406360424028253E-2</v>
      </c>
      <c r="H98" s="14">
        <f t="shared" si="14"/>
        <v>46625.848255462988</v>
      </c>
      <c r="I98" s="14">
        <f t="shared" si="12"/>
        <v>4448.4024837367506</v>
      </c>
      <c r="J98" s="14">
        <f t="shared" si="10"/>
        <v>44401.647013594615</v>
      </c>
      <c r="K98" s="14">
        <f>K99+J98</f>
        <v>267372.31818256073</v>
      </c>
      <c r="L98" s="20">
        <f t="shared" si="13"/>
        <v>5.7344226043380058</v>
      </c>
    </row>
    <row r="99" spans="1:12" x14ac:dyDescent="0.2">
      <c r="A99" s="16">
        <v>90</v>
      </c>
      <c r="B99" s="9">
        <v>25</v>
      </c>
      <c r="C99" s="5">
        <v>219</v>
      </c>
      <c r="D99" s="5">
        <v>242</v>
      </c>
      <c r="E99" s="17">
        <v>0.5</v>
      </c>
      <c r="F99" s="22">
        <f t="shared" si="8"/>
        <v>0.10845986984815618</v>
      </c>
      <c r="G99" s="22">
        <f t="shared" si="9"/>
        <v>0.102880658436214</v>
      </c>
      <c r="H99" s="23">
        <f t="shared" si="14"/>
        <v>42177.445771726241</v>
      </c>
      <c r="I99" s="23">
        <f t="shared" si="12"/>
        <v>4339.2433921529055</v>
      </c>
      <c r="J99" s="23">
        <f t="shared" si="10"/>
        <v>40007.824075649783</v>
      </c>
      <c r="K99" s="23">
        <f t="shared" ref="K99:K108" si="15">K100+J99</f>
        <v>222970.6711689661</v>
      </c>
      <c r="L99" s="24">
        <f t="shared" si="13"/>
        <v>5.2864906133892786</v>
      </c>
    </row>
    <row r="100" spans="1:12" x14ac:dyDescent="0.2">
      <c r="A100" s="16">
        <v>91</v>
      </c>
      <c r="B100" s="9">
        <v>26</v>
      </c>
      <c r="C100" s="5">
        <v>168</v>
      </c>
      <c r="D100" s="5">
        <v>203</v>
      </c>
      <c r="E100" s="17">
        <v>0.5</v>
      </c>
      <c r="F100" s="22">
        <f t="shared" si="8"/>
        <v>0.14016172506738545</v>
      </c>
      <c r="G100" s="22">
        <f t="shared" si="9"/>
        <v>0.13098236775818639</v>
      </c>
      <c r="H100" s="23">
        <f t="shared" si="14"/>
        <v>37838.202379573333</v>
      </c>
      <c r="I100" s="23">
        <f t="shared" si="12"/>
        <v>4956.1373393899576</v>
      </c>
      <c r="J100" s="23">
        <f t="shared" si="10"/>
        <v>35360.133709878355</v>
      </c>
      <c r="K100" s="23">
        <f t="shared" si="15"/>
        <v>182962.84709331632</v>
      </c>
      <c r="L100" s="24">
        <f t="shared" si="13"/>
        <v>4.835400087401811</v>
      </c>
    </row>
    <row r="101" spans="1:12" x14ac:dyDescent="0.2">
      <c r="A101" s="16">
        <v>92</v>
      </c>
      <c r="B101" s="9">
        <v>22</v>
      </c>
      <c r="C101" s="5">
        <v>142</v>
      </c>
      <c r="D101" s="5">
        <v>150</v>
      </c>
      <c r="E101" s="17">
        <v>0.5</v>
      </c>
      <c r="F101" s="22">
        <f t="shared" si="8"/>
        <v>0.15068493150684931</v>
      </c>
      <c r="G101" s="22">
        <f t="shared" si="9"/>
        <v>0.14012738853503182</v>
      </c>
      <c r="H101" s="23">
        <f t="shared" si="14"/>
        <v>32882.065040183377</v>
      </c>
      <c r="I101" s="23">
        <f t="shared" si="12"/>
        <v>4607.6779037199631</v>
      </c>
      <c r="J101" s="23">
        <f t="shared" si="10"/>
        <v>30578.226088323398</v>
      </c>
      <c r="K101" s="23">
        <f t="shared" si="15"/>
        <v>147602.71338343798</v>
      </c>
      <c r="L101" s="24">
        <f t="shared" si="13"/>
        <v>4.4888516947783161</v>
      </c>
    </row>
    <row r="102" spans="1:12" x14ac:dyDescent="0.2">
      <c r="A102" s="16">
        <v>93</v>
      </c>
      <c r="B102" s="9">
        <v>22</v>
      </c>
      <c r="C102" s="5">
        <v>113</v>
      </c>
      <c r="D102" s="5">
        <v>124</v>
      </c>
      <c r="E102" s="17">
        <v>0.5</v>
      </c>
      <c r="F102" s="22">
        <f t="shared" si="8"/>
        <v>0.18565400843881857</v>
      </c>
      <c r="G102" s="22">
        <f t="shared" si="9"/>
        <v>0.16988416988416991</v>
      </c>
      <c r="H102" s="23">
        <f t="shared" si="14"/>
        <v>28274.387136463414</v>
      </c>
      <c r="I102" s="23">
        <f t="shared" si="12"/>
        <v>4803.3707876617391</v>
      </c>
      <c r="J102" s="23">
        <f t="shared" si="10"/>
        <v>25872.701742632547</v>
      </c>
      <c r="K102" s="23">
        <f t="shared" si="15"/>
        <v>117024.48729511458</v>
      </c>
      <c r="L102" s="24">
        <f t="shared" si="13"/>
        <v>4.1388867857792269</v>
      </c>
    </row>
    <row r="103" spans="1:12" x14ac:dyDescent="0.2">
      <c r="A103" s="16">
        <v>94</v>
      </c>
      <c r="B103" s="9">
        <v>21</v>
      </c>
      <c r="C103" s="5">
        <v>102</v>
      </c>
      <c r="D103" s="5">
        <v>101</v>
      </c>
      <c r="E103" s="17">
        <v>0.5</v>
      </c>
      <c r="F103" s="22">
        <f t="shared" si="8"/>
        <v>0.20689655172413793</v>
      </c>
      <c r="G103" s="22">
        <f t="shared" si="9"/>
        <v>0.1875</v>
      </c>
      <c r="H103" s="23">
        <f t="shared" si="14"/>
        <v>23471.016348801677</v>
      </c>
      <c r="I103" s="23">
        <f t="shared" si="12"/>
        <v>4400.8155654003149</v>
      </c>
      <c r="J103" s="23">
        <f t="shared" si="10"/>
        <v>21270.60856610152</v>
      </c>
      <c r="K103" s="23">
        <f t="shared" si="15"/>
        <v>91151.785552482033</v>
      </c>
      <c r="L103" s="24">
        <f t="shared" si="13"/>
        <v>3.88358919775265</v>
      </c>
    </row>
    <row r="104" spans="1:12" x14ac:dyDescent="0.2">
      <c r="A104" s="16">
        <v>95</v>
      </c>
      <c r="B104" s="9">
        <v>13</v>
      </c>
      <c r="C104" s="5">
        <v>72</v>
      </c>
      <c r="D104" s="5">
        <v>84</v>
      </c>
      <c r="E104" s="17">
        <v>0.5</v>
      </c>
      <c r="F104" s="22">
        <f t="shared" si="8"/>
        <v>0.16666666666666666</v>
      </c>
      <c r="G104" s="22">
        <f t="shared" si="9"/>
        <v>0.15384615384615385</v>
      </c>
      <c r="H104" s="23">
        <f t="shared" si="14"/>
        <v>19070.200783401364</v>
      </c>
      <c r="I104" s="23">
        <f t="shared" si="12"/>
        <v>2933.8770436002101</v>
      </c>
      <c r="J104" s="23">
        <f t="shared" si="10"/>
        <v>17603.26226160126</v>
      </c>
      <c r="K104" s="23">
        <f t="shared" si="15"/>
        <v>69881.176986380509</v>
      </c>
      <c r="L104" s="24">
        <f t="shared" si="13"/>
        <v>3.6644174741571072</v>
      </c>
    </row>
    <row r="105" spans="1:12" x14ac:dyDescent="0.2">
      <c r="A105" s="16">
        <v>96</v>
      </c>
      <c r="B105" s="9">
        <v>18</v>
      </c>
      <c r="C105" s="5">
        <v>58</v>
      </c>
      <c r="D105" s="5">
        <v>64</v>
      </c>
      <c r="E105" s="17">
        <v>0.5</v>
      </c>
      <c r="F105" s="22">
        <f t="shared" si="8"/>
        <v>0.29508196721311475</v>
      </c>
      <c r="G105" s="22">
        <f t="shared" si="9"/>
        <v>0.25714285714285717</v>
      </c>
      <c r="H105" s="23">
        <f t="shared" si="14"/>
        <v>16136.323739801153</v>
      </c>
      <c r="I105" s="23">
        <f t="shared" si="12"/>
        <v>4149.3403902345826</v>
      </c>
      <c r="J105" s="23">
        <f t="shared" si="10"/>
        <v>14061.653544683861</v>
      </c>
      <c r="K105" s="23">
        <f t="shared" si="15"/>
        <v>52277.91472477925</v>
      </c>
      <c r="L105" s="24">
        <f t="shared" si="13"/>
        <v>3.2397661058220355</v>
      </c>
    </row>
    <row r="106" spans="1:12" x14ac:dyDescent="0.2">
      <c r="A106" s="16">
        <v>97</v>
      </c>
      <c r="B106" s="9">
        <v>18</v>
      </c>
      <c r="C106" s="5">
        <v>40</v>
      </c>
      <c r="D106" s="5">
        <v>44</v>
      </c>
      <c r="E106" s="17">
        <v>0.5</v>
      </c>
      <c r="F106" s="22">
        <f t="shared" si="8"/>
        <v>0.42857142857142855</v>
      </c>
      <c r="G106" s="22">
        <f t="shared" si="9"/>
        <v>0.35294117647058826</v>
      </c>
      <c r="H106" s="23">
        <f t="shared" si="14"/>
        <v>11986.98334956657</v>
      </c>
      <c r="I106" s="23">
        <f t="shared" si="12"/>
        <v>4230.7000057293781</v>
      </c>
      <c r="J106" s="23">
        <f t="shared" si="10"/>
        <v>9871.6333467018812</v>
      </c>
      <c r="K106" s="23">
        <f t="shared" si="15"/>
        <v>38216.261180095389</v>
      </c>
      <c r="L106" s="24">
        <f t="shared" si="13"/>
        <v>3.1881466809142793</v>
      </c>
    </row>
    <row r="107" spans="1:12" x14ac:dyDescent="0.2">
      <c r="A107" s="16">
        <v>98</v>
      </c>
      <c r="B107" s="9">
        <v>8</v>
      </c>
      <c r="C107" s="5">
        <v>36</v>
      </c>
      <c r="D107" s="5">
        <v>30</v>
      </c>
      <c r="E107" s="17">
        <v>0.5</v>
      </c>
      <c r="F107" s="22">
        <f t="shared" si="8"/>
        <v>0.24242424242424243</v>
      </c>
      <c r="G107" s="22">
        <f t="shared" si="9"/>
        <v>0.21621621621621626</v>
      </c>
      <c r="H107" s="23">
        <f t="shared" si="14"/>
        <v>7756.2833438371918</v>
      </c>
      <c r="I107" s="23">
        <f t="shared" si="12"/>
        <v>1677.0342365053391</v>
      </c>
      <c r="J107" s="23">
        <f t="shared" si="10"/>
        <v>6917.7662255845216</v>
      </c>
      <c r="K107" s="23">
        <f t="shared" si="15"/>
        <v>28344.627833393512</v>
      </c>
      <c r="L107" s="24">
        <f t="shared" si="13"/>
        <v>3.6544085068675232</v>
      </c>
    </row>
    <row r="108" spans="1:12" x14ac:dyDescent="0.2">
      <c r="A108" s="16">
        <v>99</v>
      </c>
      <c r="B108" s="9">
        <v>10</v>
      </c>
      <c r="C108" s="5">
        <v>27</v>
      </c>
      <c r="D108" s="5">
        <v>24</v>
      </c>
      <c r="E108" s="17">
        <v>0.5</v>
      </c>
      <c r="F108" s="22">
        <f t="shared" si="8"/>
        <v>0.39215686274509803</v>
      </c>
      <c r="G108" s="22">
        <f t="shared" si="9"/>
        <v>0.32786885245901642</v>
      </c>
      <c r="H108" s="23">
        <f t="shared" si="14"/>
        <v>6079.2491073318524</v>
      </c>
      <c r="I108" s="23">
        <f t="shared" si="12"/>
        <v>1993.1964286333944</v>
      </c>
      <c r="J108" s="23">
        <f t="shared" si="10"/>
        <v>5082.6508930151558</v>
      </c>
      <c r="K108" s="23">
        <f t="shared" si="15"/>
        <v>21426.861607808991</v>
      </c>
      <c r="L108" s="24">
        <f t="shared" si="13"/>
        <v>3.5245901639344268</v>
      </c>
    </row>
    <row r="109" spans="1:12" x14ac:dyDescent="0.2">
      <c r="A109" s="16" t="s">
        <v>20</v>
      </c>
      <c r="B109" s="9">
        <v>11</v>
      </c>
      <c r="C109" s="5">
        <v>41</v>
      </c>
      <c r="D109" s="5">
        <v>47</v>
      </c>
      <c r="E109" s="21"/>
      <c r="F109" s="22">
        <f t="shared" si="8"/>
        <v>0.25</v>
      </c>
      <c r="G109" s="22">
        <v>1</v>
      </c>
      <c r="H109" s="23">
        <f>H108-I108</f>
        <v>4086.0526786984583</v>
      </c>
      <c r="I109" s="23">
        <f>H109*G109</f>
        <v>4086.0526786984583</v>
      </c>
      <c r="J109" s="23">
        <f>H109/F109</f>
        <v>16344.210714793833</v>
      </c>
      <c r="K109" s="23">
        <f>J109</f>
        <v>16344.210714793833</v>
      </c>
      <c r="L109" s="24">
        <f>K109/H109</f>
        <v>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0" customFormat="1" ht="11.25" x14ac:dyDescent="0.2">
      <c r="A112" s="52" t="s">
        <v>22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2" t="s">
        <v>44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2" t="s">
        <v>9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2" t="s">
        <v>10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2" t="s">
        <v>11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2" t="s">
        <v>12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2" t="s">
        <v>13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2" t="s">
        <v>14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2" t="s">
        <v>15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2" t="s">
        <v>16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2" t="s">
        <v>17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2" t="s">
        <v>18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44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ColWidth="11.42578125" defaultRowHeight="12.75" x14ac:dyDescent="0.2"/>
  <cols>
    <col min="1" max="1" width="8.7109375" style="10" customWidth="1"/>
    <col min="2" max="4" width="12.71093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77.45" customHeight="1" x14ac:dyDescent="0.2">
      <c r="A6" s="53" t="s">
        <v>0</v>
      </c>
      <c r="B6" s="54" t="s">
        <v>34</v>
      </c>
      <c r="C6" s="65" t="s">
        <v>43</v>
      </c>
      <c r="D6" s="65"/>
      <c r="E6" s="55" t="s">
        <v>35</v>
      </c>
      <c r="F6" s="55" t="s">
        <v>36</v>
      </c>
      <c r="G6" s="55" t="s">
        <v>37</v>
      </c>
      <c r="H6" s="54" t="s">
        <v>38</v>
      </c>
      <c r="I6" s="54" t="s">
        <v>39</v>
      </c>
      <c r="J6" s="54" t="s">
        <v>40</v>
      </c>
      <c r="K6" s="54" t="s">
        <v>41</v>
      </c>
      <c r="L6" s="55" t="s">
        <v>42</v>
      </c>
    </row>
    <row r="7" spans="1:13" s="35" customFormat="1" ht="14.25" x14ac:dyDescent="0.2">
      <c r="A7" s="36"/>
      <c r="B7" s="37"/>
      <c r="C7" s="38">
        <v>40179</v>
      </c>
      <c r="D7" s="38">
        <v>40544</v>
      </c>
      <c r="E7" s="59" t="s">
        <v>1</v>
      </c>
      <c r="F7" s="59" t="s">
        <v>2</v>
      </c>
      <c r="G7" s="59" t="s">
        <v>3</v>
      </c>
      <c r="H7" s="60" t="s">
        <v>4</v>
      </c>
      <c r="I7" s="60" t="s">
        <v>5</v>
      </c>
      <c r="J7" s="60" t="s">
        <v>6</v>
      </c>
      <c r="K7" s="60" t="s">
        <v>7</v>
      </c>
      <c r="L7" s="59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6">
        <v>0</v>
      </c>
      <c r="B9" s="5">
        <v>6</v>
      </c>
      <c r="C9" s="5">
        <v>1733</v>
      </c>
      <c r="D9" s="5">
        <v>1697</v>
      </c>
      <c r="E9" s="17">
        <v>0.5</v>
      </c>
      <c r="F9" s="18">
        <f t="shared" ref="F9:F72" si="0">B9/((C9+D9)/2)</f>
        <v>3.4985422740524781E-3</v>
      </c>
      <c r="G9" s="18">
        <f t="shared" ref="G9:G72" si="1">F9/((1+(1-E9)*F9))</f>
        <v>3.4924330616996511E-3</v>
      </c>
      <c r="H9" s="14">
        <v>100000</v>
      </c>
      <c r="I9" s="14">
        <f>H9*G9</f>
        <v>349.24330616996514</v>
      </c>
      <c r="J9" s="14">
        <f t="shared" ref="J9:J72" si="2">H10+I9*E9</f>
        <v>99825.378346915008</v>
      </c>
      <c r="K9" s="14">
        <f t="shared" ref="K9:K72" si="3">K10+J9</f>
        <v>8608844.8559840787</v>
      </c>
      <c r="L9" s="19">
        <f>K9/H9</f>
        <v>86.088448559840785</v>
      </c>
    </row>
    <row r="10" spans="1:13" x14ac:dyDescent="0.2">
      <c r="A10" s="16">
        <v>1</v>
      </c>
      <c r="B10" s="5">
        <v>2</v>
      </c>
      <c r="C10" s="5">
        <v>1932</v>
      </c>
      <c r="D10" s="5">
        <v>1824</v>
      </c>
      <c r="E10" s="17">
        <v>0.5</v>
      </c>
      <c r="F10" s="18">
        <f t="shared" si="0"/>
        <v>1.0649627263045794E-3</v>
      </c>
      <c r="G10" s="18">
        <f t="shared" si="1"/>
        <v>1.06439595529537E-3</v>
      </c>
      <c r="H10" s="14">
        <f>H9-I9</f>
        <v>99650.75669383003</v>
      </c>
      <c r="I10" s="14">
        <f t="shared" ref="I10:I73" si="4">H10*G10</f>
        <v>106.0678623670357</v>
      </c>
      <c r="J10" s="14">
        <f t="shared" si="2"/>
        <v>99597.722762646503</v>
      </c>
      <c r="K10" s="14">
        <f t="shared" si="3"/>
        <v>8509019.4776371643</v>
      </c>
      <c r="L10" s="20">
        <f t="shared" ref="L10:L73" si="5">K10/H10</f>
        <v>85.388408075821545</v>
      </c>
    </row>
    <row r="11" spans="1:13" x14ac:dyDescent="0.2">
      <c r="A11" s="16">
        <v>2</v>
      </c>
      <c r="B11" s="5">
        <v>0</v>
      </c>
      <c r="C11" s="5">
        <v>1789</v>
      </c>
      <c r="D11" s="5">
        <v>1966</v>
      </c>
      <c r="E11" s="17">
        <v>0.5</v>
      </c>
      <c r="F11" s="18">
        <f t="shared" si="0"/>
        <v>0</v>
      </c>
      <c r="G11" s="18">
        <f t="shared" si="1"/>
        <v>0</v>
      </c>
      <c r="H11" s="14">
        <f t="shared" ref="H11:H74" si="6">H10-I10</f>
        <v>99544.68883146299</v>
      </c>
      <c r="I11" s="14">
        <f t="shared" si="4"/>
        <v>0</v>
      </c>
      <c r="J11" s="14">
        <f t="shared" si="2"/>
        <v>99544.68883146299</v>
      </c>
      <c r="K11" s="14">
        <f t="shared" si="3"/>
        <v>8409421.7548745181</v>
      </c>
      <c r="L11" s="20">
        <f t="shared" si="5"/>
        <v>84.478859229871446</v>
      </c>
    </row>
    <row r="12" spans="1:13" x14ac:dyDescent="0.2">
      <c r="A12" s="16">
        <v>3</v>
      </c>
      <c r="B12" s="5">
        <v>0</v>
      </c>
      <c r="C12" s="5">
        <v>1841</v>
      </c>
      <c r="D12" s="5">
        <v>1793</v>
      </c>
      <c r="E12" s="17">
        <v>0.5</v>
      </c>
      <c r="F12" s="18">
        <f t="shared" si="0"/>
        <v>0</v>
      </c>
      <c r="G12" s="18">
        <f t="shared" si="1"/>
        <v>0</v>
      </c>
      <c r="H12" s="14">
        <f t="shared" si="6"/>
        <v>99544.68883146299</v>
      </c>
      <c r="I12" s="14">
        <f t="shared" si="4"/>
        <v>0</v>
      </c>
      <c r="J12" s="14">
        <f t="shared" si="2"/>
        <v>99544.68883146299</v>
      </c>
      <c r="K12" s="14">
        <f t="shared" si="3"/>
        <v>8309877.0660430547</v>
      </c>
      <c r="L12" s="20">
        <f t="shared" si="5"/>
        <v>83.478859229871446</v>
      </c>
    </row>
    <row r="13" spans="1:13" x14ac:dyDescent="0.2">
      <c r="A13" s="16">
        <v>4</v>
      </c>
      <c r="B13" s="5">
        <v>0</v>
      </c>
      <c r="C13" s="5">
        <v>1827</v>
      </c>
      <c r="D13" s="5">
        <v>1880</v>
      </c>
      <c r="E13" s="17">
        <v>0.5</v>
      </c>
      <c r="F13" s="18">
        <f t="shared" si="0"/>
        <v>0</v>
      </c>
      <c r="G13" s="18">
        <f t="shared" si="1"/>
        <v>0</v>
      </c>
      <c r="H13" s="14">
        <f t="shared" si="6"/>
        <v>99544.68883146299</v>
      </c>
      <c r="I13" s="14">
        <f t="shared" si="4"/>
        <v>0</v>
      </c>
      <c r="J13" s="14">
        <f t="shared" si="2"/>
        <v>99544.68883146299</v>
      </c>
      <c r="K13" s="14">
        <f t="shared" si="3"/>
        <v>8210332.3772115912</v>
      </c>
      <c r="L13" s="20">
        <f t="shared" si="5"/>
        <v>82.478859229871432</v>
      </c>
    </row>
    <row r="14" spans="1:13" x14ac:dyDescent="0.2">
      <c r="A14" s="16">
        <v>5</v>
      </c>
      <c r="B14" s="5">
        <v>0</v>
      </c>
      <c r="C14" s="5">
        <v>1869</v>
      </c>
      <c r="D14" s="5">
        <v>1845</v>
      </c>
      <c r="E14" s="17">
        <v>0.5</v>
      </c>
      <c r="F14" s="18">
        <f t="shared" si="0"/>
        <v>0</v>
      </c>
      <c r="G14" s="18">
        <f t="shared" si="1"/>
        <v>0</v>
      </c>
      <c r="H14" s="14">
        <f t="shared" si="6"/>
        <v>99544.68883146299</v>
      </c>
      <c r="I14" s="14">
        <f t="shared" si="4"/>
        <v>0</v>
      </c>
      <c r="J14" s="14">
        <f t="shared" si="2"/>
        <v>99544.68883146299</v>
      </c>
      <c r="K14" s="14">
        <f t="shared" si="3"/>
        <v>8110787.6883801278</v>
      </c>
      <c r="L14" s="20">
        <f t="shared" si="5"/>
        <v>81.478859229871432</v>
      </c>
    </row>
    <row r="15" spans="1:13" x14ac:dyDescent="0.2">
      <c r="A15" s="16">
        <v>6</v>
      </c>
      <c r="B15" s="5">
        <v>0</v>
      </c>
      <c r="C15" s="5">
        <v>1865</v>
      </c>
      <c r="D15" s="5">
        <v>1876</v>
      </c>
      <c r="E15" s="17">
        <v>0.5</v>
      </c>
      <c r="F15" s="18">
        <f t="shared" si="0"/>
        <v>0</v>
      </c>
      <c r="G15" s="18">
        <f t="shared" si="1"/>
        <v>0</v>
      </c>
      <c r="H15" s="14">
        <f t="shared" si="6"/>
        <v>99544.68883146299</v>
      </c>
      <c r="I15" s="14">
        <f t="shared" si="4"/>
        <v>0</v>
      </c>
      <c r="J15" s="14">
        <f t="shared" si="2"/>
        <v>99544.68883146299</v>
      </c>
      <c r="K15" s="14">
        <f t="shared" si="3"/>
        <v>8011242.9995486643</v>
      </c>
      <c r="L15" s="20">
        <f t="shared" si="5"/>
        <v>80.478859229871432</v>
      </c>
    </row>
    <row r="16" spans="1:13" x14ac:dyDescent="0.2">
      <c r="A16" s="16">
        <v>7</v>
      </c>
      <c r="B16" s="5">
        <v>0</v>
      </c>
      <c r="C16" s="5">
        <v>1863</v>
      </c>
      <c r="D16" s="5">
        <v>1879</v>
      </c>
      <c r="E16" s="17">
        <v>0.5</v>
      </c>
      <c r="F16" s="18">
        <f t="shared" si="0"/>
        <v>0</v>
      </c>
      <c r="G16" s="18">
        <f t="shared" si="1"/>
        <v>0</v>
      </c>
      <c r="H16" s="14">
        <f t="shared" si="6"/>
        <v>99544.68883146299</v>
      </c>
      <c r="I16" s="14">
        <f t="shared" si="4"/>
        <v>0</v>
      </c>
      <c r="J16" s="14">
        <f t="shared" si="2"/>
        <v>99544.68883146299</v>
      </c>
      <c r="K16" s="14">
        <f t="shared" si="3"/>
        <v>7911698.3107172009</v>
      </c>
      <c r="L16" s="20">
        <f t="shared" si="5"/>
        <v>79.478859229871418</v>
      </c>
    </row>
    <row r="17" spans="1:12" x14ac:dyDescent="0.2">
      <c r="A17" s="16">
        <v>8</v>
      </c>
      <c r="B17" s="5">
        <v>0</v>
      </c>
      <c r="C17" s="5">
        <v>1820</v>
      </c>
      <c r="D17" s="5">
        <v>1880</v>
      </c>
      <c r="E17" s="17">
        <v>0.5</v>
      </c>
      <c r="F17" s="18">
        <f t="shared" si="0"/>
        <v>0</v>
      </c>
      <c r="G17" s="18">
        <f t="shared" si="1"/>
        <v>0</v>
      </c>
      <c r="H17" s="14">
        <f t="shared" si="6"/>
        <v>99544.68883146299</v>
      </c>
      <c r="I17" s="14">
        <f t="shared" si="4"/>
        <v>0</v>
      </c>
      <c r="J17" s="14">
        <f t="shared" si="2"/>
        <v>99544.68883146299</v>
      </c>
      <c r="K17" s="14">
        <f t="shared" si="3"/>
        <v>7812153.6218857374</v>
      </c>
      <c r="L17" s="20">
        <f t="shared" si="5"/>
        <v>78.478859229871418</v>
      </c>
    </row>
    <row r="18" spans="1:12" x14ac:dyDescent="0.2">
      <c r="A18" s="16">
        <v>9</v>
      </c>
      <c r="B18" s="5">
        <v>0</v>
      </c>
      <c r="C18" s="5">
        <v>1810</v>
      </c>
      <c r="D18" s="5">
        <v>1803</v>
      </c>
      <c r="E18" s="17">
        <v>0.5</v>
      </c>
      <c r="F18" s="18">
        <f t="shared" si="0"/>
        <v>0</v>
      </c>
      <c r="G18" s="18">
        <f t="shared" si="1"/>
        <v>0</v>
      </c>
      <c r="H18" s="14">
        <f t="shared" si="6"/>
        <v>99544.68883146299</v>
      </c>
      <c r="I18" s="14">
        <f t="shared" si="4"/>
        <v>0</v>
      </c>
      <c r="J18" s="14">
        <f t="shared" si="2"/>
        <v>99544.68883146299</v>
      </c>
      <c r="K18" s="14">
        <f t="shared" si="3"/>
        <v>7712608.9330542739</v>
      </c>
      <c r="L18" s="20">
        <f t="shared" si="5"/>
        <v>77.478859229871418</v>
      </c>
    </row>
    <row r="19" spans="1:12" x14ac:dyDescent="0.2">
      <c r="A19" s="16">
        <v>10</v>
      </c>
      <c r="B19" s="5">
        <v>0</v>
      </c>
      <c r="C19" s="5">
        <v>1820</v>
      </c>
      <c r="D19" s="5">
        <v>1809</v>
      </c>
      <c r="E19" s="17">
        <v>0.5</v>
      </c>
      <c r="F19" s="18">
        <f t="shared" si="0"/>
        <v>0</v>
      </c>
      <c r="G19" s="18">
        <f t="shared" si="1"/>
        <v>0</v>
      </c>
      <c r="H19" s="14">
        <f t="shared" si="6"/>
        <v>99544.68883146299</v>
      </c>
      <c r="I19" s="14">
        <f t="shared" si="4"/>
        <v>0</v>
      </c>
      <c r="J19" s="14">
        <f t="shared" si="2"/>
        <v>99544.68883146299</v>
      </c>
      <c r="K19" s="14">
        <f t="shared" si="3"/>
        <v>7613064.2442228105</v>
      </c>
      <c r="L19" s="20">
        <f t="shared" si="5"/>
        <v>76.478859229871404</v>
      </c>
    </row>
    <row r="20" spans="1:12" x14ac:dyDescent="0.2">
      <c r="A20" s="16">
        <v>11</v>
      </c>
      <c r="B20" s="5">
        <v>0</v>
      </c>
      <c r="C20" s="5">
        <v>1743</v>
      </c>
      <c r="D20" s="5">
        <v>1827</v>
      </c>
      <c r="E20" s="17">
        <v>0.5</v>
      </c>
      <c r="F20" s="18">
        <f t="shared" si="0"/>
        <v>0</v>
      </c>
      <c r="G20" s="18">
        <f t="shared" si="1"/>
        <v>0</v>
      </c>
      <c r="H20" s="14">
        <f t="shared" si="6"/>
        <v>99544.68883146299</v>
      </c>
      <c r="I20" s="14">
        <f t="shared" si="4"/>
        <v>0</v>
      </c>
      <c r="J20" s="14">
        <f t="shared" si="2"/>
        <v>99544.68883146299</v>
      </c>
      <c r="K20" s="14">
        <f t="shared" si="3"/>
        <v>7513519.555391347</v>
      </c>
      <c r="L20" s="20">
        <f t="shared" si="5"/>
        <v>75.478859229871404</v>
      </c>
    </row>
    <row r="21" spans="1:12" x14ac:dyDescent="0.2">
      <c r="A21" s="16">
        <v>12</v>
      </c>
      <c r="B21" s="5">
        <v>0</v>
      </c>
      <c r="C21" s="5">
        <v>1722</v>
      </c>
      <c r="D21" s="5">
        <v>1737</v>
      </c>
      <c r="E21" s="17">
        <v>0.5</v>
      </c>
      <c r="F21" s="18">
        <f t="shared" si="0"/>
        <v>0</v>
      </c>
      <c r="G21" s="18">
        <f t="shared" si="1"/>
        <v>0</v>
      </c>
      <c r="H21" s="14">
        <f t="shared" si="6"/>
        <v>99544.68883146299</v>
      </c>
      <c r="I21" s="14">
        <f t="shared" si="4"/>
        <v>0</v>
      </c>
      <c r="J21" s="14">
        <f t="shared" si="2"/>
        <v>99544.68883146299</v>
      </c>
      <c r="K21" s="14">
        <f t="shared" si="3"/>
        <v>7413974.8665598836</v>
      </c>
      <c r="L21" s="20">
        <f t="shared" si="5"/>
        <v>74.478859229871404</v>
      </c>
    </row>
    <row r="22" spans="1:12" x14ac:dyDescent="0.2">
      <c r="A22" s="16">
        <v>13</v>
      </c>
      <c r="B22" s="5">
        <v>0</v>
      </c>
      <c r="C22" s="5">
        <v>1815</v>
      </c>
      <c r="D22" s="5">
        <v>1722</v>
      </c>
      <c r="E22" s="17">
        <v>0.5</v>
      </c>
      <c r="F22" s="18">
        <f t="shared" si="0"/>
        <v>0</v>
      </c>
      <c r="G22" s="18">
        <f t="shared" si="1"/>
        <v>0</v>
      </c>
      <c r="H22" s="14">
        <f t="shared" si="6"/>
        <v>99544.68883146299</v>
      </c>
      <c r="I22" s="14">
        <f t="shared" si="4"/>
        <v>0</v>
      </c>
      <c r="J22" s="14">
        <f t="shared" si="2"/>
        <v>99544.68883146299</v>
      </c>
      <c r="K22" s="14">
        <f t="shared" si="3"/>
        <v>7314430.1777284201</v>
      </c>
      <c r="L22" s="20">
        <f t="shared" si="5"/>
        <v>73.478859229871389</v>
      </c>
    </row>
    <row r="23" spans="1:12" x14ac:dyDescent="0.2">
      <c r="A23" s="16">
        <v>14</v>
      </c>
      <c r="B23" s="5">
        <v>0</v>
      </c>
      <c r="C23" s="5">
        <v>1674</v>
      </c>
      <c r="D23" s="5">
        <v>1800</v>
      </c>
      <c r="E23" s="17">
        <v>0.5</v>
      </c>
      <c r="F23" s="18">
        <f t="shared" si="0"/>
        <v>0</v>
      </c>
      <c r="G23" s="18">
        <f t="shared" si="1"/>
        <v>0</v>
      </c>
      <c r="H23" s="14">
        <f t="shared" si="6"/>
        <v>99544.68883146299</v>
      </c>
      <c r="I23" s="14">
        <f t="shared" si="4"/>
        <v>0</v>
      </c>
      <c r="J23" s="14">
        <f t="shared" si="2"/>
        <v>99544.68883146299</v>
      </c>
      <c r="K23" s="14">
        <f t="shared" si="3"/>
        <v>7214885.4888969567</v>
      </c>
      <c r="L23" s="20">
        <f t="shared" si="5"/>
        <v>72.478859229871389</v>
      </c>
    </row>
    <row r="24" spans="1:12" x14ac:dyDescent="0.2">
      <c r="A24" s="16">
        <v>15</v>
      </c>
      <c r="B24" s="5">
        <v>0</v>
      </c>
      <c r="C24" s="5">
        <v>1603</v>
      </c>
      <c r="D24" s="5">
        <v>1636</v>
      </c>
      <c r="E24" s="17">
        <v>0.5</v>
      </c>
      <c r="F24" s="18">
        <f t="shared" si="0"/>
        <v>0</v>
      </c>
      <c r="G24" s="18">
        <f t="shared" si="1"/>
        <v>0</v>
      </c>
      <c r="H24" s="14">
        <f t="shared" si="6"/>
        <v>99544.68883146299</v>
      </c>
      <c r="I24" s="14">
        <f t="shared" si="4"/>
        <v>0</v>
      </c>
      <c r="J24" s="14">
        <f t="shared" si="2"/>
        <v>99544.68883146299</v>
      </c>
      <c r="K24" s="14">
        <f t="shared" si="3"/>
        <v>7115340.8000654932</v>
      </c>
      <c r="L24" s="20">
        <f t="shared" si="5"/>
        <v>71.478859229871389</v>
      </c>
    </row>
    <row r="25" spans="1:12" x14ac:dyDescent="0.2">
      <c r="A25" s="16">
        <v>16</v>
      </c>
      <c r="B25" s="5">
        <v>0</v>
      </c>
      <c r="C25" s="5">
        <v>1729</v>
      </c>
      <c r="D25" s="5">
        <v>1611</v>
      </c>
      <c r="E25" s="17">
        <v>0.5</v>
      </c>
      <c r="F25" s="18">
        <f t="shared" si="0"/>
        <v>0</v>
      </c>
      <c r="G25" s="18">
        <f t="shared" si="1"/>
        <v>0</v>
      </c>
      <c r="H25" s="14">
        <f t="shared" si="6"/>
        <v>99544.68883146299</v>
      </c>
      <c r="I25" s="14">
        <f t="shared" si="4"/>
        <v>0</v>
      </c>
      <c r="J25" s="14">
        <f t="shared" si="2"/>
        <v>99544.68883146299</v>
      </c>
      <c r="K25" s="14">
        <f t="shared" si="3"/>
        <v>7015796.1112340298</v>
      </c>
      <c r="L25" s="20">
        <f t="shared" si="5"/>
        <v>70.478859229871375</v>
      </c>
    </row>
    <row r="26" spans="1:12" x14ac:dyDescent="0.2">
      <c r="A26" s="16">
        <v>17</v>
      </c>
      <c r="B26" s="5">
        <v>0</v>
      </c>
      <c r="C26" s="5">
        <v>1782</v>
      </c>
      <c r="D26" s="5">
        <v>1723</v>
      </c>
      <c r="E26" s="17">
        <v>0.5</v>
      </c>
      <c r="F26" s="18">
        <f t="shared" si="0"/>
        <v>0</v>
      </c>
      <c r="G26" s="18">
        <f t="shared" si="1"/>
        <v>0</v>
      </c>
      <c r="H26" s="14">
        <f t="shared" si="6"/>
        <v>99544.68883146299</v>
      </c>
      <c r="I26" s="14">
        <f t="shared" si="4"/>
        <v>0</v>
      </c>
      <c r="J26" s="14">
        <f t="shared" si="2"/>
        <v>99544.68883146299</v>
      </c>
      <c r="K26" s="14">
        <f t="shared" si="3"/>
        <v>6916251.4224025663</v>
      </c>
      <c r="L26" s="20">
        <f t="shared" si="5"/>
        <v>69.478859229871375</v>
      </c>
    </row>
    <row r="27" spans="1:12" x14ac:dyDescent="0.2">
      <c r="A27" s="16">
        <v>18</v>
      </c>
      <c r="B27" s="5">
        <v>0</v>
      </c>
      <c r="C27" s="5">
        <v>1665</v>
      </c>
      <c r="D27" s="5">
        <v>1782</v>
      </c>
      <c r="E27" s="17">
        <v>0.5</v>
      </c>
      <c r="F27" s="18">
        <f t="shared" si="0"/>
        <v>0</v>
      </c>
      <c r="G27" s="18">
        <f t="shared" si="1"/>
        <v>0</v>
      </c>
      <c r="H27" s="14">
        <f t="shared" si="6"/>
        <v>99544.68883146299</v>
      </c>
      <c r="I27" s="14">
        <f t="shared" si="4"/>
        <v>0</v>
      </c>
      <c r="J27" s="14">
        <f t="shared" si="2"/>
        <v>99544.68883146299</v>
      </c>
      <c r="K27" s="14">
        <f t="shared" si="3"/>
        <v>6816706.7335711028</v>
      </c>
      <c r="L27" s="20">
        <f t="shared" si="5"/>
        <v>68.478859229871375</v>
      </c>
    </row>
    <row r="28" spans="1:12" x14ac:dyDescent="0.2">
      <c r="A28" s="16">
        <v>19</v>
      </c>
      <c r="B28" s="5">
        <v>1</v>
      </c>
      <c r="C28" s="5">
        <v>1712</v>
      </c>
      <c r="D28" s="5">
        <v>1686</v>
      </c>
      <c r="E28" s="17">
        <v>0.5</v>
      </c>
      <c r="F28" s="18">
        <f t="shared" si="0"/>
        <v>5.885815185403178E-4</v>
      </c>
      <c r="G28" s="18">
        <f t="shared" si="1"/>
        <v>5.8840835539864661E-4</v>
      </c>
      <c r="H28" s="14">
        <f t="shared" si="6"/>
        <v>99544.68883146299</v>
      </c>
      <c r="I28" s="14">
        <f t="shared" si="4"/>
        <v>58.57292664399116</v>
      </c>
      <c r="J28" s="14">
        <f t="shared" si="2"/>
        <v>99515.402368141004</v>
      </c>
      <c r="K28" s="14">
        <f t="shared" si="3"/>
        <v>6717162.0447396394</v>
      </c>
      <c r="L28" s="20">
        <f t="shared" si="5"/>
        <v>67.478859229871361</v>
      </c>
    </row>
    <row r="29" spans="1:12" x14ac:dyDescent="0.2">
      <c r="A29" s="16">
        <v>20</v>
      </c>
      <c r="B29" s="5">
        <v>1</v>
      </c>
      <c r="C29" s="5">
        <v>1703</v>
      </c>
      <c r="D29" s="5">
        <v>1758</v>
      </c>
      <c r="E29" s="17">
        <v>0.5</v>
      </c>
      <c r="F29" s="18">
        <f t="shared" si="0"/>
        <v>5.7786766830395843E-4</v>
      </c>
      <c r="G29" s="18">
        <f t="shared" si="1"/>
        <v>5.7770075101097628E-4</v>
      </c>
      <c r="H29" s="14">
        <f t="shared" si="6"/>
        <v>99486.115904819002</v>
      </c>
      <c r="I29" s="14">
        <f t="shared" si="4"/>
        <v>57.473203873378971</v>
      </c>
      <c r="J29" s="14">
        <f t="shared" si="2"/>
        <v>99457.379302882313</v>
      </c>
      <c r="K29" s="14">
        <f t="shared" si="3"/>
        <v>6617646.642371498</v>
      </c>
      <c r="L29" s="20">
        <f t="shared" si="5"/>
        <v>66.518293353645205</v>
      </c>
    </row>
    <row r="30" spans="1:12" x14ac:dyDescent="0.2">
      <c r="A30" s="16">
        <v>21</v>
      </c>
      <c r="B30" s="5">
        <v>0</v>
      </c>
      <c r="C30" s="5">
        <v>1815</v>
      </c>
      <c r="D30" s="5">
        <v>1713</v>
      </c>
      <c r="E30" s="17">
        <v>0.5</v>
      </c>
      <c r="F30" s="18">
        <f t="shared" si="0"/>
        <v>0</v>
      </c>
      <c r="G30" s="18">
        <f t="shared" si="1"/>
        <v>0</v>
      </c>
      <c r="H30" s="14">
        <f t="shared" si="6"/>
        <v>99428.642700945624</v>
      </c>
      <c r="I30" s="14">
        <f t="shared" si="4"/>
        <v>0</v>
      </c>
      <c r="J30" s="14">
        <f t="shared" si="2"/>
        <v>99428.642700945624</v>
      </c>
      <c r="K30" s="14">
        <f t="shared" si="3"/>
        <v>6518189.2630686155</v>
      </c>
      <c r="L30" s="20">
        <f t="shared" si="5"/>
        <v>65.5564542168554</v>
      </c>
    </row>
    <row r="31" spans="1:12" x14ac:dyDescent="0.2">
      <c r="A31" s="16">
        <v>22</v>
      </c>
      <c r="B31" s="5">
        <v>0</v>
      </c>
      <c r="C31" s="5">
        <v>1883</v>
      </c>
      <c r="D31" s="5">
        <v>1817</v>
      </c>
      <c r="E31" s="17">
        <v>0.5</v>
      </c>
      <c r="F31" s="18">
        <f t="shared" si="0"/>
        <v>0</v>
      </c>
      <c r="G31" s="18">
        <f t="shared" si="1"/>
        <v>0</v>
      </c>
      <c r="H31" s="14">
        <f t="shared" si="6"/>
        <v>99428.642700945624</v>
      </c>
      <c r="I31" s="14">
        <f t="shared" si="4"/>
        <v>0</v>
      </c>
      <c r="J31" s="14">
        <f t="shared" si="2"/>
        <v>99428.642700945624</v>
      </c>
      <c r="K31" s="14">
        <f t="shared" si="3"/>
        <v>6418760.6203676695</v>
      </c>
      <c r="L31" s="20">
        <f t="shared" si="5"/>
        <v>64.5564542168554</v>
      </c>
    </row>
    <row r="32" spans="1:12" x14ac:dyDescent="0.2">
      <c r="A32" s="16">
        <v>23</v>
      </c>
      <c r="B32" s="5">
        <v>0</v>
      </c>
      <c r="C32" s="5">
        <v>2024</v>
      </c>
      <c r="D32" s="5">
        <v>1905</v>
      </c>
      <c r="E32" s="17">
        <v>0.5</v>
      </c>
      <c r="F32" s="18">
        <f t="shared" si="0"/>
        <v>0</v>
      </c>
      <c r="G32" s="18">
        <f t="shared" si="1"/>
        <v>0</v>
      </c>
      <c r="H32" s="14">
        <f t="shared" si="6"/>
        <v>99428.642700945624</v>
      </c>
      <c r="I32" s="14">
        <f t="shared" si="4"/>
        <v>0</v>
      </c>
      <c r="J32" s="14">
        <f t="shared" si="2"/>
        <v>99428.642700945624</v>
      </c>
      <c r="K32" s="14">
        <f t="shared" si="3"/>
        <v>6319331.9776667235</v>
      </c>
      <c r="L32" s="20">
        <f t="shared" si="5"/>
        <v>63.556454216855393</v>
      </c>
    </row>
    <row r="33" spans="1:12" x14ac:dyDescent="0.2">
      <c r="A33" s="16">
        <v>24</v>
      </c>
      <c r="B33" s="5">
        <v>1</v>
      </c>
      <c r="C33" s="5">
        <v>2120</v>
      </c>
      <c r="D33" s="5">
        <v>2048</v>
      </c>
      <c r="E33" s="17">
        <v>0.5</v>
      </c>
      <c r="F33" s="18">
        <f t="shared" si="0"/>
        <v>4.7984644913627637E-4</v>
      </c>
      <c r="G33" s="18">
        <f t="shared" si="1"/>
        <v>4.7973135044375144E-4</v>
      </c>
      <c r="H33" s="14">
        <f t="shared" si="6"/>
        <v>99428.642700945624</v>
      </c>
      <c r="I33" s="14">
        <f t="shared" si="4"/>
        <v>47.699037035713893</v>
      </c>
      <c r="J33" s="14">
        <f t="shared" si="2"/>
        <v>99404.793182427777</v>
      </c>
      <c r="K33" s="14">
        <f t="shared" si="3"/>
        <v>6219903.3349657776</v>
      </c>
      <c r="L33" s="20">
        <f t="shared" si="5"/>
        <v>62.556454216855386</v>
      </c>
    </row>
    <row r="34" spans="1:12" x14ac:dyDescent="0.2">
      <c r="A34" s="16">
        <v>25</v>
      </c>
      <c r="B34" s="5">
        <v>0</v>
      </c>
      <c r="C34" s="5">
        <v>2272</v>
      </c>
      <c r="D34" s="5">
        <v>2159</v>
      </c>
      <c r="E34" s="17">
        <v>0.5</v>
      </c>
      <c r="F34" s="18">
        <f t="shared" si="0"/>
        <v>0</v>
      </c>
      <c r="G34" s="18">
        <f t="shared" si="1"/>
        <v>0</v>
      </c>
      <c r="H34" s="14">
        <f t="shared" si="6"/>
        <v>99380.943663909915</v>
      </c>
      <c r="I34" s="14">
        <f t="shared" si="4"/>
        <v>0</v>
      </c>
      <c r="J34" s="14">
        <f t="shared" si="2"/>
        <v>99380.943663909915</v>
      </c>
      <c r="K34" s="14">
        <f t="shared" si="3"/>
        <v>6120498.5417833496</v>
      </c>
      <c r="L34" s="20">
        <f t="shared" si="5"/>
        <v>61.586238932102255</v>
      </c>
    </row>
    <row r="35" spans="1:12" x14ac:dyDescent="0.2">
      <c r="A35" s="16">
        <v>26</v>
      </c>
      <c r="B35" s="5">
        <v>1</v>
      </c>
      <c r="C35" s="5">
        <v>2319</v>
      </c>
      <c r="D35" s="5">
        <v>2323</v>
      </c>
      <c r="E35" s="17">
        <v>0.5</v>
      </c>
      <c r="F35" s="18">
        <f t="shared" si="0"/>
        <v>4.3084877208099956E-4</v>
      </c>
      <c r="G35" s="18">
        <f t="shared" si="1"/>
        <v>4.3075597673917723E-4</v>
      </c>
      <c r="H35" s="14">
        <f t="shared" si="6"/>
        <v>99380.943663909915</v>
      </c>
      <c r="I35" s="14">
        <f t="shared" si="4"/>
        <v>42.808935457208662</v>
      </c>
      <c r="J35" s="14">
        <f t="shared" si="2"/>
        <v>99359.5391961813</v>
      </c>
      <c r="K35" s="14">
        <f t="shared" si="3"/>
        <v>6021117.5981194396</v>
      </c>
      <c r="L35" s="20">
        <f t="shared" si="5"/>
        <v>60.586238932102255</v>
      </c>
    </row>
    <row r="36" spans="1:12" x14ac:dyDescent="0.2">
      <c r="A36" s="16">
        <v>27</v>
      </c>
      <c r="B36" s="5">
        <v>0</v>
      </c>
      <c r="C36" s="5">
        <v>2477</v>
      </c>
      <c r="D36" s="5">
        <v>2361</v>
      </c>
      <c r="E36" s="17">
        <v>0.5</v>
      </c>
      <c r="F36" s="18">
        <f t="shared" si="0"/>
        <v>0</v>
      </c>
      <c r="G36" s="18">
        <f t="shared" si="1"/>
        <v>0</v>
      </c>
      <c r="H36" s="14">
        <f t="shared" si="6"/>
        <v>99338.1347284527</v>
      </c>
      <c r="I36" s="14">
        <f t="shared" si="4"/>
        <v>0</v>
      </c>
      <c r="J36" s="14">
        <f t="shared" si="2"/>
        <v>99338.1347284527</v>
      </c>
      <c r="K36" s="14">
        <f t="shared" si="3"/>
        <v>5921758.0589232584</v>
      </c>
      <c r="L36" s="20">
        <f t="shared" si="5"/>
        <v>59.612132592491008</v>
      </c>
    </row>
    <row r="37" spans="1:12" x14ac:dyDescent="0.2">
      <c r="A37" s="16">
        <v>28</v>
      </c>
      <c r="B37" s="5">
        <v>0</v>
      </c>
      <c r="C37" s="5">
        <v>2621</v>
      </c>
      <c r="D37" s="5">
        <v>2503</v>
      </c>
      <c r="E37" s="17">
        <v>0.5</v>
      </c>
      <c r="F37" s="18">
        <f t="shared" si="0"/>
        <v>0</v>
      </c>
      <c r="G37" s="18">
        <f t="shared" si="1"/>
        <v>0</v>
      </c>
      <c r="H37" s="14">
        <f t="shared" si="6"/>
        <v>99338.1347284527</v>
      </c>
      <c r="I37" s="14">
        <f t="shared" si="4"/>
        <v>0</v>
      </c>
      <c r="J37" s="14">
        <f t="shared" si="2"/>
        <v>99338.1347284527</v>
      </c>
      <c r="K37" s="14">
        <f t="shared" si="3"/>
        <v>5822419.9241948053</v>
      </c>
      <c r="L37" s="20">
        <f t="shared" si="5"/>
        <v>58.612132592491008</v>
      </c>
    </row>
    <row r="38" spans="1:12" x14ac:dyDescent="0.2">
      <c r="A38" s="16">
        <v>29</v>
      </c>
      <c r="B38" s="5">
        <v>0</v>
      </c>
      <c r="C38" s="5">
        <v>2626</v>
      </c>
      <c r="D38" s="5">
        <v>2649</v>
      </c>
      <c r="E38" s="17">
        <v>0.5</v>
      </c>
      <c r="F38" s="18">
        <f t="shared" si="0"/>
        <v>0</v>
      </c>
      <c r="G38" s="18">
        <f t="shared" si="1"/>
        <v>0</v>
      </c>
      <c r="H38" s="14">
        <f t="shared" si="6"/>
        <v>99338.1347284527</v>
      </c>
      <c r="I38" s="14">
        <f t="shared" si="4"/>
        <v>0</v>
      </c>
      <c r="J38" s="14">
        <f t="shared" si="2"/>
        <v>99338.1347284527</v>
      </c>
      <c r="K38" s="14">
        <f t="shared" si="3"/>
        <v>5723081.7894663522</v>
      </c>
      <c r="L38" s="20">
        <f t="shared" si="5"/>
        <v>57.612132592491001</v>
      </c>
    </row>
    <row r="39" spans="1:12" x14ac:dyDescent="0.2">
      <c r="A39" s="16">
        <v>30</v>
      </c>
      <c r="B39" s="5">
        <v>0</v>
      </c>
      <c r="C39" s="5">
        <v>2767</v>
      </c>
      <c r="D39" s="5">
        <v>2662</v>
      </c>
      <c r="E39" s="17">
        <v>0.5</v>
      </c>
      <c r="F39" s="18">
        <f t="shared" si="0"/>
        <v>0</v>
      </c>
      <c r="G39" s="18">
        <f t="shared" si="1"/>
        <v>0</v>
      </c>
      <c r="H39" s="14">
        <f t="shared" si="6"/>
        <v>99338.1347284527</v>
      </c>
      <c r="I39" s="14">
        <f t="shared" si="4"/>
        <v>0</v>
      </c>
      <c r="J39" s="14">
        <f t="shared" si="2"/>
        <v>99338.1347284527</v>
      </c>
      <c r="K39" s="14">
        <f t="shared" si="3"/>
        <v>5623743.6547378991</v>
      </c>
      <c r="L39" s="20">
        <f t="shared" si="5"/>
        <v>56.612132592491001</v>
      </c>
    </row>
    <row r="40" spans="1:12" x14ac:dyDescent="0.2">
      <c r="A40" s="16">
        <v>31</v>
      </c>
      <c r="B40" s="5">
        <v>0</v>
      </c>
      <c r="C40" s="5">
        <v>2982</v>
      </c>
      <c r="D40" s="5">
        <v>2837</v>
      </c>
      <c r="E40" s="17">
        <v>0.5</v>
      </c>
      <c r="F40" s="18">
        <f t="shared" si="0"/>
        <v>0</v>
      </c>
      <c r="G40" s="18">
        <f t="shared" si="1"/>
        <v>0</v>
      </c>
      <c r="H40" s="14">
        <f t="shared" si="6"/>
        <v>99338.1347284527</v>
      </c>
      <c r="I40" s="14">
        <f t="shared" si="4"/>
        <v>0</v>
      </c>
      <c r="J40" s="14">
        <f t="shared" si="2"/>
        <v>99338.1347284527</v>
      </c>
      <c r="K40" s="14">
        <f t="shared" si="3"/>
        <v>5524405.520009446</v>
      </c>
      <c r="L40" s="20">
        <f t="shared" si="5"/>
        <v>55.612132592490994</v>
      </c>
    </row>
    <row r="41" spans="1:12" x14ac:dyDescent="0.2">
      <c r="A41" s="16">
        <v>32</v>
      </c>
      <c r="B41" s="5">
        <v>1</v>
      </c>
      <c r="C41" s="5">
        <v>2916</v>
      </c>
      <c r="D41" s="5">
        <v>3012</v>
      </c>
      <c r="E41" s="17">
        <v>0.5</v>
      </c>
      <c r="F41" s="18">
        <f t="shared" si="0"/>
        <v>3.3738191632928474E-4</v>
      </c>
      <c r="G41" s="18">
        <f t="shared" si="1"/>
        <v>3.3732501264968796E-4</v>
      </c>
      <c r="H41" s="14">
        <f t="shared" si="6"/>
        <v>99338.1347284527</v>
      </c>
      <c r="I41" s="14">
        <f t="shared" si="4"/>
        <v>33.509237553871714</v>
      </c>
      <c r="J41" s="14">
        <f t="shared" si="2"/>
        <v>99321.380109675767</v>
      </c>
      <c r="K41" s="14">
        <f t="shared" si="3"/>
        <v>5425067.3852809928</v>
      </c>
      <c r="L41" s="20">
        <f t="shared" si="5"/>
        <v>54.612132592490987</v>
      </c>
    </row>
    <row r="42" spans="1:12" x14ac:dyDescent="0.2">
      <c r="A42" s="16">
        <v>33</v>
      </c>
      <c r="B42" s="5">
        <v>0</v>
      </c>
      <c r="C42" s="5">
        <v>3086</v>
      </c>
      <c r="D42" s="5">
        <v>2967</v>
      </c>
      <c r="E42" s="17">
        <v>0.5</v>
      </c>
      <c r="F42" s="18">
        <f t="shared" si="0"/>
        <v>0</v>
      </c>
      <c r="G42" s="18">
        <f t="shared" si="1"/>
        <v>0</v>
      </c>
      <c r="H42" s="14">
        <f t="shared" si="6"/>
        <v>99304.625490898834</v>
      </c>
      <c r="I42" s="14">
        <f t="shared" si="4"/>
        <v>0</v>
      </c>
      <c r="J42" s="14">
        <f t="shared" si="2"/>
        <v>99304.625490898834</v>
      </c>
      <c r="K42" s="14">
        <f t="shared" si="3"/>
        <v>5325746.0051713167</v>
      </c>
      <c r="L42" s="20">
        <f t="shared" si="5"/>
        <v>53.63039212770019</v>
      </c>
    </row>
    <row r="43" spans="1:12" x14ac:dyDescent="0.2">
      <c r="A43" s="16">
        <v>34</v>
      </c>
      <c r="B43" s="5">
        <v>3</v>
      </c>
      <c r="C43" s="5">
        <v>3118</v>
      </c>
      <c r="D43" s="5">
        <v>3133</v>
      </c>
      <c r="E43" s="17">
        <v>0.5</v>
      </c>
      <c r="F43" s="18">
        <f t="shared" si="0"/>
        <v>9.5984642457206846E-4</v>
      </c>
      <c r="G43" s="18">
        <f t="shared" si="1"/>
        <v>9.5938599296450271E-4</v>
      </c>
      <c r="H43" s="14">
        <f t="shared" si="6"/>
        <v>99304.625490898834</v>
      </c>
      <c r="I43" s="14">
        <f t="shared" si="4"/>
        <v>95.271466732554046</v>
      </c>
      <c r="J43" s="14">
        <f t="shared" si="2"/>
        <v>99256.989757532559</v>
      </c>
      <c r="K43" s="14">
        <f t="shared" si="3"/>
        <v>5226441.3796804175</v>
      </c>
      <c r="L43" s="20">
        <f t="shared" si="5"/>
        <v>52.63039212770019</v>
      </c>
    </row>
    <row r="44" spans="1:12" x14ac:dyDescent="0.2">
      <c r="A44" s="16">
        <v>35</v>
      </c>
      <c r="B44" s="5">
        <v>2</v>
      </c>
      <c r="C44" s="5">
        <v>3177</v>
      </c>
      <c r="D44" s="5">
        <v>3173</v>
      </c>
      <c r="E44" s="17">
        <v>0.5</v>
      </c>
      <c r="F44" s="18">
        <f t="shared" si="0"/>
        <v>6.2992125984251965E-4</v>
      </c>
      <c r="G44" s="18">
        <f t="shared" si="1"/>
        <v>6.2972292191435767E-4</v>
      </c>
      <c r="H44" s="14">
        <f t="shared" si="6"/>
        <v>99209.354024166285</v>
      </c>
      <c r="I44" s="14">
        <f t="shared" si="4"/>
        <v>62.474404297333933</v>
      </c>
      <c r="J44" s="14">
        <f t="shared" si="2"/>
        <v>99178.116822017619</v>
      </c>
      <c r="K44" s="14">
        <f t="shared" si="3"/>
        <v>5127184.3899228852</v>
      </c>
      <c r="L44" s="20">
        <f t="shared" si="5"/>
        <v>51.680453323725509</v>
      </c>
    </row>
    <row r="45" spans="1:12" x14ac:dyDescent="0.2">
      <c r="A45" s="16">
        <v>36</v>
      </c>
      <c r="B45" s="5">
        <v>1</v>
      </c>
      <c r="C45" s="5">
        <v>2913</v>
      </c>
      <c r="D45" s="5">
        <v>3189</v>
      </c>
      <c r="E45" s="17">
        <v>0.5</v>
      </c>
      <c r="F45" s="18">
        <f t="shared" si="0"/>
        <v>3.2776138970829236E-4</v>
      </c>
      <c r="G45" s="18">
        <f t="shared" si="1"/>
        <v>3.2770768474520731E-4</v>
      </c>
      <c r="H45" s="14">
        <f t="shared" si="6"/>
        <v>99146.879619868952</v>
      </c>
      <c r="I45" s="14">
        <f t="shared" si="4"/>
        <v>32.491194369939038</v>
      </c>
      <c r="J45" s="14">
        <f t="shared" si="2"/>
        <v>99130.634022683982</v>
      </c>
      <c r="K45" s="14">
        <f t="shared" si="3"/>
        <v>5028006.2731008679</v>
      </c>
      <c r="L45" s="20">
        <f t="shared" si="5"/>
        <v>50.712703136783936</v>
      </c>
    </row>
    <row r="46" spans="1:12" x14ac:dyDescent="0.2">
      <c r="A46" s="16">
        <v>37</v>
      </c>
      <c r="B46" s="5">
        <v>0</v>
      </c>
      <c r="C46" s="5">
        <v>2944</v>
      </c>
      <c r="D46" s="5">
        <v>2958</v>
      </c>
      <c r="E46" s="17">
        <v>0.5</v>
      </c>
      <c r="F46" s="18">
        <f t="shared" si="0"/>
        <v>0</v>
      </c>
      <c r="G46" s="18">
        <f t="shared" si="1"/>
        <v>0</v>
      </c>
      <c r="H46" s="14">
        <f t="shared" si="6"/>
        <v>99114.388425499012</v>
      </c>
      <c r="I46" s="14">
        <f t="shared" si="4"/>
        <v>0</v>
      </c>
      <c r="J46" s="14">
        <f t="shared" si="2"/>
        <v>99114.388425499012</v>
      </c>
      <c r="K46" s="14">
        <f t="shared" si="3"/>
        <v>4928875.639078184</v>
      </c>
      <c r="L46" s="20">
        <f t="shared" si="5"/>
        <v>49.729163619700444</v>
      </c>
    </row>
    <row r="47" spans="1:12" x14ac:dyDescent="0.2">
      <c r="A47" s="16">
        <v>38</v>
      </c>
      <c r="B47" s="5">
        <v>0</v>
      </c>
      <c r="C47" s="5">
        <v>3073</v>
      </c>
      <c r="D47" s="5">
        <v>2960</v>
      </c>
      <c r="E47" s="17">
        <v>0.5</v>
      </c>
      <c r="F47" s="18">
        <f t="shared" si="0"/>
        <v>0</v>
      </c>
      <c r="G47" s="18">
        <f t="shared" si="1"/>
        <v>0</v>
      </c>
      <c r="H47" s="14">
        <f t="shared" si="6"/>
        <v>99114.388425499012</v>
      </c>
      <c r="I47" s="14">
        <f t="shared" si="4"/>
        <v>0</v>
      </c>
      <c r="J47" s="14">
        <f t="shared" si="2"/>
        <v>99114.388425499012</v>
      </c>
      <c r="K47" s="14">
        <f t="shared" si="3"/>
        <v>4829761.2506526848</v>
      </c>
      <c r="L47" s="20">
        <f t="shared" si="5"/>
        <v>48.729163619700444</v>
      </c>
    </row>
    <row r="48" spans="1:12" x14ac:dyDescent="0.2">
      <c r="A48" s="16">
        <v>39</v>
      </c>
      <c r="B48" s="5">
        <v>0</v>
      </c>
      <c r="C48" s="5">
        <v>3011</v>
      </c>
      <c r="D48" s="5">
        <v>3095</v>
      </c>
      <c r="E48" s="17">
        <v>0.5</v>
      </c>
      <c r="F48" s="18">
        <f t="shared" si="0"/>
        <v>0</v>
      </c>
      <c r="G48" s="18">
        <f t="shared" si="1"/>
        <v>0</v>
      </c>
      <c r="H48" s="14">
        <f t="shared" si="6"/>
        <v>99114.388425499012</v>
      </c>
      <c r="I48" s="14">
        <f t="shared" si="4"/>
        <v>0</v>
      </c>
      <c r="J48" s="14">
        <f t="shared" si="2"/>
        <v>99114.388425499012</v>
      </c>
      <c r="K48" s="14">
        <f t="shared" si="3"/>
        <v>4730646.8622271856</v>
      </c>
      <c r="L48" s="20">
        <f t="shared" si="5"/>
        <v>47.729163619700437</v>
      </c>
    </row>
    <row r="49" spans="1:12" x14ac:dyDescent="0.2">
      <c r="A49" s="16">
        <v>40</v>
      </c>
      <c r="B49" s="5">
        <v>1</v>
      </c>
      <c r="C49" s="5">
        <v>2819</v>
      </c>
      <c r="D49" s="5">
        <v>3010</v>
      </c>
      <c r="E49" s="17">
        <v>0.5</v>
      </c>
      <c r="F49" s="18">
        <f t="shared" si="0"/>
        <v>3.4311202607651396E-4</v>
      </c>
      <c r="G49" s="18">
        <f t="shared" si="1"/>
        <v>3.4305317324185246E-4</v>
      </c>
      <c r="H49" s="14">
        <f t="shared" si="6"/>
        <v>99114.388425499012</v>
      </c>
      <c r="I49" s="14">
        <f t="shared" si="4"/>
        <v>34.001505463292972</v>
      </c>
      <c r="J49" s="14">
        <f t="shared" si="2"/>
        <v>99097.387672767363</v>
      </c>
      <c r="K49" s="14">
        <f t="shared" si="3"/>
        <v>4631532.4738016864</v>
      </c>
      <c r="L49" s="20">
        <f t="shared" si="5"/>
        <v>46.729163619700437</v>
      </c>
    </row>
    <row r="50" spans="1:12" x14ac:dyDescent="0.2">
      <c r="A50" s="16">
        <v>41</v>
      </c>
      <c r="B50" s="5">
        <v>2</v>
      </c>
      <c r="C50" s="5">
        <v>2946</v>
      </c>
      <c r="D50" s="5">
        <v>2829</v>
      </c>
      <c r="E50" s="17">
        <v>0.5</v>
      </c>
      <c r="F50" s="18">
        <f t="shared" si="0"/>
        <v>6.9264069264069264E-4</v>
      </c>
      <c r="G50" s="18">
        <f t="shared" si="1"/>
        <v>6.9240090012117022E-4</v>
      </c>
      <c r="H50" s="14">
        <f t="shared" si="6"/>
        <v>99080.386920035715</v>
      </c>
      <c r="I50" s="14">
        <f t="shared" si="4"/>
        <v>68.603349087786555</v>
      </c>
      <c r="J50" s="14">
        <f t="shared" si="2"/>
        <v>99046.08524549182</v>
      </c>
      <c r="K50" s="14">
        <f t="shared" si="3"/>
        <v>4532435.0861289194</v>
      </c>
      <c r="L50" s="20">
        <f t="shared" si="5"/>
        <v>45.745028123344817</v>
      </c>
    </row>
    <row r="51" spans="1:12" x14ac:dyDescent="0.2">
      <c r="A51" s="16">
        <v>42</v>
      </c>
      <c r="B51" s="5">
        <v>0</v>
      </c>
      <c r="C51" s="5">
        <v>2908</v>
      </c>
      <c r="D51" s="5">
        <v>2943</v>
      </c>
      <c r="E51" s="17">
        <v>0.5</v>
      </c>
      <c r="F51" s="18">
        <f t="shared" si="0"/>
        <v>0</v>
      </c>
      <c r="G51" s="18">
        <f t="shared" si="1"/>
        <v>0</v>
      </c>
      <c r="H51" s="14">
        <f t="shared" si="6"/>
        <v>99011.783570947926</v>
      </c>
      <c r="I51" s="14">
        <f t="shared" si="4"/>
        <v>0</v>
      </c>
      <c r="J51" s="14">
        <f t="shared" si="2"/>
        <v>99011.783570947926</v>
      </c>
      <c r="K51" s="14">
        <f t="shared" si="3"/>
        <v>4433389.0008834274</v>
      </c>
      <c r="L51" s="20">
        <f t="shared" si="5"/>
        <v>44.776377527899356</v>
      </c>
    </row>
    <row r="52" spans="1:12" x14ac:dyDescent="0.2">
      <c r="A52" s="16">
        <v>43</v>
      </c>
      <c r="B52" s="5">
        <v>4</v>
      </c>
      <c r="C52" s="5">
        <v>2905</v>
      </c>
      <c r="D52" s="5">
        <v>2909</v>
      </c>
      <c r="E52" s="17">
        <v>0.5</v>
      </c>
      <c r="F52" s="18">
        <f t="shared" si="0"/>
        <v>1.3759889920880633E-3</v>
      </c>
      <c r="G52" s="18">
        <f t="shared" si="1"/>
        <v>1.3750429700928153E-3</v>
      </c>
      <c r="H52" s="14">
        <f t="shared" si="6"/>
        <v>99011.783570947926</v>
      </c>
      <c r="I52" s="14">
        <f t="shared" si="4"/>
        <v>136.14545695558326</v>
      </c>
      <c r="J52" s="14">
        <f t="shared" si="2"/>
        <v>98943.710842470144</v>
      </c>
      <c r="K52" s="14">
        <f t="shared" si="3"/>
        <v>4334377.2173124794</v>
      </c>
      <c r="L52" s="20">
        <f t="shared" si="5"/>
        <v>43.776377527899356</v>
      </c>
    </row>
    <row r="53" spans="1:12" x14ac:dyDescent="0.2">
      <c r="A53" s="16">
        <v>44</v>
      </c>
      <c r="B53" s="5">
        <v>1</v>
      </c>
      <c r="C53" s="5">
        <v>2866</v>
      </c>
      <c r="D53" s="5">
        <v>2912</v>
      </c>
      <c r="E53" s="17">
        <v>0.5</v>
      </c>
      <c r="F53" s="18">
        <f t="shared" si="0"/>
        <v>3.4614053305642093E-4</v>
      </c>
      <c r="G53" s="18">
        <f t="shared" si="1"/>
        <v>3.4608063678837173E-4</v>
      </c>
      <c r="H53" s="14">
        <f t="shared" si="6"/>
        <v>98875.638113992347</v>
      </c>
      <c r="I53" s="14">
        <f t="shared" si="4"/>
        <v>34.218943801347066</v>
      </c>
      <c r="J53" s="14">
        <f t="shared" si="2"/>
        <v>98858.528642091682</v>
      </c>
      <c r="K53" s="14">
        <f t="shared" si="3"/>
        <v>4235433.5064700097</v>
      </c>
      <c r="L53" s="20">
        <f t="shared" si="5"/>
        <v>42.83596634377254</v>
      </c>
    </row>
    <row r="54" spans="1:12" x14ac:dyDescent="0.2">
      <c r="A54" s="16">
        <v>45</v>
      </c>
      <c r="B54" s="5">
        <v>2</v>
      </c>
      <c r="C54" s="5">
        <v>2896</v>
      </c>
      <c r="D54" s="5">
        <v>2842</v>
      </c>
      <c r="E54" s="17">
        <v>0.5</v>
      </c>
      <c r="F54" s="18">
        <f t="shared" si="0"/>
        <v>6.9710700592540956E-4</v>
      </c>
      <c r="G54" s="18">
        <f t="shared" si="1"/>
        <v>6.9686411149825773E-4</v>
      </c>
      <c r="H54" s="14">
        <f t="shared" si="6"/>
        <v>98841.419170191002</v>
      </c>
      <c r="I54" s="14">
        <f t="shared" si="4"/>
        <v>68.879037749262011</v>
      </c>
      <c r="J54" s="14">
        <f t="shared" si="2"/>
        <v>98806.979651316375</v>
      </c>
      <c r="K54" s="14">
        <f t="shared" si="3"/>
        <v>4136574.9778279183</v>
      </c>
      <c r="L54" s="20">
        <f t="shared" si="5"/>
        <v>41.850623074374504</v>
      </c>
    </row>
    <row r="55" spans="1:12" x14ac:dyDescent="0.2">
      <c r="A55" s="16">
        <v>46</v>
      </c>
      <c r="B55" s="5">
        <v>0</v>
      </c>
      <c r="C55" s="5">
        <v>2834</v>
      </c>
      <c r="D55" s="5">
        <v>2863</v>
      </c>
      <c r="E55" s="17">
        <v>0.5</v>
      </c>
      <c r="F55" s="18">
        <f t="shared" si="0"/>
        <v>0</v>
      </c>
      <c r="G55" s="18">
        <f t="shared" si="1"/>
        <v>0</v>
      </c>
      <c r="H55" s="14">
        <f t="shared" si="6"/>
        <v>98772.540132441747</v>
      </c>
      <c r="I55" s="14">
        <f t="shared" si="4"/>
        <v>0</v>
      </c>
      <c r="J55" s="14">
        <f t="shared" si="2"/>
        <v>98772.540132441747</v>
      </c>
      <c r="K55" s="14">
        <f t="shared" si="3"/>
        <v>4037767.9981766017</v>
      </c>
      <c r="L55" s="20">
        <f t="shared" si="5"/>
        <v>40.879458934259006</v>
      </c>
    </row>
    <row r="56" spans="1:12" x14ac:dyDescent="0.2">
      <c r="A56" s="16">
        <v>47</v>
      </c>
      <c r="B56" s="5">
        <v>3</v>
      </c>
      <c r="C56" s="5">
        <v>2569</v>
      </c>
      <c r="D56" s="5">
        <v>2808</v>
      </c>
      <c r="E56" s="17">
        <v>0.5</v>
      </c>
      <c r="F56" s="18">
        <f t="shared" si="0"/>
        <v>1.1158638646085177E-3</v>
      </c>
      <c r="G56" s="18">
        <f t="shared" si="1"/>
        <v>1.1152416356877322E-3</v>
      </c>
      <c r="H56" s="14">
        <f t="shared" si="6"/>
        <v>98772.540132441747</v>
      </c>
      <c r="I56" s="14">
        <f t="shared" si="4"/>
        <v>110.15524921833651</v>
      </c>
      <c r="J56" s="14">
        <f t="shared" si="2"/>
        <v>98717.462507832577</v>
      </c>
      <c r="K56" s="14">
        <f t="shared" si="3"/>
        <v>3938995.4580441602</v>
      </c>
      <c r="L56" s="20">
        <f t="shared" si="5"/>
        <v>39.879458934259006</v>
      </c>
    </row>
    <row r="57" spans="1:12" x14ac:dyDescent="0.2">
      <c r="A57" s="16">
        <v>48</v>
      </c>
      <c r="B57" s="5">
        <v>1</v>
      </c>
      <c r="C57" s="5">
        <v>2476</v>
      </c>
      <c r="D57" s="5">
        <v>2554</v>
      </c>
      <c r="E57" s="17">
        <v>0.5</v>
      </c>
      <c r="F57" s="18">
        <f t="shared" si="0"/>
        <v>3.9761431411530816E-4</v>
      </c>
      <c r="G57" s="18">
        <f t="shared" si="1"/>
        <v>3.9753528125621154E-4</v>
      </c>
      <c r="H57" s="14">
        <f t="shared" si="6"/>
        <v>98662.384883223407</v>
      </c>
      <c r="I57" s="14">
        <f t="shared" si="4"/>
        <v>39.221778923960812</v>
      </c>
      <c r="J57" s="14">
        <f t="shared" si="2"/>
        <v>98642.773993761424</v>
      </c>
      <c r="K57" s="14">
        <f t="shared" si="3"/>
        <v>3840277.9955363274</v>
      </c>
      <c r="L57" s="20">
        <f t="shared" si="5"/>
        <v>38.92342557988713</v>
      </c>
    </row>
    <row r="58" spans="1:12" x14ac:dyDescent="0.2">
      <c r="A58" s="16">
        <v>49</v>
      </c>
      <c r="B58" s="5">
        <v>2</v>
      </c>
      <c r="C58" s="5">
        <v>2378</v>
      </c>
      <c r="D58" s="5">
        <v>2451</v>
      </c>
      <c r="E58" s="17">
        <v>0.5</v>
      </c>
      <c r="F58" s="18">
        <f t="shared" si="0"/>
        <v>8.2832884655208118E-4</v>
      </c>
      <c r="G58" s="18">
        <f t="shared" si="1"/>
        <v>8.2798592423928791E-4</v>
      </c>
      <c r="H58" s="14">
        <f t="shared" si="6"/>
        <v>98623.163104299441</v>
      </c>
      <c r="I58" s="14">
        <f t="shared" si="4"/>
        <v>81.658590854315406</v>
      </c>
      <c r="J58" s="14">
        <f t="shared" si="2"/>
        <v>98582.333808872281</v>
      </c>
      <c r="K58" s="14">
        <f t="shared" si="3"/>
        <v>3741635.2215425661</v>
      </c>
      <c r="L58" s="20">
        <f t="shared" si="5"/>
        <v>37.9387063218159</v>
      </c>
    </row>
    <row r="59" spans="1:12" x14ac:dyDescent="0.2">
      <c r="A59" s="16">
        <v>50</v>
      </c>
      <c r="B59" s="5">
        <v>5</v>
      </c>
      <c r="C59" s="5">
        <v>2378</v>
      </c>
      <c r="D59" s="5">
        <v>2397</v>
      </c>
      <c r="E59" s="17">
        <v>0.5</v>
      </c>
      <c r="F59" s="18">
        <f t="shared" si="0"/>
        <v>2.0942408376963353E-3</v>
      </c>
      <c r="G59" s="18">
        <f t="shared" si="1"/>
        <v>2.0920502092050212E-3</v>
      </c>
      <c r="H59" s="14">
        <f t="shared" si="6"/>
        <v>98541.504513445121</v>
      </c>
      <c r="I59" s="14">
        <f t="shared" si="4"/>
        <v>206.1537751327304</v>
      </c>
      <c r="J59" s="14">
        <f t="shared" si="2"/>
        <v>98438.427625878758</v>
      </c>
      <c r="K59" s="14">
        <f t="shared" si="3"/>
        <v>3643052.8877336937</v>
      </c>
      <c r="L59" s="20">
        <f t="shared" si="5"/>
        <v>36.969730731446575</v>
      </c>
    </row>
    <row r="60" spans="1:12" x14ac:dyDescent="0.2">
      <c r="A60" s="16">
        <v>51</v>
      </c>
      <c r="B60" s="5">
        <v>4</v>
      </c>
      <c r="C60" s="5">
        <v>2258</v>
      </c>
      <c r="D60" s="5">
        <v>2362</v>
      </c>
      <c r="E60" s="17">
        <v>0.5</v>
      </c>
      <c r="F60" s="18">
        <f t="shared" si="0"/>
        <v>1.7316017316017316E-3</v>
      </c>
      <c r="G60" s="18">
        <f t="shared" si="1"/>
        <v>1.7301038062283735E-3</v>
      </c>
      <c r="H60" s="14">
        <f t="shared" si="6"/>
        <v>98335.350738312394</v>
      </c>
      <c r="I60" s="14">
        <f t="shared" si="4"/>
        <v>170.13036459915637</v>
      </c>
      <c r="J60" s="14">
        <f t="shared" si="2"/>
        <v>98250.285556012808</v>
      </c>
      <c r="K60" s="14">
        <f t="shared" si="3"/>
        <v>3544614.460107815</v>
      </c>
      <c r="L60" s="20">
        <f t="shared" si="5"/>
        <v>36.046187190003067</v>
      </c>
    </row>
    <row r="61" spans="1:12" x14ac:dyDescent="0.2">
      <c r="A61" s="16">
        <v>52</v>
      </c>
      <c r="B61" s="5">
        <v>2</v>
      </c>
      <c r="C61" s="5">
        <v>2176</v>
      </c>
      <c r="D61" s="5">
        <v>2239</v>
      </c>
      <c r="E61" s="17">
        <v>0.5</v>
      </c>
      <c r="F61" s="18">
        <f t="shared" si="0"/>
        <v>9.0600226500566253E-4</v>
      </c>
      <c r="G61" s="18">
        <f t="shared" si="1"/>
        <v>9.0559203079012911E-4</v>
      </c>
      <c r="H61" s="14">
        <f t="shared" si="6"/>
        <v>98165.220373713237</v>
      </c>
      <c r="I61" s="14">
        <f t="shared" si="4"/>
        <v>88.897641271191532</v>
      </c>
      <c r="J61" s="14">
        <f t="shared" si="2"/>
        <v>98120.771553077633</v>
      </c>
      <c r="K61" s="14">
        <f t="shared" si="3"/>
        <v>3446364.1745518022</v>
      </c>
      <c r="L61" s="20">
        <f t="shared" si="5"/>
        <v>35.107792367108793</v>
      </c>
    </row>
    <row r="62" spans="1:12" x14ac:dyDescent="0.2">
      <c r="A62" s="16">
        <v>53</v>
      </c>
      <c r="B62" s="5">
        <v>4</v>
      </c>
      <c r="C62" s="5">
        <v>2032</v>
      </c>
      <c r="D62" s="5">
        <v>2169</v>
      </c>
      <c r="E62" s="17">
        <v>0.5</v>
      </c>
      <c r="F62" s="18">
        <f t="shared" si="0"/>
        <v>1.9043084979766722E-3</v>
      </c>
      <c r="G62" s="18">
        <f t="shared" si="1"/>
        <v>1.9024970273483948E-3</v>
      </c>
      <c r="H62" s="14">
        <f t="shared" si="6"/>
        <v>98076.322732442044</v>
      </c>
      <c r="I62" s="14">
        <f t="shared" si="4"/>
        <v>186.58991245173277</v>
      </c>
      <c r="J62" s="14">
        <f t="shared" si="2"/>
        <v>97983.027776216186</v>
      </c>
      <c r="K62" s="14">
        <f t="shared" si="3"/>
        <v>3348243.4029987245</v>
      </c>
      <c r="L62" s="20">
        <f t="shared" si="5"/>
        <v>34.139161315549408</v>
      </c>
    </row>
    <row r="63" spans="1:12" x14ac:dyDescent="0.2">
      <c r="A63" s="16">
        <v>54</v>
      </c>
      <c r="B63" s="5">
        <v>3</v>
      </c>
      <c r="C63" s="5">
        <v>1916</v>
      </c>
      <c r="D63" s="5">
        <v>2004</v>
      </c>
      <c r="E63" s="17">
        <v>0.5</v>
      </c>
      <c r="F63" s="18">
        <f t="shared" si="0"/>
        <v>1.5306122448979591E-3</v>
      </c>
      <c r="G63" s="18">
        <f t="shared" si="1"/>
        <v>1.5294417537598775E-3</v>
      </c>
      <c r="H63" s="14">
        <f t="shared" si="6"/>
        <v>97889.732819990313</v>
      </c>
      <c r="I63" s="14">
        <f t="shared" si="4"/>
        <v>149.71664463929181</v>
      </c>
      <c r="J63" s="14">
        <f t="shared" si="2"/>
        <v>97814.874497670666</v>
      </c>
      <c r="K63" s="14">
        <f t="shared" si="3"/>
        <v>3250260.3752225083</v>
      </c>
      <c r="L63" s="20">
        <f t="shared" si="5"/>
        <v>33.203281708812312</v>
      </c>
    </row>
    <row r="64" spans="1:12" x14ac:dyDescent="0.2">
      <c r="A64" s="16">
        <v>55</v>
      </c>
      <c r="B64" s="5">
        <v>5</v>
      </c>
      <c r="C64" s="5">
        <v>1789</v>
      </c>
      <c r="D64" s="5">
        <v>1905</v>
      </c>
      <c r="E64" s="17">
        <v>0.5</v>
      </c>
      <c r="F64" s="18">
        <f t="shared" si="0"/>
        <v>2.7070925825663237E-3</v>
      </c>
      <c r="G64" s="18">
        <f t="shared" si="1"/>
        <v>2.7034333603676666E-3</v>
      </c>
      <c r="H64" s="14">
        <f t="shared" si="6"/>
        <v>97740.016175351018</v>
      </c>
      <c r="I64" s="14">
        <f t="shared" si="4"/>
        <v>264.23362037131926</v>
      </c>
      <c r="J64" s="14">
        <f t="shared" si="2"/>
        <v>97607.899365165358</v>
      </c>
      <c r="K64" s="14">
        <f t="shared" si="3"/>
        <v>3152445.5007248376</v>
      </c>
      <c r="L64" s="20">
        <f t="shared" si="5"/>
        <v>32.253376089780623</v>
      </c>
    </row>
    <row r="65" spans="1:12" x14ac:dyDescent="0.2">
      <c r="A65" s="16">
        <v>56</v>
      </c>
      <c r="B65" s="5">
        <v>3</v>
      </c>
      <c r="C65" s="5">
        <v>1865</v>
      </c>
      <c r="D65" s="5">
        <v>1804</v>
      </c>
      <c r="E65" s="17">
        <v>0.5</v>
      </c>
      <c r="F65" s="18">
        <f t="shared" si="0"/>
        <v>1.6353229762878169E-3</v>
      </c>
      <c r="G65" s="18">
        <f t="shared" si="1"/>
        <v>1.6339869281045752E-3</v>
      </c>
      <c r="H65" s="14">
        <f t="shared" si="6"/>
        <v>97475.782554979698</v>
      </c>
      <c r="I65" s="14">
        <f t="shared" si="4"/>
        <v>159.2741545016008</v>
      </c>
      <c r="J65" s="14">
        <f t="shared" si="2"/>
        <v>97396.145477728889</v>
      </c>
      <c r="K65" s="14">
        <f t="shared" si="3"/>
        <v>3054837.6013596724</v>
      </c>
      <c r="L65" s="20">
        <f t="shared" si="5"/>
        <v>31.339451926293989</v>
      </c>
    </row>
    <row r="66" spans="1:12" x14ac:dyDescent="0.2">
      <c r="A66" s="16">
        <v>57</v>
      </c>
      <c r="B66" s="5">
        <v>3</v>
      </c>
      <c r="C66" s="5">
        <v>1967</v>
      </c>
      <c r="D66" s="5">
        <v>1861</v>
      </c>
      <c r="E66" s="17">
        <v>0.5</v>
      </c>
      <c r="F66" s="18">
        <f t="shared" si="0"/>
        <v>1.567398119122257E-3</v>
      </c>
      <c r="G66" s="18">
        <f t="shared" si="1"/>
        <v>1.5661707126076742E-3</v>
      </c>
      <c r="H66" s="14">
        <f t="shared" si="6"/>
        <v>97316.508400478095</v>
      </c>
      <c r="I66" s="14">
        <f t="shared" si="4"/>
        <v>152.41426531006749</v>
      </c>
      <c r="J66" s="14">
        <f t="shared" si="2"/>
        <v>97240.301267823059</v>
      </c>
      <c r="K66" s="14">
        <f t="shared" si="3"/>
        <v>2957441.4558819435</v>
      </c>
      <c r="L66" s="20">
        <f t="shared" si="5"/>
        <v>30.389925661034241</v>
      </c>
    </row>
    <row r="67" spans="1:12" x14ac:dyDescent="0.2">
      <c r="A67" s="16">
        <v>58</v>
      </c>
      <c r="B67" s="5">
        <v>3</v>
      </c>
      <c r="C67" s="5">
        <v>1693</v>
      </c>
      <c r="D67" s="5">
        <v>1927</v>
      </c>
      <c r="E67" s="17">
        <v>0.5</v>
      </c>
      <c r="F67" s="18">
        <f t="shared" si="0"/>
        <v>1.6574585635359116E-3</v>
      </c>
      <c r="G67" s="18">
        <f t="shared" si="1"/>
        <v>1.656086116478057E-3</v>
      </c>
      <c r="H67" s="14">
        <f t="shared" si="6"/>
        <v>97164.094135168023</v>
      </c>
      <c r="I67" s="14">
        <f t="shared" si="4"/>
        <v>160.91210731741876</v>
      </c>
      <c r="J67" s="14">
        <f t="shared" si="2"/>
        <v>97083.638081509314</v>
      </c>
      <c r="K67" s="14">
        <f t="shared" si="3"/>
        <v>2860201.1546141203</v>
      </c>
      <c r="L67" s="20">
        <f t="shared" si="5"/>
        <v>29.436811818933901</v>
      </c>
    </row>
    <row r="68" spans="1:12" x14ac:dyDescent="0.2">
      <c r="A68" s="16">
        <v>59</v>
      </c>
      <c r="B68" s="5">
        <v>4</v>
      </c>
      <c r="C68" s="5">
        <v>1620</v>
      </c>
      <c r="D68" s="5">
        <v>1695</v>
      </c>
      <c r="E68" s="17">
        <v>0.5</v>
      </c>
      <c r="F68" s="18">
        <f t="shared" si="0"/>
        <v>2.4132730015082957E-3</v>
      </c>
      <c r="G68" s="18">
        <f t="shared" si="1"/>
        <v>2.4103645676408557E-3</v>
      </c>
      <c r="H68" s="14">
        <f t="shared" si="6"/>
        <v>97003.182027850606</v>
      </c>
      <c r="I68" s="14">
        <f t="shared" si="4"/>
        <v>233.81303290834734</v>
      </c>
      <c r="J68" s="14">
        <f t="shared" si="2"/>
        <v>96886.275511396423</v>
      </c>
      <c r="K68" s="14">
        <f t="shared" si="3"/>
        <v>2763117.5165326111</v>
      </c>
      <c r="L68" s="20">
        <f t="shared" si="5"/>
        <v>28.484813165606173</v>
      </c>
    </row>
    <row r="69" spans="1:12" x14ac:dyDescent="0.2">
      <c r="A69" s="16">
        <v>60</v>
      </c>
      <c r="B69" s="5">
        <v>7</v>
      </c>
      <c r="C69" s="5">
        <v>1674</v>
      </c>
      <c r="D69" s="5">
        <v>1608</v>
      </c>
      <c r="E69" s="17">
        <v>0.5</v>
      </c>
      <c r="F69" s="18">
        <f t="shared" si="0"/>
        <v>4.2656916514320535E-3</v>
      </c>
      <c r="G69" s="18">
        <f t="shared" si="1"/>
        <v>4.2566129522651269E-3</v>
      </c>
      <c r="H69" s="14">
        <f t="shared" si="6"/>
        <v>96769.368994942255</v>
      </c>
      <c r="I69" s="14">
        <f t="shared" si="4"/>
        <v>411.90974944639458</v>
      </c>
      <c r="J69" s="14">
        <f t="shared" si="2"/>
        <v>96563.414120219066</v>
      </c>
      <c r="K69" s="14">
        <f t="shared" si="3"/>
        <v>2666231.2410212145</v>
      </c>
      <c r="L69" s="20">
        <f t="shared" si="5"/>
        <v>27.552429748307727</v>
      </c>
    </row>
    <row r="70" spans="1:12" x14ac:dyDescent="0.2">
      <c r="A70" s="16">
        <v>61</v>
      </c>
      <c r="B70" s="5">
        <v>3</v>
      </c>
      <c r="C70" s="5">
        <v>1792</v>
      </c>
      <c r="D70" s="5">
        <v>1670</v>
      </c>
      <c r="E70" s="17">
        <v>0.5</v>
      </c>
      <c r="F70" s="18">
        <f t="shared" si="0"/>
        <v>1.7331022530329288E-3</v>
      </c>
      <c r="G70" s="18">
        <f t="shared" si="1"/>
        <v>1.7316017316017316E-3</v>
      </c>
      <c r="H70" s="14">
        <f t="shared" si="6"/>
        <v>96357.459245495862</v>
      </c>
      <c r="I70" s="14">
        <f t="shared" si="4"/>
        <v>166.85274328224392</v>
      </c>
      <c r="J70" s="14">
        <f t="shared" si="2"/>
        <v>96274.03287385474</v>
      </c>
      <c r="K70" s="14">
        <f t="shared" si="3"/>
        <v>2569667.8269009953</v>
      </c>
      <c r="L70" s="20">
        <f t="shared" si="5"/>
        <v>26.668073722804309</v>
      </c>
    </row>
    <row r="71" spans="1:12" x14ac:dyDescent="0.2">
      <c r="A71" s="16">
        <v>62</v>
      </c>
      <c r="B71" s="5">
        <v>3</v>
      </c>
      <c r="C71" s="5">
        <v>1513</v>
      </c>
      <c r="D71" s="5">
        <v>1773</v>
      </c>
      <c r="E71" s="17">
        <v>0.5</v>
      </c>
      <c r="F71" s="18">
        <f t="shared" si="0"/>
        <v>1.8259281801582471E-3</v>
      </c>
      <c r="G71" s="18">
        <f t="shared" si="1"/>
        <v>1.8242626938279112E-3</v>
      </c>
      <c r="H71" s="14">
        <f t="shared" si="6"/>
        <v>96190.606502213617</v>
      </c>
      <c r="I71" s="14">
        <f t="shared" si="4"/>
        <v>175.47693493866882</v>
      </c>
      <c r="J71" s="14">
        <f t="shared" si="2"/>
        <v>96102.868034744286</v>
      </c>
      <c r="K71" s="14">
        <f t="shared" si="3"/>
        <v>2473393.7940271404</v>
      </c>
      <c r="L71" s="20">
        <f t="shared" si="5"/>
        <v>25.713465004196856</v>
      </c>
    </row>
    <row r="72" spans="1:12" x14ac:dyDescent="0.2">
      <c r="A72" s="16">
        <v>63</v>
      </c>
      <c r="B72" s="5">
        <v>5</v>
      </c>
      <c r="C72" s="5">
        <v>1441</v>
      </c>
      <c r="D72" s="5">
        <v>1492</v>
      </c>
      <c r="E72" s="17">
        <v>0.5</v>
      </c>
      <c r="F72" s="18">
        <f t="shared" si="0"/>
        <v>3.4094783498124785E-3</v>
      </c>
      <c r="G72" s="18">
        <f t="shared" si="1"/>
        <v>3.4036759700476508E-3</v>
      </c>
      <c r="H72" s="14">
        <f t="shared" si="6"/>
        <v>96015.129567274955</v>
      </c>
      <c r="I72" s="14">
        <f t="shared" si="4"/>
        <v>326.80438926914547</v>
      </c>
      <c r="J72" s="14">
        <f t="shared" si="2"/>
        <v>95851.72737264038</v>
      </c>
      <c r="K72" s="14">
        <f t="shared" si="3"/>
        <v>2377290.9259923962</v>
      </c>
      <c r="L72" s="20">
        <f t="shared" si="5"/>
        <v>24.759545049894442</v>
      </c>
    </row>
    <row r="73" spans="1:12" x14ac:dyDescent="0.2">
      <c r="A73" s="16">
        <v>64</v>
      </c>
      <c r="B73" s="5">
        <v>2</v>
      </c>
      <c r="C73" s="5">
        <v>1363</v>
      </c>
      <c r="D73" s="5">
        <v>1426</v>
      </c>
      <c r="E73" s="17">
        <v>0.5</v>
      </c>
      <c r="F73" s="18">
        <f t="shared" ref="F73:F109" si="7">B73/((C73+D73)/2)</f>
        <v>1.4342058085335247E-3</v>
      </c>
      <c r="G73" s="18">
        <f t="shared" ref="G73:G108" si="8">F73/((1+(1-E73)*F73))</f>
        <v>1.4331780723754928E-3</v>
      </c>
      <c r="H73" s="14">
        <f t="shared" si="6"/>
        <v>95688.325178005805</v>
      </c>
      <c r="I73" s="14">
        <f t="shared" si="4"/>
        <v>137.13840942745369</v>
      </c>
      <c r="J73" s="14">
        <f t="shared" ref="J73:J108" si="9">H74+I73*E73</f>
        <v>95619.755973292078</v>
      </c>
      <c r="K73" s="14">
        <f t="shared" ref="K73:K97" si="10">K74+J73</f>
        <v>2281439.1986197559</v>
      </c>
      <c r="L73" s="20">
        <f t="shared" si="5"/>
        <v>23.842398687359932</v>
      </c>
    </row>
    <row r="74" spans="1:12" x14ac:dyDescent="0.2">
      <c r="A74" s="16">
        <v>65</v>
      </c>
      <c r="B74" s="5">
        <v>5</v>
      </c>
      <c r="C74" s="5">
        <v>1290</v>
      </c>
      <c r="D74" s="5">
        <v>1356</v>
      </c>
      <c r="E74" s="17">
        <v>0.5</v>
      </c>
      <c r="F74" s="18">
        <f t="shared" si="7"/>
        <v>3.779289493575208E-3</v>
      </c>
      <c r="G74" s="18">
        <f t="shared" si="8"/>
        <v>3.7721614485099965E-3</v>
      </c>
      <c r="H74" s="14">
        <f t="shared" si="6"/>
        <v>95551.186768578351</v>
      </c>
      <c r="I74" s="14">
        <f t="shared" ref="I74:I108" si="11">H74*G74</f>
        <v>360.43450308780973</v>
      </c>
      <c r="J74" s="14">
        <f t="shared" si="9"/>
        <v>95370.969517034449</v>
      </c>
      <c r="K74" s="14">
        <f t="shared" si="10"/>
        <v>2185819.4426464639</v>
      </c>
      <c r="L74" s="20">
        <f t="shared" ref="L74:L108" si="12">K74/H74</f>
        <v>22.875900515400634</v>
      </c>
    </row>
    <row r="75" spans="1:12" x14ac:dyDescent="0.2">
      <c r="A75" s="16">
        <v>66</v>
      </c>
      <c r="B75" s="5">
        <v>6</v>
      </c>
      <c r="C75" s="5">
        <v>1170</v>
      </c>
      <c r="D75" s="5">
        <v>1266</v>
      </c>
      <c r="E75" s="17">
        <v>0.5</v>
      </c>
      <c r="F75" s="18">
        <f t="shared" si="7"/>
        <v>4.9261083743842365E-3</v>
      </c>
      <c r="G75" s="18">
        <f t="shared" si="8"/>
        <v>4.9140049140049139E-3</v>
      </c>
      <c r="H75" s="14">
        <f t="shared" ref="H75:H108" si="13">H74-I74</f>
        <v>95190.752265490548</v>
      </c>
      <c r="I75" s="14">
        <f t="shared" si="11"/>
        <v>467.76782440044497</v>
      </c>
      <c r="J75" s="14">
        <f t="shared" si="9"/>
        <v>94956.868353290323</v>
      </c>
      <c r="K75" s="14">
        <f t="shared" si="10"/>
        <v>2090448.4731294296</v>
      </c>
      <c r="L75" s="20">
        <f t="shared" si="12"/>
        <v>21.960625621479398</v>
      </c>
    </row>
    <row r="76" spans="1:12" x14ac:dyDescent="0.2">
      <c r="A76" s="16">
        <v>67</v>
      </c>
      <c r="B76" s="5">
        <v>9</v>
      </c>
      <c r="C76" s="5">
        <v>888</v>
      </c>
      <c r="D76" s="5">
        <v>1159</v>
      </c>
      <c r="E76" s="17">
        <v>0.5</v>
      </c>
      <c r="F76" s="18">
        <f t="shared" si="7"/>
        <v>8.7933561309233021E-3</v>
      </c>
      <c r="G76" s="18">
        <f t="shared" si="8"/>
        <v>8.7548638132295721E-3</v>
      </c>
      <c r="H76" s="14">
        <f t="shared" si="13"/>
        <v>94722.984441090099</v>
      </c>
      <c r="I76" s="14">
        <f t="shared" si="11"/>
        <v>829.28682876440746</v>
      </c>
      <c r="J76" s="14">
        <f t="shared" si="9"/>
        <v>94308.341026707887</v>
      </c>
      <c r="K76" s="14">
        <f t="shared" si="10"/>
        <v>1995491.6047761394</v>
      </c>
      <c r="L76" s="20">
        <f t="shared" si="12"/>
        <v>21.06660401961016</v>
      </c>
    </row>
    <row r="77" spans="1:12" x14ac:dyDescent="0.2">
      <c r="A77" s="16">
        <v>68</v>
      </c>
      <c r="B77" s="5">
        <v>7</v>
      </c>
      <c r="C77" s="5">
        <v>817</v>
      </c>
      <c r="D77" s="5">
        <v>872</v>
      </c>
      <c r="E77" s="17">
        <v>0.5</v>
      </c>
      <c r="F77" s="18">
        <f t="shared" si="7"/>
        <v>8.2889283599763171E-3</v>
      </c>
      <c r="G77" s="18">
        <f t="shared" si="8"/>
        <v>8.2547169811320754E-3</v>
      </c>
      <c r="H77" s="14">
        <f t="shared" si="13"/>
        <v>93893.69761232569</v>
      </c>
      <c r="I77" s="14">
        <f t="shared" si="11"/>
        <v>775.06590010174511</v>
      </c>
      <c r="J77" s="14">
        <f t="shared" si="9"/>
        <v>93506.164662274809</v>
      </c>
      <c r="K77" s="14">
        <f t="shared" si="10"/>
        <v>1901183.2637494316</v>
      </c>
      <c r="L77" s="20">
        <f t="shared" si="12"/>
        <v>20.248252141471291</v>
      </c>
    </row>
    <row r="78" spans="1:12" x14ac:dyDescent="0.2">
      <c r="A78" s="16">
        <v>69</v>
      </c>
      <c r="B78" s="5">
        <v>8</v>
      </c>
      <c r="C78" s="5">
        <v>1008</v>
      </c>
      <c r="D78" s="5">
        <v>804</v>
      </c>
      <c r="E78" s="17">
        <v>0.5</v>
      </c>
      <c r="F78" s="18">
        <f t="shared" si="7"/>
        <v>8.8300220750551876E-3</v>
      </c>
      <c r="G78" s="18">
        <f t="shared" si="8"/>
        <v>8.7912087912087912E-3</v>
      </c>
      <c r="H78" s="14">
        <f t="shared" si="13"/>
        <v>93118.631712223942</v>
      </c>
      <c r="I78" s="14">
        <f t="shared" si="11"/>
        <v>818.6253337338369</v>
      </c>
      <c r="J78" s="14">
        <f t="shared" si="9"/>
        <v>92709.319045357013</v>
      </c>
      <c r="K78" s="14">
        <f t="shared" si="10"/>
        <v>1807677.0990871568</v>
      </c>
      <c r="L78" s="20">
        <f t="shared" si="12"/>
        <v>19.412625227072123</v>
      </c>
    </row>
    <row r="79" spans="1:12" x14ac:dyDescent="0.2">
      <c r="A79" s="16">
        <v>70</v>
      </c>
      <c r="B79" s="5">
        <v>5</v>
      </c>
      <c r="C79" s="5">
        <v>648</v>
      </c>
      <c r="D79" s="5">
        <v>1001</v>
      </c>
      <c r="E79" s="17">
        <v>0.5</v>
      </c>
      <c r="F79" s="18">
        <f t="shared" si="7"/>
        <v>6.0642813826561554E-3</v>
      </c>
      <c r="G79" s="18">
        <f t="shared" si="8"/>
        <v>6.0459492140266021E-3</v>
      </c>
      <c r="H79" s="14">
        <f t="shared" si="13"/>
        <v>92300.006378490099</v>
      </c>
      <c r="I79" s="14">
        <f t="shared" si="11"/>
        <v>558.04115101868263</v>
      </c>
      <c r="J79" s="14">
        <f t="shared" si="9"/>
        <v>92020.985802980766</v>
      </c>
      <c r="K79" s="14">
        <f t="shared" si="10"/>
        <v>1714967.7800417999</v>
      </c>
      <c r="L79" s="20">
        <f t="shared" si="12"/>
        <v>18.580364696935295</v>
      </c>
    </row>
    <row r="80" spans="1:12" x14ac:dyDescent="0.2">
      <c r="A80" s="16">
        <v>71</v>
      </c>
      <c r="B80" s="5">
        <v>10</v>
      </c>
      <c r="C80" s="5">
        <v>709</v>
      </c>
      <c r="D80" s="5">
        <v>640</v>
      </c>
      <c r="E80" s="17">
        <v>0.5</v>
      </c>
      <c r="F80" s="18">
        <f t="shared" si="7"/>
        <v>1.4825796886582653E-2</v>
      </c>
      <c r="G80" s="18">
        <f t="shared" si="8"/>
        <v>1.4716703458425313E-2</v>
      </c>
      <c r="H80" s="14">
        <f t="shared" si="13"/>
        <v>91741.965227471417</v>
      </c>
      <c r="I80" s="14">
        <f t="shared" si="11"/>
        <v>1350.1392969458634</v>
      </c>
      <c r="J80" s="14">
        <f t="shared" si="9"/>
        <v>91066.895578998476</v>
      </c>
      <c r="K80" s="14">
        <f t="shared" si="10"/>
        <v>1622946.794238819</v>
      </c>
      <c r="L80" s="20">
        <f t="shared" si="12"/>
        <v>17.690342584386237</v>
      </c>
    </row>
    <row r="81" spans="1:12" x14ac:dyDescent="0.2">
      <c r="A81" s="16">
        <v>72</v>
      </c>
      <c r="B81" s="5">
        <v>7</v>
      </c>
      <c r="C81" s="5">
        <v>726</v>
      </c>
      <c r="D81" s="5">
        <v>710</v>
      </c>
      <c r="E81" s="17">
        <v>0.5</v>
      </c>
      <c r="F81" s="18">
        <f t="shared" si="7"/>
        <v>9.7493036211699167E-3</v>
      </c>
      <c r="G81" s="18">
        <f t="shared" si="8"/>
        <v>9.7020097020097031E-3</v>
      </c>
      <c r="H81" s="14">
        <f t="shared" si="13"/>
        <v>90391.825930525549</v>
      </c>
      <c r="I81" s="14">
        <f t="shared" si="11"/>
        <v>876.98237216033112</v>
      </c>
      <c r="J81" s="14">
        <f t="shared" si="9"/>
        <v>89953.334744445383</v>
      </c>
      <c r="K81" s="14">
        <f t="shared" si="10"/>
        <v>1531879.8986598207</v>
      </c>
      <c r="L81" s="20">
        <f t="shared" si="12"/>
        <v>16.947106476610081</v>
      </c>
    </row>
    <row r="82" spans="1:12" x14ac:dyDescent="0.2">
      <c r="A82" s="16">
        <v>73</v>
      </c>
      <c r="B82" s="5">
        <v>5</v>
      </c>
      <c r="C82" s="5">
        <v>726</v>
      </c>
      <c r="D82" s="5">
        <v>714</v>
      </c>
      <c r="E82" s="17">
        <v>0.5</v>
      </c>
      <c r="F82" s="18">
        <f t="shared" si="7"/>
        <v>6.9444444444444441E-3</v>
      </c>
      <c r="G82" s="18">
        <f t="shared" si="8"/>
        <v>6.9204152249134942E-3</v>
      </c>
      <c r="H82" s="14">
        <f t="shared" si="13"/>
        <v>89514.843558365217</v>
      </c>
      <c r="I82" s="14">
        <f t="shared" si="11"/>
        <v>619.47988621706031</v>
      </c>
      <c r="J82" s="14">
        <f t="shared" si="9"/>
        <v>89205.103615256696</v>
      </c>
      <c r="K82" s="14">
        <f t="shared" si="10"/>
        <v>1441926.5639153754</v>
      </c>
      <c r="L82" s="20">
        <f t="shared" si="12"/>
        <v>16.108239780089818</v>
      </c>
    </row>
    <row r="83" spans="1:12" x14ac:dyDescent="0.2">
      <c r="A83" s="16">
        <v>74</v>
      </c>
      <c r="B83" s="5">
        <v>9</v>
      </c>
      <c r="C83" s="5">
        <v>725</v>
      </c>
      <c r="D83" s="5">
        <v>725</v>
      </c>
      <c r="E83" s="17">
        <v>0.5</v>
      </c>
      <c r="F83" s="18">
        <f t="shared" si="7"/>
        <v>1.2413793103448275E-2</v>
      </c>
      <c r="G83" s="18">
        <f t="shared" si="8"/>
        <v>1.233721727210418E-2</v>
      </c>
      <c r="H83" s="14">
        <f t="shared" si="13"/>
        <v>88895.36367214816</v>
      </c>
      <c r="I83" s="14">
        <f t="shared" si="11"/>
        <v>1096.7214161060087</v>
      </c>
      <c r="J83" s="14">
        <f t="shared" si="9"/>
        <v>88347.002964095154</v>
      </c>
      <c r="K83" s="14">
        <f t="shared" si="10"/>
        <v>1352721.4603001187</v>
      </c>
      <c r="L83" s="20">
        <f t="shared" si="12"/>
        <v>15.217008001553857</v>
      </c>
    </row>
    <row r="84" spans="1:12" x14ac:dyDescent="0.2">
      <c r="A84" s="16">
        <v>75</v>
      </c>
      <c r="B84" s="5">
        <v>10</v>
      </c>
      <c r="C84" s="5">
        <v>662</v>
      </c>
      <c r="D84" s="5">
        <v>710</v>
      </c>
      <c r="E84" s="17">
        <v>0.5</v>
      </c>
      <c r="F84" s="18">
        <f t="shared" si="7"/>
        <v>1.4577259475218658E-2</v>
      </c>
      <c r="G84" s="18">
        <f t="shared" si="8"/>
        <v>1.4471780028943559E-2</v>
      </c>
      <c r="H84" s="14">
        <f t="shared" si="13"/>
        <v>87798.642256042149</v>
      </c>
      <c r="I84" s="14">
        <f t="shared" si="11"/>
        <v>1270.6026375693509</v>
      </c>
      <c r="J84" s="14">
        <f t="shared" si="9"/>
        <v>87163.340937257482</v>
      </c>
      <c r="K84" s="14">
        <f t="shared" si="10"/>
        <v>1264374.4573360234</v>
      </c>
      <c r="L84" s="20">
        <f t="shared" si="12"/>
        <v>14.400842938422677</v>
      </c>
    </row>
    <row r="85" spans="1:12" x14ac:dyDescent="0.2">
      <c r="A85" s="16">
        <v>76</v>
      </c>
      <c r="B85" s="5">
        <v>9</v>
      </c>
      <c r="C85" s="5">
        <v>676</v>
      </c>
      <c r="D85" s="5">
        <v>666</v>
      </c>
      <c r="E85" s="17">
        <v>0.5</v>
      </c>
      <c r="F85" s="18">
        <f t="shared" si="7"/>
        <v>1.3412816691505217E-2</v>
      </c>
      <c r="G85" s="18">
        <f t="shared" si="8"/>
        <v>1.3323464100666173E-2</v>
      </c>
      <c r="H85" s="14">
        <f t="shared" si="13"/>
        <v>86528.039618472802</v>
      </c>
      <c r="I85" s="14">
        <f t="shared" si="11"/>
        <v>1152.8532295577427</v>
      </c>
      <c r="J85" s="14">
        <f t="shared" si="9"/>
        <v>85951.613003693928</v>
      </c>
      <c r="K85" s="14">
        <f t="shared" si="10"/>
        <v>1177211.1163987659</v>
      </c>
      <c r="L85" s="20">
        <f t="shared" si="12"/>
        <v>13.604966916960453</v>
      </c>
    </row>
    <row r="86" spans="1:12" x14ac:dyDescent="0.2">
      <c r="A86" s="16">
        <v>77</v>
      </c>
      <c r="B86" s="5">
        <v>14</v>
      </c>
      <c r="C86" s="5">
        <v>667</v>
      </c>
      <c r="D86" s="5">
        <v>659</v>
      </c>
      <c r="E86" s="17">
        <v>0.5</v>
      </c>
      <c r="F86" s="18">
        <f t="shared" si="7"/>
        <v>2.1116138763197588E-2</v>
      </c>
      <c r="G86" s="18">
        <f t="shared" si="8"/>
        <v>2.0895522388059702E-2</v>
      </c>
      <c r="H86" s="14">
        <f t="shared" si="13"/>
        <v>85375.186388915055</v>
      </c>
      <c r="I86" s="14">
        <f t="shared" si="11"/>
        <v>1783.9591185743445</v>
      </c>
      <c r="J86" s="14">
        <f t="shared" si="9"/>
        <v>84483.206829627874</v>
      </c>
      <c r="K86" s="14">
        <f t="shared" si="10"/>
        <v>1091259.503395072</v>
      </c>
      <c r="L86" s="20">
        <f t="shared" si="12"/>
        <v>12.781928210662846</v>
      </c>
    </row>
    <row r="87" spans="1:12" x14ac:dyDescent="0.2">
      <c r="A87" s="16">
        <v>78</v>
      </c>
      <c r="B87" s="5">
        <v>10</v>
      </c>
      <c r="C87" s="5">
        <v>563</v>
      </c>
      <c r="D87" s="5">
        <v>666</v>
      </c>
      <c r="E87" s="17">
        <v>0.5</v>
      </c>
      <c r="F87" s="18">
        <f t="shared" si="7"/>
        <v>1.627339300244101E-2</v>
      </c>
      <c r="G87" s="18">
        <f t="shared" si="8"/>
        <v>1.6142050040355127E-2</v>
      </c>
      <c r="H87" s="14">
        <f t="shared" si="13"/>
        <v>83591.227270340707</v>
      </c>
      <c r="I87" s="14">
        <f t="shared" si="11"/>
        <v>1349.3337735325379</v>
      </c>
      <c r="J87" s="14">
        <f t="shared" si="9"/>
        <v>82916.56038357444</v>
      </c>
      <c r="K87" s="14">
        <f t="shared" si="10"/>
        <v>1006776.296565444</v>
      </c>
      <c r="L87" s="20">
        <f t="shared" si="12"/>
        <v>12.044042532231868</v>
      </c>
    </row>
    <row r="88" spans="1:12" x14ac:dyDescent="0.2">
      <c r="A88" s="16">
        <v>79</v>
      </c>
      <c r="B88" s="5">
        <v>16</v>
      </c>
      <c r="C88" s="5">
        <v>573</v>
      </c>
      <c r="D88" s="5">
        <v>566</v>
      </c>
      <c r="E88" s="17">
        <v>0.5</v>
      </c>
      <c r="F88" s="18">
        <f t="shared" si="7"/>
        <v>2.8094820017559263E-2</v>
      </c>
      <c r="G88" s="18">
        <f t="shared" si="8"/>
        <v>2.7705627705627702E-2</v>
      </c>
      <c r="H88" s="14">
        <f t="shared" si="13"/>
        <v>82241.893496808174</v>
      </c>
      <c r="I88" s="14">
        <f t="shared" si="11"/>
        <v>2278.5632830284512</v>
      </c>
      <c r="J88" s="14">
        <f t="shared" si="9"/>
        <v>81102.611855293959</v>
      </c>
      <c r="K88" s="14">
        <f t="shared" si="10"/>
        <v>923859.73618186952</v>
      </c>
      <c r="L88" s="20">
        <f t="shared" si="12"/>
        <v>11.233444378535919</v>
      </c>
    </row>
    <row r="89" spans="1:12" x14ac:dyDescent="0.2">
      <c r="A89" s="16">
        <v>80</v>
      </c>
      <c r="B89" s="5">
        <v>12</v>
      </c>
      <c r="C89" s="5">
        <v>545</v>
      </c>
      <c r="D89" s="5">
        <v>565</v>
      </c>
      <c r="E89" s="17">
        <v>0.5</v>
      </c>
      <c r="F89" s="18">
        <f t="shared" si="7"/>
        <v>2.1621621621621623E-2</v>
      </c>
      <c r="G89" s="18">
        <f t="shared" si="8"/>
        <v>2.1390374331550804E-2</v>
      </c>
      <c r="H89" s="14">
        <f t="shared" si="13"/>
        <v>79963.330213779729</v>
      </c>
      <c r="I89" s="14">
        <f t="shared" si="11"/>
        <v>1710.4455660701549</v>
      </c>
      <c r="J89" s="14">
        <f t="shared" si="9"/>
        <v>79108.107430744654</v>
      </c>
      <c r="K89" s="14">
        <f t="shared" si="10"/>
        <v>842757.12432657555</v>
      </c>
      <c r="L89" s="20">
        <f t="shared" si="12"/>
        <v>10.539294975252881</v>
      </c>
    </row>
    <row r="90" spans="1:12" x14ac:dyDescent="0.2">
      <c r="A90" s="16">
        <v>81</v>
      </c>
      <c r="B90" s="5">
        <v>14</v>
      </c>
      <c r="C90" s="5">
        <v>493</v>
      </c>
      <c r="D90" s="5">
        <v>540</v>
      </c>
      <c r="E90" s="17">
        <v>0.5</v>
      </c>
      <c r="F90" s="18">
        <f t="shared" si="7"/>
        <v>2.7105517909002903E-2</v>
      </c>
      <c r="G90" s="18">
        <f t="shared" si="8"/>
        <v>2.674307545367717E-2</v>
      </c>
      <c r="H90" s="14">
        <f t="shared" si="13"/>
        <v>78252.884647709579</v>
      </c>
      <c r="I90" s="14">
        <f t="shared" si="11"/>
        <v>2092.7227986015932</v>
      </c>
      <c r="J90" s="14">
        <f t="shared" si="9"/>
        <v>77206.523248408776</v>
      </c>
      <c r="K90" s="14">
        <f t="shared" si="10"/>
        <v>763649.01689583086</v>
      </c>
      <c r="L90" s="20">
        <f t="shared" si="12"/>
        <v>9.758733116788461</v>
      </c>
    </row>
    <row r="91" spans="1:12" x14ac:dyDescent="0.2">
      <c r="A91" s="16">
        <v>82</v>
      </c>
      <c r="B91" s="5">
        <v>22</v>
      </c>
      <c r="C91" s="5">
        <v>505</v>
      </c>
      <c r="D91" s="5">
        <v>489</v>
      </c>
      <c r="E91" s="17">
        <v>0.5</v>
      </c>
      <c r="F91" s="18">
        <f t="shared" si="7"/>
        <v>4.4265593561368208E-2</v>
      </c>
      <c r="G91" s="18">
        <f t="shared" si="8"/>
        <v>4.3307086614173228E-2</v>
      </c>
      <c r="H91" s="14">
        <f t="shared" si="13"/>
        <v>76160.161849107986</v>
      </c>
      <c r="I91" s="14">
        <f t="shared" si="11"/>
        <v>3298.2747257487708</v>
      </c>
      <c r="J91" s="14">
        <f t="shared" si="9"/>
        <v>74511.024486233611</v>
      </c>
      <c r="K91" s="14">
        <f t="shared" si="10"/>
        <v>686442.49364742206</v>
      </c>
      <c r="L91" s="20">
        <f t="shared" si="12"/>
        <v>9.0131438403115993</v>
      </c>
    </row>
    <row r="92" spans="1:12" x14ac:dyDescent="0.2">
      <c r="A92" s="16">
        <v>83</v>
      </c>
      <c r="B92" s="5">
        <v>19</v>
      </c>
      <c r="C92" s="5">
        <v>456</v>
      </c>
      <c r="D92" s="5">
        <v>496</v>
      </c>
      <c r="E92" s="17">
        <v>0.5</v>
      </c>
      <c r="F92" s="18">
        <f t="shared" si="7"/>
        <v>3.9915966386554619E-2</v>
      </c>
      <c r="G92" s="18">
        <f t="shared" si="8"/>
        <v>3.9134912461380018E-2</v>
      </c>
      <c r="H92" s="14">
        <f t="shared" si="13"/>
        <v>72861.887123359222</v>
      </c>
      <c r="I92" s="14">
        <f t="shared" si="11"/>
        <v>2851.4435743436152</v>
      </c>
      <c r="J92" s="14">
        <f t="shared" si="9"/>
        <v>71436.165336187405</v>
      </c>
      <c r="K92" s="14">
        <f t="shared" si="10"/>
        <v>611931.46916118846</v>
      </c>
      <c r="L92" s="20">
        <f t="shared" si="12"/>
        <v>8.3985124915191189</v>
      </c>
    </row>
    <row r="93" spans="1:12" x14ac:dyDescent="0.2">
      <c r="A93" s="16">
        <v>84</v>
      </c>
      <c r="B93" s="5">
        <v>29</v>
      </c>
      <c r="C93" s="5">
        <v>446</v>
      </c>
      <c r="D93" s="5">
        <v>446</v>
      </c>
      <c r="E93" s="17">
        <v>0.5</v>
      </c>
      <c r="F93" s="18">
        <f t="shared" si="7"/>
        <v>6.5022421524663671E-2</v>
      </c>
      <c r="G93" s="18">
        <f t="shared" si="8"/>
        <v>6.2975027144408252E-2</v>
      </c>
      <c r="H93" s="14">
        <f t="shared" si="13"/>
        <v>70010.443549015603</v>
      </c>
      <c r="I93" s="14">
        <f t="shared" si="11"/>
        <v>4408.9095828913196</v>
      </c>
      <c r="J93" s="14">
        <f t="shared" si="9"/>
        <v>67805.988757569954</v>
      </c>
      <c r="K93" s="14">
        <f t="shared" si="10"/>
        <v>540495.303825001</v>
      </c>
      <c r="L93" s="20">
        <f t="shared" si="12"/>
        <v>7.7202096776688789</v>
      </c>
    </row>
    <row r="94" spans="1:12" x14ac:dyDescent="0.2">
      <c r="A94" s="16">
        <v>85</v>
      </c>
      <c r="B94" s="5">
        <v>23</v>
      </c>
      <c r="C94" s="5">
        <v>369</v>
      </c>
      <c r="D94" s="5">
        <v>421</v>
      </c>
      <c r="E94" s="17">
        <v>0.5</v>
      </c>
      <c r="F94" s="18">
        <f t="shared" si="7"/>
        <v>5.8227848101265821E-2</v>
      </c>
      <c r="G94" s="18">
        <f t="shared" si="8"/>
        <v>5.658056580565806E-2</v>
      </c>
      <c r="H94" s="14">
        <f t="shared" si="13"/>
        <v>65601.533966124291</v>
      </c>
      <c r="I94" s="14">
        <f t="shared" si="11"/>
        <v>3711.7719095224079</v>
      </c>
      <c r="J94" s="14">
        <f t="shared" si="9"/>
        <v>63745.648011363082</v>
      </c>
      <c r="K94" s="14">
        <f t="shared" si="10"/>
        <v>472689.31506743107</v>
      </c>
      <c r="L94" s="20">
        <f t="shared" si="12"/>
        <v>7.2054613130162659</v>
      </c>
    </row>
    <row r="95" spans="1:12" x14ac:dyDescent="0.2">
      <c r="A95" s="16">
        <v>86</v>
      </c>
      <c r="B95" s="5">
        <v>31</v>
      </c>
      <c r="C95" s="5">
        <v>344</v>
      </c>
      <c r="D95" s="5">
        <v>348</v>
      </c>
      <c r="E95" s="17">
        <v>0.5</v>
      </c>
      <c r="F95" s="18">
        <f t="shared" si="7"/>
        <v>8.9595375722543349E-2</v>
      </c>
      <c r="G95" s="18">
        <f t="shared" si="8"/>
        <v>8.5753803596127248E-2</v>
      </c>
      <c r="H95" s="14">
        <f t="shared" si="13"/>
        <v>61889.762056601881</v>
      </c>
      <c r="I95" s="14">
        <f t="shared" si="11"/>
        <v>5307.282500012886</v>
      </c>
      <c r="J95" s="14">
        <f t="shared" si="9"/>
        <v>59236.120806595434</v>
      </c>
      <c r="K95" s="14">
        <f t="shared" si="10"/>
        <v>408943.66705606796</v>
      </c>
      <c r="L95" s="20">
        <f t="shared" si="12"/>
        <v>6.6076141427408395</v>
      </c>
    </row>
    <row r="96" spans="1:12" x14ac:dyDescent="0.2">
      <c r="A96" s="16">
        <v>87</v>
      </c>
      <c r="B96" s="5">
        <v>30</v>
      </c>
      <c r="C96" s="5">
        <v>328</v>
      </c>
      <c r="D96" s="5">
        <v>324</v>
      </c>
      <c r="E96" s="17">
        <v>0.5</v>
      </c>
      <c r="F96" s="18">
        <f t="shared" si="7"/>
        <v>9.202453987730061E-2</v>
      </c>
      <c r="G96" s="18">
        <f t="shared" si="8"/>
        <v>8.797653958944282E-2</v>
      </c>
      <c r="H96" s="14">
        <f t="shared" si="13"/>
        <v>56582.479556588994</v>
      </c>
      <c r="I96" s="14">
        <f t="shared" si="11"/>
        <v>4977.9307527790907</v>
      </c>
      <c r="J96" s="14">
        <f t="shared" si="9"/>
        <v>54093.514180199454</v>
      </c>
      <c r="K96" s="14">
        <f t="shared" si="10"/>
        <v>349707.54624947254</v>
      </c>
      <c r="L96" s="20">
        <f t="shared" si="12"/>
        <v>6.1804917174003435</v>
      </c>
    </row>
    <row r="97" spans="1:12" x14ac:dyDescent="0.2">
      <c r="A97" s="16">
        <v>88</v>
      </c>
      <c r="B97" s="5">
        <v>21</v>
      </c>
      <c r="C97" s="5">
        <v>270</v>
      </c>
      <c r="D97" s="5">
        <v>316</v>
      </c>
      <c r="E97" s="17">
        <v>0.5</v>
      </c>
      <c r="F97" s="18">
        <f t="shared" si="7"/>
        <v>7.1672354948805458E-2</v>
      </c>
      <c r="G97" s="18">
        <f t="shared" si="8"/>
        <v>6.919275123558484E-2</v>
      </c>
      <c r="H97" s="14">
        <f t="shared" si="13"/>
        <v>51604.548803809907</v>
      </c>
      <c r="I97" s="14">
        <f t="shared" si="11"/>
        <v>3570.660708006616</v>
      </c>
      <c r="J97" s="14">
        <f t="shared" si="9"/>
        <v>49819.218449806598</v>
      </c>
      <c r="K97" s="14">
        <f t="shared" si="10"/>
        <v>295614.03206927306</v>
      </c>
      <c r="L97" s="20">
        <f t="shared" si="12"/>
        <v>5.7284491177926586</v>
      </c>
    </row>
    <row r="98" spans="1:12" x14ac:dyDescent="0.2">
      <c r="A98" s="16">
        <v>89</v>
      </c>
      <c r="B98" s="5">
        <v>36</v>
      </c>
      <c r="C98" s="5">
        <v>247</v>
      </c>
      <c r="D98" s="5">
        <v>248</v>
      </c>
      <c r="E98" s="17">
        <v>0.5</v>
      </c>
      <c r="F98" s="18">
        <f t="shared" si="7"/>
        <v>0.14545454545454545</v>
      </c>
      <c r="G98" s="18">
        <f t="shared" si="8"/>
        <v>0.13559322033898305</v>
      </c>
      <c r="H98" s="14">
        <f t="shared" si="13"/>
        <v>48033.88809580329</v>
      </c>
      <c r="I98" s="14">
        <f t="shared" si="11"/>
        <v>6513.0695723123108</v>
      </c>
      <c r="J98" s="14">
        <f t="shared" si="9"/>
        <v>44777.353309647129</v>
      </c>
      <c r="K98" s="14">
        <f>K99+J98</f>
        <v>245794.81361946647</v>
      </c>
      <c r="L98" s="20">
        <f t="shared" si="12"/>
        <v>5.1171125920356531</v>
      </c>
    </row>
    <row r="99" spans="1:12" x14ac:dyDescent="0.2">
      <c r="A99" s="16">
        <v>90</v>
      </c>
      <c r="B99" s="5">
        <v>28</v>
      </c>
      <c r="C99" s="5">
        <v>190</v>
      </c>
      <c r="D99" s="5">
        <v>219</v>
      </c>
      <c r="E99" s="17">
        <v>0.5</v>
      </c>
      <c r="F99" s="22">
        <f t="shared" si="7"/>
        <v>0.13691931540342298</v>
      </c>
      <c r="G99" s="22">
        <f t="shared" si="8"/>
        <v>0.12814645308924483</v>
      </c>
      <c r="H99" s="23">
        <f t="shared" si="13"/>
        <v>41520.818523490976</v>
      </c>
      <c r="I99" s="23">
        <f t="shared" si="11"/>
        <v>5320.7456231475844</v>
      </c>
      <c r="J99" s="23">
        <f t="shared" si="9"/>
        <v>38860.445711917186</v>
      </c>
      <c r="K99" s="23">
        <f t="shared" ref="K99:K108" si="14">K100+J99</f>
        <v>201017.46030981935</v>
      </c>
      <c r="L99" s="24">
        <f t="shared" si="12"/>
        <v>4.8413655476490893</v>
      </c>
    </row>
    <row r="100" spans="1:12" x14ac:dyDescent="0.2">
      <c r="A100" s="16">
        <v>91</v>
      </c>
      <c r="B100" s="5">
        <v>30</v>
      </c>
      <c r="C100" s="5">
        <v>164</v>
      </c>
      <c r="D100" s="5">
        <v>168</v>
      </c>
      <c r="E100" s="17">
        <v>0.5</v>
      </c>
      <c r="F100" s="22">
        <f t="shared" si="7"/>
        <v>0.18072289156626506</v>
      </c>
      <c r="G100" s="22">
        <f t="shared" si="8"/>
        <v>0.16574585635359115</v>
      </c>
      <c r="H100" s="23">
        <f t="shared" si="13"/>
        <v>36200.072900343395</v>
      </c>
      <c r="I100" s="23">
        <f t="shared" si="11"/>
        <v>6000.0120829298439</v>
      </c>
      <c r="J100" s="23">
        <f t="shared" si="9"/>
        <v>33200.066858878476</v>
      </c>
      <c r="K100" s="23">
        <f t="shared" si="14"/>
        <v>162157.01459790216</v>
      </c>
      <c r="L100" s="24">
        <f t="shared" si="12"/>
        <v>4.4794665205318944</v>
      </c>
    </row>
    <row r="101" spans="1:12" x14ac:dyDescent="0.2">
      <c r="A101" s="16">
        <v>92</v>
      </c>
      <c r="B101" s="5">
        <v>28</v>
      </c>
      <c r="C101" s="5">
        <v>134</v>
      </c>
      <c r="D101" s="5">
        <v>142</v>
      </c>
      <c r="E101" s="17">
        <v>0.5</v>
      </c>
      <c r="F101" s="22">
        <f t="shared" si="7"/>
        <v>0.20289855072463769</v>
      </c>
      <c r="G101" s="22">
        <f t="shared" si="8"/>
        <v>0.18421052631578949</v>
      </c>
      <c r="H101" s="23">
        <f t="shared" si="13"/>
        <v>30200.060817413552</v>
      </c>
      <c r="I101" s="23">
        <f t="shared" si="11"/>
        <v>5563.1690979446021</v>
      </c>
      <c r="J101" s="23">
        <f t="shared" si="9"/>
        <v>27418.476268441249</v>
      </c>
      <c r="K101" s="23">
        <f t="shared" si="14"/>
        <v>128956.94773902369</v>
      </c>
      <c r="L101" s="24">
        <f t="shared" si="12"/>
        <v>4.2700890080547875</v>
      </c>
    </row>
    <row r="102" spans="1:12" x14ac:dyDescent="0.2">
      <c r="A102" s="16">
        <v>93</v>
      </c>
      <c r="B102" s="5">
        <v>18</v>
      </c>
      <c r="C102" s="5">
        <v>106</v>
      </c>
      <c r="D102" s="5">
        <v>113</v>
      </c>
      <c r="E102" s="17">
        <v>0.5</v>
      </c>
      <c r="F102" s="22">
        <f t="shared" si="7"/>
        <v>0.16438356164383561</v>
      </c>
      <c r="G102" s="22">
        <f t="shared" si="8"/>
        <v>0.15189873417721519</v>
      </c>
      <c r="H102" s="23">
        <f t="shared" si="13"/>
        <v>24636.891719468949</v>
      </c>
      <c r="I102" s="23">
        <f t="shared" si="11"/>
        <v>3742.3126662484483</v>
      </c>
      <c r="J102" s="23">
        <f t="shared" si="9"/>
        <v>22765.735386344724</v>
      </c>
      <c r="K102" s="23">
        <f t="shared" si="14"/>
        <v>101538.47147058243</v>
      </c>
      <c r="L102" s="24">
        <f t="shared" si="12"/>
        <v>4.1213994292284486</v>
      </c>
    </row>
    <row r="103" spans="1:12" x14ac:dyDescent="0.2">
      <c r="A103" s="16">
        <v>94</v>
      </c>
      <c r="B103" s="5">
        <v>14</v>
      </c>
      <c r="C103" s="5">
        <v>83</v>
      </c>
      <c r="D103" s="5">
        <v>102</v>
      </c>
      <c r="E103" s="17">
        <v>0.5</v>
      </c>
      <c r="F103" s="22">
        <f t="shared" si="7"/>
        <v>0.15135135135135136</v>
      </c>
      <c r="G103" s="22">
        <f t="shared" si="8"/>
        <v>0.1407035175879397</v>
      </c>
      <c r="H103" s="23">
        <f t="shared" si="13"/>
        <v>20894.579053220499</v>
      </c>
      <c r="I103" s="23">
        <f t="shared" si="11"/>
        <v>2939.940771307407</v>
      </c>
      <c r="J103" s="23">
        <f t="shared" si="9"/>
        <v>19424.608667566798</v>
      </c>
      <c r="K103" s="23">
        <f t="shared" si="14"/>
        <v>78772.736084237709</v>
      </c>
      <c r="L103" s="24">
        <f t="shared" si="12"/>
        <v>3.7700082822245897</v>
      </c>
    </row>
    <row r="104" spans="1:12" x14ac:dyDescent="0.2">
      <c r="A104" s="16">
        <v>95</v>
      </c>
      <c r="B104" s="5">
        <v>19</v>
      </c>
      <c r="C104" s="5">
        <v>72</v>
      </c>
      <c r="D104" s="5">
        <v>72</v>
      </c>
      <c r="E104" s="17">
        <v>0.5</v>
      </c>
      <c r="F104" s="22">
        <f t="shared" si="7"/>
        <v>0.2638888888888889</v>
      </c>
      <c r="G104" s="22">
        <f t="shared" si="8"/>
        <v>0.23312883435582823</v>
      </c>
      <c r="H104" s="23">
        <f t="shared" si="13"/>
        <v>17954.638281913092</v>
      </c>
      <c r="I104" s="23">
        <f t="shared" si="11"/>
        <v>4185.7438939429294</v>
      </c>
      <c r="J104" s="23">
        <f t="shared" si="9"/>
        <v>15861.766334941627</v>
      </c>
      <c r="K104" s="23">
        <f t="shared" si="14"/>
        <v>59348.127416670912</v>
      </c>
      <c r="L104" s="24">
        <f t="shared" si="12"/>
        <v>3.3054482348695515</v>
      </c>
    </row>
    <row r="105" spans="1:12" x14ac:dyDescent="0.2">
      <c r="A105" s="16">
        <v>96</v>
      </c>
      <c r="B105" s="5">
        <v>18</v>
      </c>
      <c r="C105" s="5">
        <v>60</v>
      </c>
      <c r="D105" s="5">
        <v>58</v>
      </c>
      <c r="E105" s="17">
        <v>0.5</v>
      </c>
      <c r="F105" s="22">
        <f t="shared" si="7"/>
        <v>0.30508474576271188</v>
      </c>
      <c r="G105" s="22">
        <f t="shared" si="8"/>
        <v>0.26470588235294118</v>
      </c>
      <c r="H105" s="23">
        <f t="shared" si="13"/>
        <v>13768.894387970162</v>
      </c>
      <c r="I105" s="23">
        <f t="shared" si="11"/>
        <v>3644.7073379921017</v>
      </c>
      <c r="J105" s="23">
        <f t="shared" si="9"/>
        <v>11946.540718974111</v>
      </c>
      <c r="K105" s="23">
        <f t="shared" si="14"/>
        <v>43486.361081729287</v>
      </c>
      <c r="L105" s="24">
        <f t="shared" si="12"/>
        <v>3.1583044982698958</v>
      </c>
    </row>
    <row r="106" spans="1:12" x14ac:dyDescent="0.2">
      <c r="A106" s="16">
        <v>97</v>
      </c>
      <c r="B106" s="5">
        <v>12</v>
      </c>
      <c r="C106" s="5">
        <v>48</v>
      </c>
      <c r="D106" s="5">
        <v>40</v>
      </c>
      <c r="E106" s="17">
        <v>0.5</v>
      </c>
      <c r="F106" s="22">
        <f t="shared" si="7"/>
        <v>0.27272727272727271</v>
      </c>
      <c r="G106" s="22">
        <f t="shared" si="8"/>
        <v>0.24000000000000002</v>
      </c>
      <c r="H106" s="23">
        <f t="shared" si="13"/>
        <v>10124.18704997806</v>
      </c>
      <c r="I106" s="23">
        <f t="shared" si="11"/>
        <v>2429.8048919947346</v>
      </c>
      <c r="J106" s="23">
        <f t="shared" si="9"/>
        <v>8909.2846039806936</v>
      </c>
      <c r="K106" s="23">
        <f t="shared" si="14"/>
        <v>31539.820362755177</v>
      </c>
      <c r="L106" s="24">
        <f t="shared" si="12"/>
        <v>3.1152941176470588</v>
      </c>
    </row>
    <row r="107" spans="1:12" x14ac:dyDescent="0.2">
      <c r="A107" s="16">
        <v>98</v>
      </c>
      <c r="B107" s="5">
        <v>12</v>
      </c>
      <c r="C107" s="5">
        <v>32</v>
      </c>
      <c r="D107" s="5">
        <v>36</v>
      </c>
      <c r="E107" s="17">
        <v>0.5</v>
      </c>
      <c r="F107" s="22">
        <f t="shared" si="7"/>
        <v>0.35294117647058826</v>
      </c>
      <c r="G107" s="22">
        <f t="shared" si="8"/>
        <v>0.3</v>
      </c>
      <c r="H107" s="23">
        <f t="shared" si="13"/>
        <v>7694.3821579833257</v>
      </c>
      <c r="I107" s="23">
        <f t="shared" si="11"/>
        <v>2308.3146473949978</v>
      </c>
      <c r="J107" s="23">
        <f t="shared" si="9"/>
        <v>6540.2248342858265</v>
      </c>
      <c r="K107" s="23">
        <f t="shared" si="14"/>
        <v>22630.535758774484</v>
      </c>
      <c r="L107" s="24">
        <f t="shared" si="12"/>
        <v>2.9411764705882351</v>
      </c>
    </row>
    <row r="108" spans="1:12" x14ac:dyDescent="0.2">
      <c r="A108" s="16">
        <v>99</v>
      </c>
      <c r="B108" s="5">
        <v>7</v>
      </c>
      <c r="C108" s="5">
        <v>17</v>
      </c>
      <c r="D108" s="5">
        <v>27</v>
      </c>
      <c r="E108" s="17">
        <v>0.5</v>
      </c>
      <c r="F108" s="22">
        <f t="shared" si="7"/>
        <v>0.31818181818181818</v>
      </c>
      <c r="G108" s="22">
        <f t="shared" si="8"/>
        <v>0.2745098039215686</v>
      </c>
      <c r="H108" s="23">
        <f t="shared" si="13"/>
        <v>5386.0675105883274</v>
      </c>
      <c r="I108" s="23">
        <f t="shared" si="11"/>
        <v>1478.5283362399327</v>
      </c>
      <c r="J108" s="23">
        <f t="shared" si="9"/>
        <v>4646.8033424683608</v>
      </c>
      <c r="K108" s="23">
        <f t="shared" si="14"/>
        <v>16090.310924488658</v>
      </c>
      <c r="L108" s="24">
        <f t="shared" si="12"/>
        <v>2.9873949579831933</v>
      </c>
    </row>
    <row r="109" spans="1:12" x14ac:dyDescent="0.2">
      <c r="A109" s="16" t="s">
        <v>20</v>
      </c>
      <c r="B109" s="5">
        <v>14</v>
      </c>
      <c r="C109" s="5">
        <v>41</v>
      </c>
      <c r="D109" s="5">
        <v>41</v>
      </c>
      <c r="E109" s="21"/>
      <c r="F109" s="22">
        <f t="shared" si="7"/>
        <v>0.34146341463414637</v>
      </c>
      <c r="G109" s="22">
        <v>1</v>
      </c>
      <c r="H109" s="23">
        <f>H108-I108</f>
        <v>3907.5391743483947</v>
      </c>
      <c r="I109" s="23">
        <f>H109*G109</f>
        <v>3907.5391743483947</v>
      </c>
      <c r="J109" s="23">
        <f>H109/F109</f>
        <v>11443.507582020298</v>
      </c>
      <c r="K109" s="23">
        <f>J109</f>
        <v>11443.507582020298</v>
      </c>
      <c r="L109" s="24">
        <f>K109/H109</f>
        <v>2.9285714285714284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4"/>
      <c r="B111" s="14"/>
      <c r="C111" s="23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0" customFormat="1" ht="11.25" x14ac:dyDescent="0.2">
      <c r="A112" s="52" t="s">
        <v>22</v>
      </c>
      <c r="B112" s="31"/>
      <c r="C112" s="40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2" t="s">
        <v>44</v>
      </c>
      <c r="B113" s="32"/>
      <c r="C113" s="41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2" t="s">
        <v>9</v>
      </c>
      <c r="B114" s="32"/>
      <c r="C114" s="41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2" t="s">
        <v>10</v>
      </c>
      <c r="B115" s="32"/>
      <c r="C115" s="41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2" t="s">
        <v>11</v>
      </c>
      <c r="B116" s="32"/>
      <c r="C116" s="41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2" t="s">
        <v>12</v>
      </c>
      <c r="B117" s="32"/>
      <c r="C117" s="41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2" t="s">
        <v>13</v>
      </c>
      <c r="B118" s="32"/>
      <c r="C118" s="41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2" t="s">
        <v>14</v>
      </c>
      <c r="B119" s="32"/>
      <c r="C119" s="41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2" t="s">
        <v>15</v>
      </c>
      <c r="B120" s="32"/>
      <c r="C120" s="41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2" t="s">
        <v>16</v>
      </c>
      <c r="B121" s="32"/>
      <c r="C121" s="41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2" t="s">
        <v>17</v>
      </c>
      <c r="B122" s="32"/>
      <c r="C122" s="41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2" t="s">
        <v>18</v>
      </c>
      <c r="B123" s="32"/>
      <c r="C123" s="41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39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44</v>
      </c>
      <c r="B125" s="31"/>
      <c r="C125" s="40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0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0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0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0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0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0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0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0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0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0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0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0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0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0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0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0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0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0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0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0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0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0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0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0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0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0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0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0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0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0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0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0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0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0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0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0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0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0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0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0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0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0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0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0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0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0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0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0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0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0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0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0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0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0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0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0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0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0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0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0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0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0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0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0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0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0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0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0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0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0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0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0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0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0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0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0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0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0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0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0"/>
      <c r="D205" s="31"/>
      <c r="H205" s="31"/>
      <c r="I205" s="31"/>
      <c r="J205" s="31"/>
      <c r="K205" s="31"/>
      <c r="L205" s="29"/>
    </row>
    <row r="206" spans="1:12" x14ac:dyDescent="0.2">
      <c r="C206" s="12"/>
      <c r="L206" s="15"/>
    </row>
    <row r="207" spans="1:12" x14ac:dyDescent="0.2">
      <c r="C207" s="12"/>
      <c r="L207" s="15"/>
    </row>
    <row r="208" spans="1:12" x14ac:dyDescent="0.2">
      <c r="C208" s="12"/>
      <c r="L208" s="15"/>
    </row>
    <row r="209" spans="3:12" x14ac:dyDescent="0.2">
      <c r="C209" s="12"/>
      <c r="L209" s="15"/>
    </row>
    <row r="210" spans="3:12" x14ac:dyDescent="0.2">
      <c r="C210" s="12"/>
      <c r="L210" s="15"/>
    </row>
    <row r="211" spans="3:12" x14ac:dyDescent="0.2">
      <c r="C211" s="12"/>
      <c r="L211" s="15"/>
    </row>
    <row r="212" spans="3:12" x14ac:dyDescent="0.2">
      <c r="C212" s="12"/>
      <c r="L212" s="15"/>
    </row>
    <row r="213" spans="3:12" x14ac:dyDescent="0.2">
      <c r="C213" s="12"/>
      <c r="L213" s="15"/>
    </row>
    <row r="214" spans="3:12" x14ac:dyDescent="0.2">
      <c r="C214" s="12"/>
      <c r="L214" s="15"/>
    </row>
    <row r="215" spans="3:12" x14ac:dyDescent="0.2">
      <c r="C215" s="12"/>
      <c r="L215" s="15"/>
    </row>
    <row r="216" spans="3:12" x14ac:dyDescent="0.2">
      <c r="C216" s="12"/>
      <c r="L216" s="15"/>
    </row>
    <row r="217" spans="3:12" x14ac:dyDescent="0.2">
      <c r="C217" s="12"/>
      <c r="L217" s="15"/>
    </row>
    <row r="218" spans="3:12" x14ac:dyDescent="0.2">
      <c r="C218" s="12"/>
      <c r="L218" s="15"/>
    </row>
    <row r="219" spans="3:12" x14ac:dyDescent="0.2">
      <c r="C219" s="12"/>
      <c r="L219" s="15"/>
    </row>
    <row r="220" spans="3:12" x14ac:dyDescent="0.2">
      <c r="C220" s="12"/>
      <c r="L220" s="15"/>
    </row>
    <row r="221" spans="3:12" x14ac:dyDescent="0.2">
      <c r="C221" s="12"/>
      <c r="L221" s="15"/>
    </row>
    <row r="222" spans="3:12" x14ac:dyDescent="0.2">
      <c r="C222" s="12"/>
      <c r="L222" s="15"/>
    </row>
    <row r="223" spans="3:12" x14ac:dyDescent="0.2">
      <c r="C223" s="12"/>
      <c r="L223" s="15"/>
    </row>
    <row r="224" spans="3:12" x14ac:dyDescent="0.2">
      <c r="C224" s="12"/>
      <c r="L224" s="15"/>
    </row>
    <row r="225" spans="3:12" x14ac:dyDescent="0.2">
      <c r="C225" s="12"/>
      <c r="L225" s="15"/>
    </row>
    <row r="226" spans="3:12" x14ac:dyDescent="0.2">
      <c r="C226" s="12"/>
      <c r="L226" s="15"/>
    </row>
    <row r="227" spans="3:12" x14ac:dyDescent="0.2">
      <c r="C227" s="12"/>
      <c r="L227" s="15"/>
    </row>
    <row r="228" spans="3:12" x14ac:dyDescent="0.2">
      <c r="C228" s="12"/>
      <c r="L228" s="15"/>
    </row>
    <row r="229" spans="3:12" x14ac:dyDescent="0.2">
      <c r="C229" s="12"/>
      <c r="L229" s="15"/>
    </row>
    <row r="230" spans="3:12" x14ac:dyDescent="0.2">
      <c r="C230" s="12"/>
      <c r="L230" s="15"/>
    </row>
    <row r="231" spans="3:12" x14ac:dyDescent="0.2">
      <c r="C231" s="12"/>
      <c r="L231" s="15"/>
    </row>
    <row r="232" spans="3:12" x14ac:dyDescent="0.2">
      <c r="C232" s="12"/>
      <c r="L232" s="15"/>
    </row>
    <row r="233" spans="3:12" x14ac:dyDescent="0.2">
      <c r="C233" s="12"/>
      <c r="L233" s="15"/>
    </row>
    <row r="234" spans="3:12" x14ac:dyDescent="0.2">
      <c r="C234" s="12"/>
      <c r="L234" s="15"/>
    </row>
    <row r="235" spans="3:12" x14ac:dyDescent="0.2">
      <c r="C235" s="12"/>
      <c r="L235" s="15"/>
    </row>
    <row r="236" spans="3:12" x14ac:dyDescent="0.2">
      <c r="C236" s="12"/>
      <c r="L236" s="15"/>
    </row>
    <row r="237" spans="3:12" x14ac:dyDescent="0.2">
      <c r="C237" s="12"/>
      <c r="L237" s="15"/>
    </row>
    <row r="238" spans="3:12" x14ac:dyDescent="0.2">
      <c r="C238" s="12"/>
      <c r="L238" s="15"/>
    </row>
    <row r="239" spans="3:12" x14ac:dyDescent="0.2">
      <c r="C239" s="12"/>
      <c r="L239" s="15"/>
    </row>
    <row r="240" spans="3:12" x14ac:dyDescent="0.2">
      <c r="C240" s="12"/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0" t="s">
        <v>46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7.45" customHeight="1" x14ac:dyDescent="0.2">
      <c r="A6" s="53" t="s">
        <v>0</v>
      </c>
      <c r="B6" s="54" t="s">
        <v>34</v>
      </c>
      <c r="C6" s="65" t="s">
        <v>43</v>
      </c>
      <c r="D6" s="65"/>
      <c r="E6" s="55" t="s">
        <v>35</v>
      </c>
      <c r="F6" s="55" t="s">
        <v>36</v>
      </c>
      <c r="G6" s="55" t="s">
        <v>37</v>
      </c>
      <c r="H6" s="54" t="s">
        <v>38</v>
      </c>
      <c r="I6" s="54" t="s">
        <v>39</v>
      </c>
      <c r="J6" s="54" t="s">
        <v>40</v>
      </c>
      <c r="K6" s="54" t="s">
        <v>41</v>
      </c>
      <c r="L6" s="55" t="s">
        <v>42</v>
      </c>
    </row>
    <row r="7" spans="1:13" s="35" customFormat="1" ht="14.25" x14ac:dyDescent="0.2">
      <c r="A7" s="56"/>
      <c r="B7" s="57"/>
      <c r="C7" s="58">
        <v>44562</v>
      </c>
      <c r="D7" s="58">
        <v>44927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6">
        <v>0</v>
      </c>
      <c r="B9" s="46">
        <v>5</v>
      </c>
      <c r="C9" s="45">
        <v>1398</v>
      </c>
      <c r="D9" s="45">
        <v>1411</v>
      </c>
      <c r="E9" s="17">
        <v>0.1452</v>
      </c>
      <c r="F9" s="18">
        <f>B9/((C9+D9)/2)</f>
        <v>3.55998576005696E-3</v>
      </c>
      <c r="G9" s="18">
        <f t="shared" ref="G9:G72" si="0">F9/((1+(1-E9)*F9))</f>
        <v>3.549185320001647E-3</v>
      </c>
      <c r="H9" s="14">
        <v>100000</v>
      </c>
      <c r="I9" s="14">
        <f>H9*G9</f>
        <v>354.9185320001647</v>
      </c>
      <c r="J9" s="14">
        <f t="shared" ref="J9:J72" si="1">H10+I9*E9</f>
        <v>99696.615638846255</v>
      </c>
      <c r="K9" s="14">
        <f t="shared" ref="K9:K72" si="2">K10+J9</f>
        <v>8752526.1156471483</v>
      </c>
      <c r="L9" s="19">
        <f>K9/H9</f>
        <v>87.525261156471487</v>
      </c>
    </row>
    <row r="10" spans="1:13" x14ac:dyDescent="0.2">
      <c r="A10" s="16">
        <v>1</v>
      </c>
      <c r="B10" s="46">
        <v>0</v>
      </c>
      <c r="C10" s="45">
        <v>1390</v>
      </c>
      <c r="D10" s="45">
        <v>1444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4">
        <f>H9-I9</f>
        <v>99645.081467999829</v>
      </c>
      <c r="I10" s="14">
        <f t="shared" ref="I10:I73" si="4">H10*G10</f>
        <v>0</v>
      </c>
      <c r="J10" s="14">
        <f t="shared" si="1"/>
        <v>99645.081467999829</v>
      </c>
      <c r="K10" s="14">
        <f t="shared" si="2"/>
        <v>8652829.5000083018</v>
      </c>
      <c r="L10" s="20">
        <f t="shared" ref="L10:L73" si="5">K10/H10</f>
        <v>86.83649380915088</v>
      </c>
    </row>
    <row r="11" spans="1:13" x14ac:dyDescent="0.2">
      <c r="A11" s="16">
        <v>2</v>
      </c>
      <c r="B11" s="46">
        <v>1</v>
      </c>
      <c r="C11" s="45">
        <v>1469</v>
      </c>
      <c r="D11" s="45">
        <v>1418</v>
      </c>
      <c r="E11" s="17">
        <v>0.47949999999999998</v>
      </c>
      <c r="F11" s="18">
        <f t="shared" si="3"/>
        <v>6.9276065119501214E-4</v>
      </c>
      <c r="G11" s="18">
        <f t="shared" si="0"/>
        <v>6.9251094426983552E-4</v>
      </c>
      <c r="H11" s="14">
        <f t="shared" ref="H11:H74" si="6">H10-I10</f>
        <v>99645.081467999829</v>
      </c>
      <c r="I11" s="14">
        <f t="shared" si="4"/>
        <v>69.005309459249247</v>
      </c>
      <c r="J11" s="14">
        <f t="shared" si="1"/>
        <v>99609.164204426299</v>
      </c>
      <c r="K11" s="14">
        <f t="shared" si="2"/>
        <v>8553184.4185403027</v>
      </c>
      <c r="L11" s="20">
        <f t="shared" si="5"/>
        <v>85.83649380915088</v>
      </c>
    </row>
    <row r="12" spans="1:13" x14ac:dyDescent="0.2">
      <c r="A12" s="16">
        <v>3</v>
      </c>
      <c r="B12" s="46">
        <v>0</v>
      </c>
      <c r="C12" s="45">
        <v>1692</v>
      </c>
      <c r="D12" s="45">
        <v>1568</v>
      </c>
      <c r="E12" s="17">
        <v>0</v>
      </c>
      <c r="F12" s="18">
        <f t="shared" si="3"/>
        <v>0</v>
      </c>
      <c r="G12" s="18">
        <f t="shared" si="0"/>
        <v>0</v>
      </c>
      <c r="H12" s="14">
        <f t="shared" si="6"/>
        <v>99576.076158540585</v>
      </c>
      <c r="I12" s="14">
        <f t="shared" si="4"/>
        <v>0</v>
      </c>
      <c r="J12" s="14">
        <f t="shared" si="1"/>
        <v>99576.076158540585</v>
      </c>
      <c r="K12" s="14">
        <f t="shared" si="2"/>
        <v>8453575.2543358766</v>
      </c>
      <c r="L12" s="20">
        <f t="shared" si="5"/>
        <v>84.895645424674811</v>
      </c>
    </row>
    <row r="13" spans="1:13" x14ac:dyDescent="0.2">
      <c r="A13" s="16">
        <v>4</v>
      </c>
      <c r="B13" s="46">
        <v>0</v>
      </c>
      <c r="C13" s="45">
        <v>1835</v>
      </c>
      <c r="D13" s="45">
        <v>1736</v>
      </c>
      <c r="E13" s="17">
        <v>0</v>
      </c>
      <c r="F13" s="18">
        <f t="shared" si="3"/>
        <v>0</v>
      </c>
      <c r="G13" s="18">
        <f t="shared" si="0"/>
        <v>0</v>
      </c>
      <c r="H13" s="14">
        <f t="shared" si="6"/>
        <v>99576.076158540585</v>
      </c>
      <c r="I13" s="14">
        <f t="shared" si="4"/>
        <v>0</v>
      </c>
      <c r="J13" s="14">
        <f t="shared" si="1"/>
        <v>99576.076158540585</v>
      </c>
      <c r="K13" s="14">
        <f t="shared" si="2"/>
        <v>8353999.1781773353</v>
      </c>
      <c r="L13" s="20">
        <f t="shared" si="5"/>
        <v>83.895645424674811</v>
      </c>
    </row>
    <row r="14" spans="1:13" x14ac:dyDescent="0.2">
      <c r="A14" s="16">
        <v>5</v>
      </c>
      <c r="B14" s="46">
        <v>0</v>
      </c>
      <c r="C14" s="45">
        <v>1987</v>
      </c>
      <c r="D14" s="45">
        <v>1881</v>
      </c>
      <c r="E14" s="17">
        <v>0</v>
      </c>
      <c r="F14" s="18">
        <f t="shared" si="3"/>
        <v>0</v>
      </c>
      <c r="G14" s="18">
        <f t="shared" si="0"/>
        <v>0</v>
      </c>
      <c r="H14" s="14">
        <f t="shared" si="6"/>
        <v>99576.076158540585</v>
      </c>
      <c r="I14" s="14">
        <f t="shared" si="4"/>
        <v>0</v>
      </c>
      <c r="J14" s="14">
        <f t="shared" si="1"/>
        <v>99576.076158540585</v>
      </c>
      <c r="K14" s="14">
        <f t="shared" si="2"/>
        <v>8254423.102018795</v>
      </c>
      <c r="L14" s="20">
        <f t="shared" si="5"/>
        <v>82.895645424674811</v>
      </c>
    </row>
    <row r="15" spans="1:13" x14ac:dyDescent="0.2">
      <c r="A15" s="16">
        <v>6</v>
      </c>
      <c r="B15" s="46">
        <v>0</v>
      </c>
      <c r="C15" s="45">
        <v>2044</v>
      </c>
      <c r="D15" s="45">
        <v>2052</v>
      </c>
      <c r="E15" s="17">
        <v>0</v>
      </c>
      <c r="F15" s="18">
        <f t="shared" si="3"/>
        <v>0</v>
      </c>
      <c r="G15" s="18">
        <f t="shared" si="0"/>
        <v>0</v>
      </c>
      <c r="H15" s="14">
        <f t="shared" si="6"/>
        <v>99576.076158540585</v>
      </c>
      <c r="I15" s="14">
        <f t="shared" si="4"/>
        <v>0</v>
      </c>
      <c r="J15" s="14">
        <f t="shared" si="1"/>
        <v>99576.076158540585</v>
      </c>
      <c r="K15" s="14">
        <f t="shared" si="2"/>
        <v>8154847.0258602547</v>
      </c>
      <c r="L15" s="20">
        <f t="shared" si="5"/>
        <v>81.895645424674811</v>
      </c>
    </row>
    <row r="16" spans="1:13" x14ac:dyDescent="0.2">
      <c r="A16" s="16">
        <v>7</v>
      </c>
      <c r="B16" s="46">
        <v>0</v>
      </c>
      <c r="C16" s="45">
        <v>2058</v>
      </c>
      <c r="D16" s="45">
        <v>2078</v>
      </c>
      <c r="E16" s="17">
        <v>0</v>
      </c>
      <c r="F16" s="18">
        <f t="shared" si="3"/>
        <v>0</v>
      </c>
      <c r="G16" s="18">
        <f t="shared" si="0"/>
        <v>0</v>
      </c>
      <c r="H16" s="14">
        <f t="shared" si="6"/>
        <v>99576.076158540585</v>
      </c>
      <c r="I16" s="14">
        <f t="shared" si="4"/>
        <v>0</v>
      </c>
      <c r="J16" s="14">
        <f t="shared" si="1"/>
        <v>99576.076158540585</v>
      </c>
      <c r="K16" s="14">
        <f t="shared" si="2"/>
        <v>8055270.9497017143</v>
      </c>
      <c r="L16" s="20">
        <f t="shared" si="5"/>
        <v>80.895645424674811</v>
      </c>
    </row>
    <row r="17" spans="1:12" x14ac:dyDescent="0.2">
      <c r="A17" s="16">
        <v>8</v>
      </c>
      <c r="B17" s="46">
        <v>0</v>
      </c>
      <c r="C17" s="45">
        <v>2041</v>
      </c>
      <c r="D17" s="45">
        <v>2133</v>
      </c>
      <c r="E17" s="17">
        <v>0</v>
      </c>
      <c r="F17" s="18">
        <f t="shared" si="3"/>
        <v>0</v>
      </c>
      <c r="G17" s="18">
        <f t="shared" si="0"/>
        <v>0</v>
      </c>
      <c r="H17" s="14">
        <f t="shared" si="6"/>
        <v>99576.076158540585</v>
      </c>
      <c r="I17" s="14">
        <f t="shared" si="4"/>
        <v>0</v>
      </c>
      <c r="J17" s="14">
        <f t="shared" si="1"/>
        <v>99576.076158540585</v>
      </c>
      <c r="K17" s="14">
        <f t="shared" si="2"/>
        <v>7955694.873543174</v>
      </c>
      <c r="L17" s="20">
        <f t="shared" si="5"/>
        <v>79.895645424674811</v>
      </c>
    </row>
    <row r="18" spans="1:12" x14ac:dyDescent="0.2">
      <c r="A18" s="16">
        <v>9</v>
      </c>
      <c r="B18" s="46">
        <v>0</v>
      </c>
      <c r="C18" s="45">
        <v>2100</v>
      </c>
      <c r="D18" s="45">
        <v>2104</v>
      </c>
      <c r="E18" s="17">
        <v>0</v>
      </c>
      <c r="F18" s="18">
        <f t="shared" si="3"/>
        <v>0</v>
      </c>
      <c r="G18" s="18">
        <f t="shared" si="0"/>
        <v>0</v>
      </c>
      <c r="H18" s="14">
        <f t="shared" si="6"/>
        <v>99576.076158540585</v>
      </c>
      <c r="I18" s="14">
        <f t="shared" si="4"/>
        <v>0</v>
      </c>
      <c r="J18" s="14">
        <f t="shared" si="1"/>
        <v>99576.076158540585</v>
      </c>
      <c r="K18" s="14">
        <f t="shared" si="2"/>
        <v>7856118.7973846337</v>
      </c>
      <c r="L18" s="20">
        <f t="shared" si="5"/>
        <v>78.895645424674811</v>
      </c>
    </row>
    <row r="19" spans="1:12" x14ac:dyDescent="0.2">
      <c r="A19" s="16">
        <v>10</v>
      </c>
      <c r="B19" s="46">
        <v>0</v>
      </c>
      <c r="C19" s="45">
        <v>2163</v>
      </c>
      <c r="D19" s="45">
        <v>2184</v>
      </c>
      <c r="E19" s="17">
        <v>0</v>
      </c>
      <c r="F19" s="18">
        <f t="shared" si="3"/>
        <v>0</v>
      </c>
      <c r="G19" s="18">
        <f t="shared" si="0"/>
        <v>0</v>
      </c>
      <c r="H19" s="14">
        <f t="shared" si="6"/>
        <v>99576.076158540585</v>
      </c>
      <c r="I19" s="14">
        <f t="shared" si="4"/>
        <v>0</v>
      </c>
      <c r="J19" s="14">
        <f t="shared" si="1"/>
        <v>99576.076158540585</v>
      </c>
      <c r="K19" s="14">
        <f t="shared" si="2"/>
        <v>7756542.7212260934</v>
      </c>
      <c r="L19" s="20">
        <f t="shared" si="5"/>
        <v>77.895645424674825</v>
      </c>
    </row>
    <row r="20" spans="1:12" x14ac:dyDescent="0.2">
      <c r="A20" s="16">
        <v>11</v>
      </c>
      <c r="B20" s="46">
        <v>0</v>
      </c>
      <c r="C20" s="45">
        <v>2099</v>
      </c>
      <c r="D20" s="45">
        <v>2227</v>
      </c>
      <c r="E20" s="17">
        <v>0</v>
      </c>
      <c r="F20" s="18">
        <f t="shared" si="3"/>
        <v>0</v>
      </c>
      <c r="G20" s="18">
        <f t="shared" si="0"/>
        <v>0</v>
      </c>
      <c r="H20" s="14">
        <f t="shared" si="6"/>
        <v>99576.076158540585</v>
      </c>
      <c r="I20" s="14">
        <f t="shared" si="4"/>
        <v>0</v>
      </c>
      <c r="J20" s="14">
        <f t="shared" si="1"/>
        <v>99576.076158540585</v>
      </c>
      <c r="K20" s="14">
        <f t="shared" si="2"/>
        <v>7656966.645067553</v>
      </c>
      <c r="L20" s="20">
        <f t="shared" si="5"/>
        <v>76.895645424674825</v>
      </c>
    </row>
    <row r="21" spans="1:12" x14ac:dyDescent="0.2">
      <c r="A21" s="16">
        <v>12</v>
      </c>
      <c r="B21" s="46">
        <v>0</v>
      </c>
      <c r="C21" s="45">
        <v>2155</v>
      </c>
      <c r="D21" s="45">
        <v>2161</v>
      </c>
      <c r="E21" s="17">
        <v>0</v>
      </c>
      <c r="F21" s="18">
        <f t="shared" si="3"/>
        <v>0</v>
      </c>
      <c r="G21" s="18">
        <f t="shared" si="0"/>
        <v>0</v>
      </c>
      <c r="H21" s="14">
        <f t="shared" si="6"/>
        <v>99576.076158540585</v>
      </c>
      <c r="I21" s="14">
        <f t="shared" si="4"/>
        <v>0</v>
      </c>
      <c r="J21" s="14">
        <f t="shared" si="1"/>
        <v>99576.076158540585</v>
      </c>
      <c r="K21" s="14">
        <f t="shared" si="2"/>
        <v>7557390.5689090127</v>
      </c>
      <c r="L21" s="20">
        <f t="shared" si="5"/>
        <v>75.895645424674825</v>
      </c>
    </row>
    <row r="22" spans="1:12" x14ac:dyDescent="0.2">
      <c r="A22" s="16">
        <v>13</v>
      </c>
      <c r="B22" s="46">
        <v>0</v>
      </c>
      <c r="C22" s="45">
        <v>2186</v>
      </c>
      <c r="D22" s="45">
        <v>2205</v>
      </c>
      <c r="E22" s="17">
        <v>0</v>
      </c>
      <c r="F22" s="18">
        <f t="shared" si="3"/>
        <v>0</v>
      </c>
      <c r="G22" s="18">
        <f t="shared" si="0"/>
        <v>0</v>
      </c>
      <c r="H22" s="14">
        <f t="shared" si="6"/>
        <v>99576.076158540585</v>
      </c>
      <c r="I22" s="14">
        <f t="shared" si="4"/>
        <v>0</v>
      </c>
      <c r="J22" s="14">
        <f t="shared" si="1"/>
        <v>99576.076158540585</v>
      </c>
      <c r="K22" s="14">
        <f t="shared" si="2"/>
        <v>7457814.4927504724</v>
      </c>
      <c r="L22" s="20">
        <f t="shared" si="5"/>
        <v>74.895645424674825</v>
      </c>
    </row>
    <row r="23" spans="1:12" x14ac:dyDescent="0.2">
      <c r="A23" s="16">
        <v>14</v>
      </c>
      <c r="B23" s="46">
        <v>0</v>
      </c>
      <c r="C23" s="45">
        <v>2082</v>
      </c>
      <c r="D23" s="45">
        <v>2243</v>
      </c>
      <c r="E23" s="17">
        <v>0</v>
      </c>
      <c r="F23" s="18">
        <f t="shared" si="3"/>
        <v>0</v>
      </c>
      <c r="G23" s="18">
        <f t="shared" si="0"/>
        <v>0</v>
      </c>
      <c r="H23" s="14">
        <f t="shared" si="6"/>
        <v>99576.076158540585</v>
      </c>
      <c r="I23" s="14">
        <f t="shared" si="4"/>
        <v>0</v>
      </c>
      <c r="J23" s="14">
        <f t="shared" si="1"/>
        <v>99576.076158540585</v>
      </c>
      <c r="K23" s="14">
        <f t="shared" si="2"/>
        <v>7358238.4165919321</v>
      </c>
      <c r="L23" s="20">
        <f t="shared" si="5"/>
        <v>73.895645424674825</v>
      </c>
    </row>
    <row r="24" spans="1:12" x14ac:dyDescent="0.2">
      <c r="A24" s="16">
        <v>15</v>
      </c>
      <c r="B24" s="46">
        <v>0</v>
      </c>
      <c r="C24" s="45">
        <v>2081</v>
      </c>
      <c r="D24" s="45">
        <v>2160</v>
      </c>
      <c r="E24" s="17">
        <v>0</v>
      </c>
      <c r="F24" s="18">
        <f t="shared" si="3"/>
        <v>0</v>
      </c>
      <c r="G24" s="18">
        <f t="shared" si="0"/>
        <v>0</v>
      </c>
      <c r="H24" s="14">
        <f t="shared" si="6"/>
        <v>99576.076158540585</v>
      </c>
      <c r="I24" s="14">
        <f t="shared" si="4"/>
        <v>0</v>
      </c>
      <c r="J24" s="14">
        <f t="shared" si="1"/>
        <v>99576.076158540585</v>
      </c>
      <c r="K24" s="14">
        <f t="shared" si="2"/>
        <v>7258662.3404333917</v>
      </c>
      <c r="L24" s="20">
        <f t="shared" si="5"/>
        <v>72.895645424674839</v>
      </c>
    </row>
    <row r="25" spans="1:12" x14ac:dyDescent="0.2">
      <c r="A25" s="16">
        <v>16</v>
      </c>
      <c r="B25" s="46">
        <v>0</v>
      </c>
      <c r="C25" s="45">
        <v>2030</v>
      </c>
      <c r="D25" s="45">
        <v>2128</v>
      </c>
      <c r="E25" s="17">
        <v>0</v>
      </c>
      <c r="F25" s="18">
        <f t="shared" si="3"/>
        <v>0</v>
      </c>
      <c r="G25" s="18">
        <f t="shared" si="0"/>
        <v>0</v>
      </c>
      <c r="H25" s="14">
        <f t="shared" si="6"/>
        <v>99576.076158540585</v>
      </c>
      <c r="I25" s="14">
        <f t="shared" si="4"/>
        <v>0</v>
      </c>
      <c r="J25" s="14">
        <f t="shared" si="1"/>
        <v>99576.076158540585</v>
      </c>
      <c r="K25" s="14">
        <f t="shared" si="2"/>
        <v>7159086.2642748514</v>
      </c>
      <c r="L25" s="20">
        <f t="shared" si="5"/>
        <v>71.895645424674839</v>
      </c>
    </row>
    <row r="26" spans="1:12" x14ac:dyDescent="0.2">
      <c r="A26" s="16">
        <v>17</v>
      </c>
      <c r="B26" s="46">
        <v>0</v>
      </c>
      <c r="C26" s="45">
        <v>2029</v>
      </c>
      <c r="D26" s="45">
        <v>2057</v>
      </c>
      <c r="E26" s="17">
        <v>0</v>
      </c>
      <c r="F26" s="18">
        <f t="shared" si="3"/>
        <v>0</v>
      </c>
      <c r="G26" s="18">
        <f t="shared" si="0"/>
        <v>0</v>
      </c>
      <c r="H26" s="14">
        <f t="shared" si="6"/>
        <v>99576.076158540585</v>
      </c>
      <c r="I26" s="14">
        <f t="shared" si="4"/>
        <v>0</v>
      </c>
      <c r="J26" s="14">
        <f t="shared" si="1"/>
        <v>99576.076158540585</v>
      </c>
      <c r="K26" s="14">
        <f t="shared" si="2"/>
        <v>7059510.1881163111</v>
      </c>
      <c r="L26" s="20">
        <f t="shared" si="5"/>
        <v>70.895645424674839</v>
      </c>
    </row>
    <row r="27" spans="1:12" x14ac:dyDescent="0.2">
      <c r="A27" s="16">
        <v>18</v>
      </c>
      <c r="B27" s="46">
        <v>0</v>
      </c>
      <c r="C27" s="45">
        <v>2023</v>
      </c>
      <c r="D27" s="45">
        <v>2096</v>
      </c>
      <c r="E27" s="17">
        <v>0</v>
      </c>
      <c r="F27" s="18">
        <f t="shared" si="3"/>
        <v>0</v>
      </c>
      <c r="G27" s="18">
        <f t="shared" si="0"/>
        <v>0</v>
      </c>
      <c r="H27" s="14">
        <f t="shared" si="6"/>
        <v>99576.076158540585</v>
      </c>
      <c r="I27" s="14">
        <f t="shared" si="4"/>
        <v>0</v>
      </c>
      <c r="J27" s="14">
        <f t="shared" si="1"/>
        <v>99576.076158540585</v>
      </c>
      <c r="K27" s="14">
        <f t="shared" si="2"/>
        <v>6959934.1119577708</v>
      </c>
      <c r="L27" s="20">
        <f t="shared" si="5"/>
        <v>69.895645424674839</v>
      </c>
    </row>
    <row r="28" spans="1:12" x14ac:dyDescent="0.2">
      <c r="A28" s="16">
        <v>19</v>
      </c>
      <c r="B28" s="46">
        <v>0</v>
      </c>
      <c r="C28" s="45">
        <v>1965</v>
      </c>
      <c r="D28" s="45">
        <v>2101</v>
      </c>
      <c r="E28" s="17">
        <v>0</v>
      </c>
      <c r="F28" s="18">
        <f t="shared" si="3"/>
        <v>0</v>
      </c>
      <c r="G28" s="18">
        <f t="shared" si="0"/>
        <v>0</v>
      </c>
      <c r="H28" s="14">
        <f t="shared" si="6"/>
        <v>99576.076158540585</v>
      </c>
      <c r="I28" s="14">
        <f t="shared" si="4"/>
        <v>0</v>
      </c>
      <c r="J28" s="14">
        <f t="shared" si="1"/>
        <v>99576.076158540585</v>
      </c>
      <c r="K28" s="14">
        <f t="shared" si="2"/>
        <v>6860358.0357992304</v>
      </c>
      <c r="L28" s="20">
        <f t="shared" si="5"/>
        <v>68.895645424674839</v>
      </c>
    </row>
    <row r="29" spans="1:12" x14ac:dyDescent="0.2">
      <c r="A29" s="16">
        <v>20</v>
      </c>
      <c r="B29" s="46">
        <v>0</v>
      </c>
      <c r="C29" s="45">
        <v>2007</v>
      </c>
      <c r="D29" s="45">
        <v>2028</v>
      </c>
      <c r="E29" s="17">
        <v>0</v>
      </c>
      <c r="F29" s="18">
        <f t="shared" si="3"/>
        <v>0</v>
      </c>
      <c r="G29" s="18">
        <f t="shared" si="0"/>
        <v>0</v>
      </c>
      <c r="H29" s="14">
        <f t="shared" si="6"/>
        <v>99576.076158540585</v>
      </c>
      <c r="I29" s="14">
        <f t="shared" si="4"/>
        <v>0</v>
      </c>
      <c r="J29" s="14">
        <f t="shared" si="1"/>
        <v>99576.076158540585</v>
      </c>
      <c r="K29" s="14">
        <f t="shared" si="2"/>
        <v>6760781.9596406901</v>
      </c>
      <c r="L29" s="20">
        <f t="shared" si="5"/>
        <v>67.895645424674839</v>
      </c>
    </row>
    <row r="30" spans="1:12" x14ac:dyDescent="0.2">
      <c r="A30" s="16">
        <v>21</v>
      </c>
      <c r="B30" s="46">
        <v>0</v>
      </c>
      <c r="C30" s="45">
        <v>1892</v>
      </c>
      <c r="D30" s="45">
        <v>2066</v>
      </c>
      <c r="E30" s="17">
        <v>0</v>
      </c>
      <c r="F30" s="18">
        <f t="shared" si="3"/>
        <v>0</v>
      </c>
      <c r="G30" s="18">
        <f t="shared" si="0"/>
        <v>0</v>
      </c>
      <c r="H30" s="14">
        <f t="shared" si="6"/>
        <v>99576.076158540585</v>
      </c>
      <c r="I30" s="14">
        <f t="shared" si="4"/>
        <v>0</v>
      </c>
      <c r="J30" s="14">
        <f t="shared" si="1"/>
        <v>99576.076158540585</v>
      </c>
      <c r="K30" s="14">
        <f t="shared" si="2"/>
        <v>6661205.8834821498</v>
      </c>
      <c r="L30" s="20">
        <f t="shared" si="5"/>
        <v>66.895645424674854</v>
      </c>
    </row>
    <row r="31" spans="1:12" x14ac:dyDescent="0.2">
      <c r="A31" s="16">
        <v>22</v>
      </c>
      <c r="B31" s="46">
        <v>1</v>
      </c>
      <c r="C31" s="45">
        <v>2015</v>
      </c>
      <c r="D31" s="45">
        <v>1977</v>
      </c>
      <c r="E31" s="17">
        <v>0.78080000000000005</v>
      </c>
      <c r="F31" s="18">
        <f t="shared" si="3"/>
        <v>5.0100200400801599E-4</v>
      </c>
      <c r="G31" s="18">
        <f t="shared" si="0"/>
        <v>5.0094699019025558E-4</v>
      </c>
      <c r="H31" s="14">
        <f t="shared" si="6"/>
        <v>99576.076158540585</v>
      </c>
      <c r="I31" s="14">
        <f t="shared" si="4"/>
        <v>49.882335646576571</v>
      </c>
      <c r="J31" s="14">
        <f t="shared" si="1"/>
        <v>99565.14195056686</v>
      </c>
      <c r="K31" s="14">
        <f t="shared" si="2"/>
        <v>6561629.8073236095</v>
      </c>
      <c r="L31" s="20">
        <f t="shared" si="5"/>
        <v>65.895645424674854</v>
      </c>
    </row>
    <row r="32" spans="1:12" x14ac:dyDescent="0.2">
      <c r="A32" s="16">
        <v>23</v>
      </c>
      <c r="B32" s="46">
        <v>1</v>
      </c>
      <c r="C32" s="45">
        <v>1889</v>
      </c>
      <c r="D32" s="45">
        <v>2119</v>
      </c>
      <c r="E32" s="17">
        <v>0.86580000000000001</v>
      </c>
      <c r="F32" s="18">
        <f t="shared" si="3"/>
        <v>4.9900199600798399E-4</v>
      </c>
      <c r="G32" s="18">
        <f t="shared" si="0"/>
        <v>4.9896858204405664E-4</v>
      </c>
      <c r="H32" s="14">
        <f t="shared" si="6"/>
        <v>99526.193822894013</v>
      </c>
      <c r="I32" s="14">
        <f t="shared" si="4"/>
        <v>49.660443808051376</v>
      </c>
      <c r="J32" s="14">
        <f t="shared" si="1"/>
        <v>99519.529391334974</v>
      </c>
      <c r="K32" s="14">
        <f t="shared" si="2"/>
        <v>6462064.6653730422</v>
      </c>
      <c r="L32" s="20">
        <f t="shared" si="5"/>
        <v>64.9282808591297</v>
      </c>
    </row>
    <row r="33" spans="1:12" x14ac:dyDescent="0.2">
      <c r="A33" s="16">
        <v>24</v>
      </c>
      <c r="B33" s="46">
        <v>1</v>
      </c>
      <c r="C33" s="45">
        <v>1853</v>
      </c>
      <c r="D33" s="45">
        <v>1961</v>
      </c>
      <c r="E33" s="17">
        <v>0.57809999999999995</v>
      </c>
      <c r="F33" s="18">
        <f t="shared" si="3"/>
        <v>5.243838489774515E-4</v>
      </c>
      <c r="G33" s="18">
        <f t="shared" si="0"/>
        <v>5.2426786124244458E-4</v>
      </c>
      <c r="H33" s="14">
        <f t="shared" si="6"/>
        <v>99476.533379085959</v>
      </c>
      <c r="I33" s="14">
        <f t="shared" si="4"/>
        <v>52.152349398466043</v>
      </c>
      <c r="J33" s="14">
        <f t="shared" si="1"/>
        <v>99454.530302874744</v>
      </c>
      <c r="K33" s="14">
        <f t="shared" si="2"/>
        <v>6362545.1359817069</v>
      </c>
      <c r="L33" s="20">
        <f t="shared" si="5"/>
        <v>63.960261981941706</v>
      </c>
    </row>
    <row r="34" spans="1:12" x14ac:dyDescent="0.2">
      <c r="A34" s="16">
        <v>25</v>
      </c>
      <c r="B34" s="46">
        <v>0</v>
      </c>
      <c r="C34" s="45">
        <v>1940</v>
      </c>
      <c r="D34" s="45">
        <v>1929</v>
      </c>
      <c r="E34" s="17">
        <v>0</v>
      </c>
      <c r="F34" s="18">
        <f t="shared" si="3"/>
        <v>0</v>
      </c>
      <c r="G34" s="18">
        <f t="shared" si="0"/>
        <v>0</v>
      </c>
      <c r="H34" s="14">
        <f t="shared" si="6"/>
        <v>99424.381029687487</v>
      </c>
      <c r="I34" s="14">
        <f t="shared" si="4"/>
        <v>0</v>
      </c>
      <c r="J34" s="14">
        <f t="shared" si="1"/>
        <v>99424.381029687487</v>
      </c>
      <c r="K34" s="14">
        <f t="shared" si="2"/>
        <v>6263090.6056788322</v>
      </c>
      <c r="L34" s="20">
        <f t="shared" si="5"/>
        <v>62.993508642600581</v>
      </c>
    </row>
    <row r="35" spans="1:12" x14ac:dyDescent="0.2">
      <c r="A35" s="16">
        <v>26</v>
      </c>
      <c r="B35" s="46">
        <v>0</v>
      </c>
      <c r="C35" s="45">
        <v>1839</v>
      </c>
      <c r="D35" s="45">
        <v>2002</v>
      </c>
      <c r="E35" s="17">
        <v>0</v>
      </c>
      <c r="F35" s="18">
        <f t="shared" si="3"/>
        <v>0</v>
      </c>
      <c r="G35" s="18">
        <f t="shared" si="0"/>
        <v>0</v>
      </c>
      <c r="H35" s="14">
        <f t="shared" si="6"/>
        <v>99424.381029687487</v>
      </c>
      <c r="I35" s="14">
        <f t="shared" si="4"/>
        <v>0</v>
      </c>
      <c r="J35" s="14">
        <f t="shared" si="1"/>
        <v>99424.381029687487</v>
      </c>
      <c r="K35" s="14">
        <f t="shared" si="2"/>
        <v>6163666.2246491443</v>
      </c>
      <c r="L35" s="20">
        <f t="shared" si="5"/>
        <v>61.993508642600581</v>
      </c>
    </row>
    <row r="36" spans="1:12" x14ac:dyDescent="0.2">
      <c r="A36" s="16">
        <v>27</v>
      </c>
      <c r="B36" s="46">
        <v>0</v>
      </c>
      <c r="C36" s="45">
        <v>1848</v>
      </c>
      <c r="D36" s="45">
        <v>1887</v>
      </c>
      <c r="E36" s="17">
        <v>0</v>
      </c>
      <c r="F36" s="18">
        <f t="shared" si="3"/>
        <v>0</v>
      </c>
      <c r="G36" s="18">
        <f t="shared" si="0"/>
        <v>0</v>
      </c>
      <c r="H36" s="14">
        <f t="shared" si="6"/>
        <v>99424.381029687487</v>
      </c>
      <c r="I36" s="14">
        <f t="shared" si="4"/>
        <v>0</v>
      </c>
      <c r="J36" s="14">
        <f t="shared" si="1"/>
        <v>99424.381029687487</v>
      </c>
      <c r="K36" s="14">
        <f t="shared" si="2"/>
        <v>6064241.8436194565</v>
      </c>
      <c r="L36" s="20">
        <f t="shared" si="5"/>
        <v>60.993508642600574</v>
      </c>
    </row>
    <row r="37" spans="1:12" x14ac:dyDescent="0.2">
      <c r="A37" s="16">
        <v>28</v>
      </c>
      <c r="B37" s="46">
        <v>1</v>
      </c>
      <c r="C37" s="45">
        <v>1953</v>
      </c>
      <c r="D37" s="45">
        <v>1922</v>
      </c>
      <c r="E37" s="17">
        <v>0.59179999999999999</v>
      </c>
      <c r="F37" s="18">
        <f t="shared" si="3"/>
        <v>5.1612903225806454E-4</v>
      </c>
      <c r="G37" s="18">
        <f t="shared" si="0"/>
        <v>5.1602031510058122E-4</v>
      </c>
      <c r="H37" s="14">
        <f t="shared" si="6"/>
        <v>99424.381029687487</v>
      </c>
      <c r="I37" s="14">
        <f t="shared" si="4"/>
        <v>51.305000427619589</v>
      </c>
      <c r="J37" s="14">
        <f t="shared" si="1"/>
        <v>99403.43832851293</v>
      </c>
      <c r="K37" s="14">
        <f t="shared" si="2"/>
        <v>5964817.4625897687</v>
      </c>
      <c r="L37" s="20">
        <f t="shared" si="5"/>
        <v>59.993508642600574</v>
      </c>
    </row>
    <row r="38" spans="1:12" x14ac:dyDescent="0.2">
      <c r="A38" s="16">
        <v>29</v>
      </c>
      <c r="B38" s="46">
        <v>1</v>
      </c>
      <c r="C38" s="45">
        <v>2004</v>
      </c>
      <c r="D38" s="45">
        <v>1994</v>
      </c>
      <c r="E38" s="17">
        <v>0.1973</v>
      </c>
      <c r="F38" s="18">
        <f t="shared" si="3"/>
        <v>5.0025012506253123E-4</v>
      </c>
      <c r="G38" s="18">
        <f t="shared" si="0"/>
        <v>5.0004932986639128E-4</v>
      </c>
      <c r="H38" s="14">
        <f t="shared" si="6"/>
        <v>99373.076029259872</v>
      </c>
      <c r="I38" s="14">
        <f t="shared" si="4"/>
        <v>49.691440075193348</v>
      </c>
      <c r="J38" s="14">
        <f t="shared" si="1"/>
        <v>99333.188710311515</v>
      </c>
      <c r="K38" s="14">
        <f t="shared" si="2"/>
        <v>5865414.0242612557</v>
      </c>
      <c r="L38" s="20">
        <f t="shared" si="5"/>
        <v>59.02417695648483</v>
      </c>
    </row>
    <row r="39" spans="1:12" x14ac:dyDescent="0.2">
      <c r="A39" s="16">
        <v>30</v>
      </c>
      <c r="B39" s="46">
        <v>0</v>
      </c>
      <c r="C39" s="45">
        <v>1917</v>
      </c>
      <c r="D39" s="45">
        <v>2099</v>
      </c>
      <c r="E39" s="17">
        <v>0</v>
      </c>
      <c r="F39" s="18">
        <f t="shared" si="3"/>
        <v>0</v>
      </c>
      <c r="G39" s="18">
        <f t="shared" si="0"/>
        <v>0</v>
      </c>
      <c r="H39" s="14">
        <f t="shared" si="6"/>
        <v>99323.384589184672</v>
      </c>
      <c r="I39" s="14">
        <f t="shared" si="4"/>
        <v>0</v>
      </c>
      <c r="J39" s="14">
        <f t="shared" si="1"/>
        <v>99323.384589184672</v>
      </c>
      <c r="K39" s="14">
        <f t="shared" si="2"/>
        <v>5766080.8355509443</v>
      </c>
      <c r="L39" s="20">
        <f t="shared" si="5"/>
        <v>58.053608013865578</v>
      </c>
    </row>
    <row r="40" spans="1:12" x14ac:dyDescent="0.2">
      <c r="A40" s="16">
        <v>31</v>
      </c>
      <c r="B40" s="46">
        <v>2</v>
      </c>
      <c r="C40" s="45">
        <v>1931</v>
      </c>
      <c r="D40" s="45">
        <v>2027</v>
      </c>
      <c r="E40" s="17">
        <v>0.2301</v>
      </c>
      <c r="F40" s="18">
        <f t="shared" si="3"/>
        <v>1.0106114199090451E-3</v>
      </c>
      <c r="G40" s="18">
        <f t="shared" si="0"/>
        <v>1.0098257050931267E-3</v>
      </c>
      <c r="H40" s="14">
        <f t="shared" si="6"/>
        <v>99323.384589184672</v>
      </c>
      <c r="I40" s="14">
        <f t="shared" si="4"/>
        <v>100.29930687500921</v>
      </c>
      <c r="J40" s="14">
        <f t="shared" si="1"/>
        <v>99246.164152821599</v>
      </c>
      <c r="K40" s="14">
        <f t="shared" si="2"/>
        <v>5666757.4509617593</v>
      </c>
      <c r="L40" s="20">
        <f t="shared" si="5"/>
        <v>57.053608013865578</v>
      </c>
    </row>
    <row r="41" spans="1:12" x14ac:dyDescent="0.2">
      <c r="A41" s="16">
        <v>32</v>
      </c>
      <c r="B41" s="46">
        <v>0</v>
      </c>
      <c r="C41" s="45">
        <v>2052</v>
      </c>
      <c r="D41" s="45">
        <v>2026</v>
      </c>
      <c r="E41" s="17">
        <v>0</v>
      </c>
      <c r="F41" s="18">
        <f t="shared" si="3"/>
        <v>0</v>
      </c>
      <c r="G41" s="18">
        <f t="shared" si="0"/>
        <v>0</v>
      </c>
      <c r="H41" s="14">
        <f t="shared" si="6"/>
        <v>99223.085282309665</v>
      </c>
      <c r="I41" s="14">
        <f t="shared" si="4"/>
        <v>0</v>
      </c>
      <c r="J41" s="14">
        <f t="shared" si="1"/>
        <v>99223.085282309665</v>
      </c>
      <c r="K41" s="14">
        <f t="shared" si="2"/>
        <v>5567511.2868089378</v>
      </c>
      <c r="L41" s="20">
        <f t="shared" si="5"/>
        <v>56.111047857141777</v>
      </c>
    </row>
    <row r="42" spans="1:12" x14ac:dyDescent="0.2">
      <c r="A42" s="16">
        <v>33</v>
      </c>
      <c r="B42" s="46">
        <v>0</v>
      </c>
      <c r="C42" s="45">
        <v>2090</v>
      </c>
      <c r="D42" s="45">
        <v>2155</v>
      </c>
      <c r="E42" s="17">
        <v>0</v>
      </c>
      <c r="F42" s="18">
        <f t="shared" si="3"/>
        <v>0</v>
      </c>
      <c r="G42" s="18">
        <f t="shared" si="0"/>
        <v>0</v>
      </c>
      <c r="H42" s="14">
        <f t="shared" si="6"/>
        <v>99223.085282309665</v>
      </c>
      <c r="I42" s="14">
        <f t="shared" si="4"/>
        <v>0</v>
      </c>
      <c r="J42" s="14">
        <f t="shared" si="1"/>
        <v>99223.085282309665</v>
      </c>
      <c r="K42" s="14">
        <f t="shared" si="2"/>
        <v>5468288.2015266279</v>
      </c>
      <c r="L42" s="20">
        <f t="shared" si="5"/>
        <v>55.111047857141777</v>
      </c>
    </row>
    <row r="43" spans="1:12" x14ac:dyDescent="0.2">
      <c r="A43" s="16">
        <v>34</v>
      </c>
      <c r="B43" s="46">
        <v>1</v>
      </c>
      <c r="C43" s="45">
        <v>2221</v>
      </c>
      <c r="D43" s="45">
        <v>2149</v>
      </c>
      <c r="E43" s="17">
        <v>0.51780000000000004</v>
      </c>
      <c r="F43" s="18">
        <f t="shared" si="3"/>
        <v>4.5766590389016021E-4</v>
      </c>
      <c r="G43" s="18">
        <f t="shared" si="0"/>
        <v>4.5756492548875485E-4</v>
      </c>
      <c r="H43" s="14">
        <f t="shared" si="6"/>
        <v>99223.085282309665</v>
      </c>
      <c r="I43" s="14">
        <f t="shared" si="4"/>
        <v>45.401003623964392</v>
      </c>
      <c r="J43" s="14">
        <f t="shared" si="1"/>
        <v>99201.192918362183</v>
      </c>
      <c r="K43" s="14">
        <f t="shared" si="2"/>
        <v>5369065.116244318</v>
      </c>
      <c r="L43" s="20">
        <f t="shared" si="5"/>
        <v>54.111047857141777</v>
      </c>
    </row>
    <row r="44" spans="1:12" x14ac:dyDescent="0.2">
      <c r="A44" s="16">
        <v>35</v>
      </c>
      <c r="B44" s="46">
        <v>1</v>
      </c>
      <c r="C44" s="45">
        <v>2344</v>
      </c>
      <c r="D44" s="45">
        <v>2278</v>
      </c>
      <c r="E44" s="17">
        <v>0.82189999999999996</v>
      </c>
      <c r="F44" s="18">
        <f t="shared" si="3"/>
        <v>4.3271311120726956E-4</v>
      </c>
      <c r="G44" s="18">
        <f t="shared" si="0"/>
        <v>4.326797662196609E-4</v>
      </c>
      <c r="H44" s="14">
        <f t="shared" si="6"/>
        <v>99177.684278685701</v>
      </c>
      <c r="I44" s="14">
        <f t="shared" si="4"/>
        <v>42.912177247909071</v>
      </c>
      <c r="J44" s="14">
        <f t="shared" si="1"/>
        <v>99170.041619917843</v>
      </c>
      <c r="K44" s="14">
        <f t="shared" si="2"/>
        <v>5269863.9233259559</v>
      </c>
      <c r="L44" s="20">
        <f t="shared" si="5"/>
        <v>53.135581473326489</v>
      </c>
    </row>
    <row r="45" spans="1:12" x14ac:dyDescent="0.2">
      <c r="A45" s="16">
        <v>36</v>
      </c>
      <c r="B45" s="46">
        <v>2</v>
      </c>
      <c r="C45" s="45">
        <v>2473</v>
      </c>
      <c r="D45" s="45">
        <v>2439</v>
      </c>
      <c r="E45" s="17">
        <v>0.7863</v>
      </c>
      <c r="F45" s="18">
        <f t="shared" si="3"/>
        <v>8.1433224755700329E-4</v>
      </c>
      <c r="G45" s="18">
        <f t="shared" si="0"/>
        <v>8.1419055983498643E-4</v>
      </c>
      <c r="H45" s="14">
        <f t="shared" si="6"/>
        <v>99134.772101437789</v>
      </c>
      <c r="I45" s="14">
        <f t="shared" si="4"/>
        <v>80.714595596383433</v>
      </c>
      <c r="J45" s="14">
        <f t="shared" si="1"/>
        <v>99117.523392358853</v>
      </c>
      <c r="K45" s="14">
        <f t="shared" si="2"/>
        <v>5170693.8817060385</v>
      </c>
      <c r="L45" s="20">
        <f t="shared" si="5"/>
        <v>52.158226342773283</v>
      </c>
    </row>
    <row r="46" spans="1:12" x14ac:dyDescent="0.2">
      <c r="A46" s="16">
        <v>37</v>
      </c>
      <c r="B46" s="46">
        <v>1</v>
      </c>
      <c r="C46" s="45">
        <v>2600</v>
      </c>
      <c r="D46" s="45">
        <v>2535</v>
      </c>
      <c r="E46" s="17">
        <v>0.75339999999999996</v>
      </c>
      <c r="F46" s="18">
        <f t="shared" si="3"/>
        <v>3.8948393378773126E-4</v>
      </c>
      <c r="G46" s="18">
        <f t="shared" si="0"/>
        <v>3.8944652871899437E-4</v>
      </c>
      <c r="H46" s="14">
        <f t="shared" si="6"/>
        <v>99054.057505841411</v>
      </c>
      <c r="I46" s="14">
        <f t="shared" si="4"/>
        <v>38.576258851181585</v>
      </c>
      <c r="J46" s="14">
        <f t="shared" si="1"/>
        <v>99044.544600408699</v>
      </c>
      <c r="K46" s="14">
        <f t="shared" si="2"/>
        <v>5071576.3583136797</v>
      </c>
      <c r="L46" s="20">
        <f t="shared" si="5"/>
        <v>51.200086962763734</v>
      </c>
    </row>
    <row r="47" spans="1:12" x14ac:dyDescent="0.2">
      <c r="A47" s="16">
        <v>38</v>
      </c>
      <c r="B47" s="46">
        <v>0</v>
      </c>
      <c r="C47" s="45">
        <v>2680</v>
      </c>
      <c r="D47" s="45">
        <v>2715</v>
      </c>
      <c r="E47" s="17">
        <v>0</v>
      </c>
      <c r="F47" s="18">
        <f t="shared" si="3"/>
        <v>0</v>
      </c>
      <c r="G47" s="18">
        <f t="shared" si="0"/>
        <v>0</v>
      </c>
      <c r="H47" s="14">
        <f t="shared" si="6"/>
        <v>99015.481246990224</v>
      </c>
      <c r="I47" s="14">
        <f t="shared" si="4"/>
        <v>0</v>
      </c>
      <c r="J47" s="14">
        <f t="shared" si="1"/>
        <v>99015.481246990224</v>
      </c>
      <c r="K47" s="14">
        <f t="shared" si="2"/>
        <v>4972531.8137132712</v>
      </c>
      <c r="L47" s="20">
        <f t="shared" si="5"/>
        <v>50.219740904045963</v>
      </c>
    </row>
    <row r="48" spans="1:12" x14ac:dyDescent="0.2">
      <c r="A48" s="16">
        <v>39</v>
      </c>
      <c r="B48" s="46">
        <v>1</v>
      </c>
      <c r="C48" s="45">
        <v>2804</v>
      </c>
      <c r="D48" s="45">
        <v>2719</v>
      </c>
      <c r="E48" s="17">
        <v>0.80269999999999997</v>
      </c>
      <c r="F48" s="18">
        <f t="shared" si="3"/>
        <v>3.6212203512583739E-4</v>
      </c>
      <c r="G48" s="18">
        <f t="shared" si="0"/>
        <v>3.6209616455793326E-4</v>
      </c>
      <c r="H48" s="14">
        <f t="shared" si="6"/>
        <v>99015.481246990224</v>
      </c>
      <c r="I48" s="14">
        <f t="shared" si="4"/>
        <v>35.853125991393128</v>
      </c>
      <c r="J48" s="14">
        <f t="shared" si="1"/>
        <v>99008.40742523213</v>
      </c>
      <c r="K48" s="14">
        <f t="shared" si="2"/>
        <v>4873516.332466281</v>
      </c>
      <c r="L48" s="20">
        <f t="shared" si="5"/>
        <v>49.219740904045963</v>
      </c>
    </row>
    <row r="49" spans="1:12" x14ac:dyDescent="0.2">
      <c r="A49" s="16">
        <v>40</v>
      </c>
      <c r="B49" s="46">
        <v>0</v>
      </c>
      <c r="C49" s="45">
        <v>2934</v>
      </c>
      <c r="D49" s="45">
        <v>2895</v>
      </c>
      <c r="E49" s="17">
        <v>0</v>
      </c>
      <c r="F49" s="18">
        <f t="shared" si="3"/>
        <v>0</v>
      </c>
      <c r="G49" s="18">
        <f t="shared" si="0"/>
        <v>0</v>
      </c>
      <c r="H49" s="14">
        <f t="shared" si="6"/>
        <v>98979.628120998837</v>
      </c>
      <c r="I49" s="14">
        <f t="shared" si="4"/>
        <v>0</v>
      </c>
      <c r="J49" s="14">
        <f t="shared" si="1"/>
        <v>98979.628120998837</v>
      </c>
      <c r="K49" s="14">
        <f t="shared" si="2"/>
        <v>4774507.9250410488</v>
      </c>
      <c r="L49" s="20">
        <f t="shared" si="5"/>
        <v>48.23727887929013</v>
      </c>
    </row>
    <row r="50" spans="1:12" x14ac:dyDescent="0.2">
      <c r="A50" s="16">
        <v>41</v>
      </c>
      <c r="B50" s="46">
        <v>2</v>
      </c>
      <c r="C50" s="45">
        <v>3033</v>
      </c>
      <c r="D50" s="45">
        <v>3008</v>
      </c>
      <c r="E50" s="17">
        <v>0.5534</v>
      </c>
      <c r="F50" s="18">
        <f t="shared" si="3"/>
        <v>6.6214202946532027E-4</v>
      </c>
      <c r="G50" s="18">
        <f t="shared" si="0"/>
        <v>6.6194628358864384E-4</v>
      </c>
      <c r="H50" s="14">
        <f t="shared" si="6"/>
        <v>98979.628120998837</v>
      </c>
      <c r="I50" s="14">
        <f t="shared" si="4"/>
        <v>65.519196985681205</v>
      </c>
      <c r="J50" s="14">
        <f t="shared" si="1"/>
        <v>98950.367247625036</v>
      </c>
      <c r="K50" s="14">
        <f t="shared" si="2"/>
        <v>4675528.2969200499</v>
      </c>
      <c r="L50" s="20">
        <f t="shared" si="5"/>
        <v>47.23727887929013</v>
      </c>
    </row>
    <row r="51" spans="1:12" x14ac:dyDescent="0.2">
      <c r="A51" s="16">
        <v>42</v>
      </c>
      <c r="B51" s="46">
        <v>0</v>
      </c>
      <c r="C51" s="45">
        <v>3084</v>
      </c>
      <c r="D51" s="45">
        <v>3098</v>
      </c>
      <c r="E51" s="17">
        <v>0</v>
      </c>
      <c r="F51" s="18">
        <f t="shared" si="3"/>
        <v>0</v>
      </c>
      <c r="G51" s="18">
        <f t="shared" si="0"/>
        <v>0</v>
      </c>
      <c r="H51" s="14">
        <f t="shared" si="6"/>
        <v>98914.108924013155</v>
      </c>
      <c r="I51" s="14">
        <f t="shared" si="4"/>
        <v>0</v>
      </c>
      <c r="J51" s="14">
        <f t="shared" si="1"/>
        <v>98914.108924013155</v>
      </c>
      <c r="K51" s="14">
        <f t="shared" si="2"/>
        <v>4576577.9296724247</v>
      </c>
      <c r="L51" s="20">
        <f t="shared" si="5"/>
        <v>46.268201568577027</v>
      </c>
    </row>
    <row r="52" spans="1:12" x14ac:dyDescent="0.2">
      <c r="A52" s="16">
        <v>43</v>
      </c>
      <c r="B52" s="46">
        <v>3</v>
      </c>
      <c r="C52" s="45">
        <v>3395</v>
      </c>
      <c r="D52" s="45">
        <v>3152</v>
      </c>
      <c r="E52" s="17">
        <v>0.74890000000000001</v>
      </c>
      <c r="F52" s="18">
        <f t="shared" si="3"/>
        <v>9.1645028257217049E-4</v>
      </c>
      <c r="G52" s="18">
        <f t="shared" si="0"/>
        <v>9.16239436942768E-4</v>
      </c>
      <c r="H52" s="14">
        <f t="shared" si="6"/>
        <v>98914.108924013155</v>
      </c>
      <c r="I52" s="14">
        <f t="shared" si="4"/>
        <v>90.629007466233432</v>
      </c>
      <c r="J52" s="14">
        <f t="shared" si="1"/>
        <v>98891.351980238382</v>
      </c>
      <c r="K52" s="14">
        <f t="shared" si="2"/>
        <v>4477663.8207484111</v>
      </c>
      <c r="L52" s="20">
        <f t="shared" si="5"/>
        <v>45.268201568577027</v>
      </c>
    </row>
    <row r="53" spans="1:12" x14ac:dyDescent="0.2">
      <c r="A53" s="16">
        <v>44</v>
      </c>
      <c r="B53" s="46">
        <v>1</v>
      </c>
      <c r="C53" s="45">
        <v>3277</v>
      </c>
      <c r="D53" s="45">
        <v>3445</v>
      </c>
      <c r="E53" s="17">
        <v>0.31230000000000002</v>
      </c>
      <c r="F53" s="18">
        <f t="shared" si="3"/>
        <v>2.9753049687592978E-4</v>
      </c>
      <c r="G53" s="18">
        <f t="shared" si="0"/>
        <v>2.9746963110225858E-4</v>
      </c>
      <c r="H53" s="14">
        <f t="shared" si="6"/>
        <v>98823.479916546916</v>
      </c>
      <c r="I53" s="14">
        <f t="shared" si="4"/>
        <v>29.396984115016672</v>
      </c>
      <c r="J53" s="14">
        <f t="shared" si="1"/>
        <v>98803.263610571026</v>
      </c>
      <c r="K53" s="14">
        <f t="shared" si="2"/>
        <v>4378772.4687681729</v>
      </c>
      <c r="L53" s="20">
        <f t="shared" si="5"/>
        <v>44.309029316371962</v>
      </c>
    </row>
    <row r="54" spans="1:12" x14ac:dyDescent="0.2">
      <c r="A54" s="16">
        <v>45</v>
      </c>
      <c r="B54" s="46">
        <v>3</v>
      </c>
      <c r="C54" s="45">
        <v>3494</v>
      </c>
      <c r="D54" s="45">
        <v>3352</v>
      </c>
      <c r="E54" s="17">
        <v>0.6502</v>
      </c>
      <c r="F54" s="18">
        <f t="shared" si="3"/>
        <v>8.7642418930762491E-4</v>
      </c>
      <c r="G54" s="18">
        <f t="shared" si="0"/>
        <v>8.7615558350297173E-4</v>
      </c>
      <c r="H54" s="14">
        <f t="shared" si="6"/>
        <v>98794.082932431906</v>
      </c>
      <c r="I54" s="14">
        <f t="shared" si="4"/>
        <v>86.558987378305858</v>
      </c>
      <c r="J54" s="14">
        <f t="shared" si="1"/>
        <v>98763.804598646981</v>
      </c>
      <c r="K54" s="14">
        <f t="shared" si="2"/>
        <v>4279969.2051576022</v>
      </c>
      <c r="L54" s="20">
        <f t="shared" si="5"/>
        <v>43.322120901560424</v>
      </c>
    </row>
    <row r="55" spans="1:12" x14ac:dyDescent="0.2">
      <c r="A55" s="16">
        <v>46</v>
      </c>
      <c r="B55" s="46">
        <v>2</v>
      </c>
      <c r="C55" s="45">
        <v>3406</v>
      </c>
      <c r="D55" s="45">
        <v>3513</v>
      </c>
      <c r="E55" s="17">
        <v>0.61370000000000002</v>
      </c>
      <c r="F55" s="18">
        <f t="shared" si="3"/>
        <v>5.7811822517704874E-4</v>
      </c>
      <c r="G55" s="18">
        <f t="shared" si="0"/>
        <v>5.7798914455468051E-4</v>
      </c>
      <c r="H55" s="14">
        <f t="shared" si="6"/>
        <v>98707.523945053603</v>
      </c>
      <c r="I55" s="14">
        <f t="shared" si="4"/>
        <v>57.051877326112177</v>
      </c>
      <c r="J55" s="14">
        <f t="shared" si="1"/>
        <v>98685.484804842519</v>
      </c>
      <c r="K55" s="14">
        <f t="shared" si="2"/>
        <v>4181205.4005589555</v>
      </c>
      <c r="L55" s="20">
        <f t="shared" si="5"/>
        <v>42.359540929083174</v>
      </c>
    </row>
    <row r="56" spans="1:12" x14ac:dyDescent="0.2">
      <c r="A56" s="16">
        <v>47</v>
      </c>
      <c r="B56" s="46">
        <v>3</v>
      </c>
      <c r="C56" s="45">
        <v>3404</v>
      </c>
      <c r="D56" s="45">
        <v>3459</v>
      </c>
      <c r="E56" s="17">
        <v>0.51600000000000001</v>
      </c>
      <c r="F56" s="18">
        <f t="shared" si="3"/>
        <v>8.7425324202243916E-4</v>
      </c>
      <c r="G56" s="18">
        <f t="shared" si="0"/>
        <v>8.7388346822210149E-4</v>
      </c>
      <c r="H56" s="14">
        <f t="shared" si="6"/>
        <v>98650.472067727489</v>
      </c>
      <c r="I56" s="14">
        <f t="shared" si="4"/>
        <v>86.209016672293245</v>
      </c>
      <c r="J56" s="14">
        <f t="shared" si="1"/>
        <v>98608.746903658102</v>
      </c>
      <c r="K56" s="14">
        <f t="shared" si="2"/>
        <v>4082519.9157541129</v>
      </c>
      <c r="L56" s="20">
        <f t="shared" si="5"/>
        <v>41.383683526129502</v>
      </c>
    </row>
    <row r="57" spans="1:12" x14ac:dyDescent="0.2">
      <c r="A57" s="16">
        <v>48</v>
      </c>
      <c r="B57" s="46">
        <v>2</v>
      </c>
      <c r="C57" s="45">
        <v>3307</v>
      </c>
      <c r="D57" s="45">
        <v>3451</v>
      </c>
      <c r="E57" s="17">
        <v>0.41370000000000001</v>
      </c>
      <c r="F57" s="18">
        <f t="shared" si="3"/>
        <v>5.9189109203906483E-4</v>
      </c>
      <c r="G57" s="18">
        <f t="shared" si="0"/>
        <v>5.9168576184541585E-4</v>
      </c>
      <c r="H57" s="14">
        <f t="shared" si="6"/>
        <v>98564.263051055197</v>
      </c>
      <c r="I57" s="14">
        <f t="shared" si="4"/>
        <v>58.319071074095568</v>
      </c>
      <c r="J57" s="14">
        <f t="shared" si="1"/>
        <v>98530.070579684456</v>
      </c>
      <c r="K57" s="14">
        <f t="shared" si="2"/>
        <v>3983911.168850455</v>
      </c>
      <c r="L57" s="20">
        <f t="shared" si="5"/>
        <v>40.41942835596339</v>
      </c>
    </row>
    <row r="58" spans="1:12" x14ac:dyDescent="0.2">
      <c r="A58" s="16">
        <v>49</v>
      </c>
      <c r="B58" s="46">
        <v>3</v>
      </c>
      <c r="C58" s="45">
        <v>3063</v>
      </c>
      <c r="D58" s="45">
        <v>3309</v>
      </c>
      <c r="E58" s="17">
        <v>0.63929999999999998</v>
      </c>
      <c r="F58" s="18">
        <f t="shared" si="3"/>
        <v>9.4161958568738226E-4</v>
      </c>
      <c r="G58" s="18">
        <f t="shared" si="0"/>
        <v>9.4129988053963214E-4</v>
      </c>
      <c r="H58" s="14">
        <f t="shared" si="6"/>
        <v>98505.943979981108</v>
      </c>
      <c r="I58" s="14">
        <f t="shared" si="4"/>
        <v>92.723633300799918</v>
      </c>
      <c r="J58" s="14">
        <f t="shared" si="1"/>
        <v>98472.49856544951</v>
      </c>
      <c r="K58" s="14">
        <f t="shared" si="2"/>
        <v>3885381.0982707706</v>
      </c>
      <c r="L58" s="20">
        <f t="shared" si="5"/>
        <v>39.443113189802823</v>
      </c>
    </row>
    <row r="59" spans="1:12" x14ac:dyDescent="0.2">
      <c r="A59" s="16">
        <v>50</v>
      </c>
      <c r="B59" s="46">
        <v>4</v>
      </c>
      <c r="C59" s="45">
        <v>3208</v>
      </c>
      <c r="D59" s="45">
        <v>3109</v>
      </c>
      <c r="E59" s="17">
        <v>0.41920000000000002</v>
      </c>
      <c r="F59" s="18">
        <f t="shared" si="3"/>
        <v>1.2664239354123793E-3</v>
      </c>
      <c r="G59" s="18">
        <f t="shared" si="0"/>
        <v>1.2654931158439992E-3</v>
      </c>
      <c r="H59" s="14">
        <f t="shared" si="6"/>
        <v>98413.220346680304</v>
      </c>
      <c r="I59" s="14">
        <f t="shared" si="4"/>
        <v>124.54125285676253</v>
      </c>
      <c r="J59" s="14">
        <f t="shared" si="1"/>
        <v>98340.886787021096</v>
      </c>
      <c r="K59" s="14">
        <f t="shared" si="2"/>
        <v>3786908.5997053212</v>
      </c>
      <c r="L59" s="20">
        <f t="shared" si="5"/>
        <v>38.479673628859786</v>
      </c>
    </row>
    <row r="60" spans="1:12" x14ac:dyDescent="0.2">
      <c r="A60" s="16">
        <v>51</v>
      </c>
      <c r="B60" s="46">
        <v>3</v>
      </c>
      <c r="C60" s="45">
        <v>3021</v>
      </c>
      <c r="D60" s="45">
        <v>3250</v>
      </c>
      <c r="E60" s="17">
        <v>0.60640000000000005</v>
      </c>
      <c r="F60" s="18">
        <f t="shared" si="3"/>
        <v>9.567852017222134E-4</v>
      </c>
      <c r="G60" s="18">
        <f t="shared" si="0"/>
        <v>9.5642502099671739E-4</v>
      </c>
      <c r="H60" s="14">
        <f t="shared" si="6"/>
        <v>98288.679093823535</v>
      </c>
      <c r="I60" s="14">
        <f t="shared" si="4"/>
        <v>94.005751966049786</v>
      </c>
      <c r="J60" s="14">
        <f t="shared" si="1"/>
        <v>98251.678429849693</v>
      </c>
      <c r="K60" s="14">
        <f t="shared" si="2"/>
        <v>3688567.7129183002</v>
      </c>
      <c r="L60" s="20">
        <f t="shared" si="5"/>
        <v>37.527899926270244</v>
      </c>
    </row>
    <row r="61" spans="1:12" x14ac:dyDescent="0.2">
      <c r="A61" s="16">
        <v>52</v>
      </c>
      <c r="B61" s="46">
        <v>3</v>
      </c>
      <c r="C61" s="45">
        <v>2821</v>
      </c>
      <c r="D61" s="45">
        <v>3038</v>
      </c>
      <c r="E61" s="17">
        <v>0.64200000000000002</v>
      </c>
      <c r="F61" s="18">
        <f t="shared" si="3"/>
        <v>1.0240655401945725E-3</v>
      </c>
      <c r="G61" s="18">
        <f t="shared" si="0"/>
        <v>1.0236902395230423E-3</v>
      </c>
      <c r="H61" s="14">
        <f t="shared" si="6"/>
        <v>98194.673341857488</v>
      </c>
      <c r="I61" s="14">
        <f t="shared" si="4"/>
        <v>100.52092867321299</v>
      </c>
      <c r="J61" s="14">
        <f t="shared" si="1"/>
        <v>98158.68684939247</v>
      </c>
      <c r="K61" s="14">
        <f t="shared" si="2"/>
        <v>3590316.0344884503</v>
      </c>
      <c r="L61" s="20">
        <f t="shared" si="5"/>
        <v>36.563246378844099</v>
      </c>
    </row>
    <row r="62" spans="1:12" x14ac:dyDescent="0.2">
      <c r="A62" s="16">
        <v>53</v>
      </c>
      <c r="B62" s="46">
        <v>1</v>
      </c>
      <c r="C62" s="45">
        <v>2880</v>
      </c>
      <c r="D62" s="45">
        <v>2858</v>
      </c>
      <c r="E62" s="17">
        <v>2.7400000000000001E-2</v>
      </c>
      <c r="F62" s="18">
        <f t="shared" si="3"/>
        <v>3.4855350296270478E-4</v>
      </c>
      <c r="G62" s="18">
        <f t="shared" si="0"/>
        <v>3.484353822750782E-4</v>
      </c>
      <c r="H62" s="14">
        <f t="shared" si="6"/>
        <v>98094.152413184274</v>
      </c>
      <c r="I62" s="14">
        <f t="shared" si="4"/>
        <v>34.179473495037648</v>
      </c>
      <c r="J62" s="14">
        <f t="shared" si="1"/>
        <v>98060.909457262998</v>
      </c>
      <c r="K62" s="14">
        <f t="shared" si="2"/>
        <v>3492157.3476390578</v>
      </c>
      <c r="L62" s="20">
        <f t="shared" si="5"/>
        <v>35.600056290100497</v>
      </c>
    </row>
    <row r="63" spans="1:12" x14ac:dyDescent="0.2">
      <c r="A63" s="16">
        <v>54</v>
      </c>
      <c r="B63" s="46">
        <v>3</v>
      </c>
      <c r="C63" s="45">
        <v>2813</v>
      </c>
      <c r="D63" s="45">
        <v>2892</v>
      </c>
      <c r="E63" s="17">
        <v>0.5927</v>
      </c>
      <c r="F63" s="18">
        <f t="shared" si="3"/>
        <v>1.0517090271691498E-3</v>
      </c>
      <c r="G63" s="18">
        <f t="shared" si="0"/>
        <v>1.0512587088461563E-3</v>
      </c>
      <c r="H63" s="14">
        <f t="shared" si="6"/>
        <v>98059.972939689236</v>
      </c>
      <c r="I63" s="14">
        <f t="shared" si="4"/>
        <v>103.08640054206673</v>
      </c>
      <c r="J63" s="14">
        <f t="shared" si="1"/>
        <v>98017.985848748445</v>
      </c>
      <c r="K63" s="14">
        <f t="shared" si="2"/>
        <v>3394096.4381817947</v>
      </c>
      <c r="L63" s="20">
        <f t="shared" si="5"/>
        <v>34.612455382475972</v>
      </c>
    </row>
    <row r="64" spans="1:12" x14ac:dyDescent="0.2">
      <c r="A64" s="16">
        <v>55</v>
      </c>
      <c r="B64" s="46">
        <v>4</v>
      </c>
      <c r="C64" s="45">
        <v>2753</v>
      </c>
      <c r="D64" s="45">
        <v>2810</v>
      </c>
      <c r="E64" s="17">
        <v>0.52529999999999999</v>
      </c>
      <c r="F64" s="18">
        <f t="shared" si="3"/>
        <v>1.4380729822038468E-3</v>
      </c>
      <c r="G64" s="18">
        <f t="shared" si="0"/>
        <v>1.4370919467235524E-3</v>
      </c>
      <c r="H64" s="14">
        <f t="shared" si="6"/>
        <v>97956.886539147163</v>
      </c>
      <c r="I64" s="14">
        <f t="shared" si="4"/>
        <v>140.77305277152115</v>
      </c>
      <c r="J64" s="14">
        <f t="shared" si="1"/>
        <v>97890.06157099652</v>
      </c>
      <c r="K64" s="14">
        <f t="shared" si="2"/>
        <v>3296078.4523330461</v>
      </c>
      <c r="L64" s="20">
        <f t="shared" si="5"/>
        <v>33.648256582918364</v>
      </c>
    </row>
    <row r="65" spans="1:12" x14ac:dyDescent="0.2">
      <c r="A65" s="16">
        <v>56</v>
      </c>
      <c r="B65" s="46">
        <v>4</v>
      </c>
      <c r="C65" s="45">
        <v>2678</v>
      </c>
      <c r="D65" s="45">
        <v>2768</v>
      </c>
      <c r="E65" s="17">
        <v>0.50270000000000004</v>
      </c>
      <c r="F65" s="18">
        <f t="shared" si="3"/>
        <v>1.4689680499449136E-3</v>
      </c>
      <c r="G65" s="18">
        <f t="shared" si="0"/>
        <v>1.4678957259720514E-3</v>
      </c>
      <c r="H65" s="14">
        <f t="shared" si="6"/>
        <v>97816.113486375645</v>
      </c>
      <c r="I65" s="14">
        <f t="shared" si="4"/>
        <v>143.58385491784796</v>
      </c>
      <c r="J65" s="14">
        <f t="shared" si="1"/>
        <v>97744.709235325005</v>
      </c>
      <c r="K65" s="14">
        <f t="shared" si="2"/>
        <v>3198188.3907620497</v>
      </c>
      <c r="L65" s="20">
        <f t="shared" si="5"/>
        <v>32.695925822155168</v>
      </c>
    </row>
    <row r="66" spans="1:12" x14ac:dyDescent="0.2">
      <c r="A66" s="16">
        <v>57</v>
      </c>
      <c r="B66" s="46">
        <v>6</v>
      </c>
      <c r="C66" s="45">
        <v>2710</v>
      </c>
      <c r="D66" s="45">
        <v>2676</v>
      </c>
      <c r="E66" s="17">
        <v>0.30730000000000002</v>
      </c>
      <c r="F66" s="18">
        <f t="shared" si="3"/>
        <v>2.2279985146676567E-3</v>
      </c>
      <c r="G66" s="18">
        <f t="shared" si="0"/>
        <v>2.2245652661866599E-3</v>
      </c>
      <c r="H66" s="14">
        <f t="shared" si="6"/>
        <v>97672.529631457801</v>
      </c>
      <c r="I66" s="14">
        <f t="shared" si="4"/>
        <v>217.27891687872835</v>
      </c>
      <c r="J66" s="14">
        <f t="shared" si="1"/>
        <v>97522.020525735905</v>
      </c>
      <c r="K66" s="14">
        <f t="shared" si="2"/>
        <v>3100443.6815267247</v>
      </c>
      <c r="L66" s="20">
        <f t="shared" si="5"/>
        <v>31.743251590037161</v>
      </c>
    </row>
    <row r="67" spans="1:12" x14ac:dyDescent="0.2">
      <c r="A67" s="16">
        <v>58</v>
      </c>
      <c r="B67" s="46">
        <v>3</v>
      </c>
      <c r="C67" s="45">
        <v>2602</v>
      </c>
      <c r="D67" s="45">
        <v>2697</v>
      </c>
      <c r="E67" s="17">
        <v>0.35799999999999998</v>
      </c>
      <c r="F67" s="18">
        <f t="shared" si="3"/>
        <v>1.1322891111530478E-3</v>
      </c>
      <c r="G67" s="18">
        <f t="shared" si="0"/>
        <v>1.1314666145689151E-3</v>
      </c>
      <c r="H67" s="14">
        <f t="shared" si="6"/>
        <v>97455.250714579073</v>
      </c>
      <c r="I67" s="14">
        <f t="shared" si="4"/>
        <v>110.26736259798963</v>
      </c>
      <c r="J67" s="14">
        <f t="shared" si="1"/>
        <v>97384.459067791162</v>
      </c>
      <c r="K67" s="14">
        <f t="shared" si="2"/>
        <v>3002921.6610009889</v>
      </c>
      <c r="L67" s="20">
        <f t="shared" si="5"/>
        <v>30.813338829692825</v>
      </c>
    </row>
    <row r="68" spans="1:12" x14ac:dyDescent="0.2">
      <c r="A68" s="16">
        <v>59</v>
      </c>
      <c r="B68" s="46">
        <v>9</v>
      </c>
      <c r="C68" s="45">
        <v>2371</v>
      </c>
      <c r="D68" s="45">
        <v>2594</v>
      </c>
      <c r="E68" s="17">
        <v>0.68489999999999995</v>
      </c>
      <c r="F68" s="18">
        <f t="shared" si="3"/>
        <v>3.6253776435045317E-3</v>
      </c>
      <c r="G68" s="18">
        <f t="shared" si="0"/>
        <v>3.6212408954459639E-3</v>
      </c>
      <c r="H68" s="14">
        <f t="shared" si="6"/>
        <v>97344.983351981078</v>
      </c>
      <c r="I68" s="14">
        <f t="shared" si="4"/>
        <v>352.5096346807004</v>
      </c>
      <c r="J68" s="14">
        <f t="shared" si="1"/>
        <v>97233.907566093199</v>
      </c>
      <c r="K68" s="14">
        <f t="shared" si="2"/>
        <v>2905537.2019331977</v>
      </c>
      <c r="L68" s="20">
        <f t="shared" si="5"/>
        <v>29.847837062412594</v>
      </c>
    </row>
    <row r="69" spans="1:12" x14ac:dyDescent="0.2">
      <c r="A69" s="16">
        <v>60</v>
      </c>
      <c r="B69" s="46">
        <v>5</v>
      </c>
      <c r="C69" s="45">
        <v>2301</v>
      </c>
      <c r="D69" s="45">
        <v>2353</v>
      </c>
      <c r="E69" s="17">
        <v>0.71840000000000004</v>
      </c>
      <c r="F69" s="18">
        <f t="shared" si="3"/>
        <v>2.1486892995272885E-3</v>
      </c>
      <c r="G69" s="18">
        <f t="shared" si="0"/>
        <v>2.1473899763271732E-3</v>
      </c>
      <c r="H69" s="14">
        <f t="shared" si="6"/>
        <v>96992.473717300381</v>
      </c>
      <c r="I69" s="14">
        <f t="shared" si="4"/>
        <v>208.28066583970764</v>
      </c>
      <c r="J69" s="14">
        <f t="shared" si="1"/>
        <v>96933.82188179993</v>
      </c>
      <c r="K69" s="14">
        <f t="shared" si="2"/>
        <v>2808303.2943671043</v>
      </c>
      <c r="L69" s="20">
        <f t="shared" si="5"/>
        <v>28.953826897459489</v>
      </c>
    </row>
    <row r="70" spans="1:12" x14ac:dyDescent="0.2">
      <c r="A70" s="16">
        <v>61</v>
      </c>
      <c r="B70" s="46">
        <v>6</v>
      </c>
      <c r="C70" s="45">
        <v>2205</v>
      </c>
      <c r="D70" s="45">
        <v>2286</v>
      </c>
      <c r="E70" s="17">
        <v>0.59950000000000003</v>
      </c>
      <c r="F70" s="18">
        <f t="shared" si="3"/>
        <v>2.6720106880427524E-3</v>
      </c>
      <c r="G70" s="18">
        <f t="shared" si="0"/>
        <v>2.6691543184915009E-3</v>
      </c>
      <c r="H70" s="14">
        <f t="shared" si="6"/>
        <v>96784.193051460679</v>
      </c>
      <c r="I70" s="14">
        <f t="shared" si="4"/>
        <v>258.33194684502138</v>
      </c>
      <c r="J70" s="14">
        <f t="shared" si="1"/>
        <v>96680.731106749256</v>
      </c>
      <c r="K70" s="14">
        <f t="shared" si="2"/>
        <v>2711369.4724853043</v>
      </c>
      <c r="L70" s="20">
        <f t="shared" si="5"/>
        <v>28.014589851915741</v>
      </c>
    </row>
    <row r="71" spans="1:12" x14ac:dyDescent="0.2">
      <c r="A71" s="16">
        <v>62</v>
      </c>
      <c r="B71" s="46">
        <v>8</v>
      </c>
      <c r="C71" s="45">
        <v>2205</v>
      </c>
      <c r="D71" s="45">
        <v>2181</v>
      </c>
      <c r="E71" s="17">
        <v>0.59730000000000005</v>
      </c>
      <c r="F71" s="18">
        <f t="shared" si="3"/>
        <v>3.6479708162334701E-3</v>
      </c>
      <c r="G71" s="18">
        <f t="shared" si="0"/>
        <v>3.6426196700733663E-3</v>
      </c>
      <c r="H71" s="14">
        <f t="shared" si="6"/>
        <v>96525.861104615658</v>
      </c>
      <c r="I71" s="14">
        <f t="shared" si="4"/>
        <v>351.60700033044265</v>
      </c>
      <c r="J71" s="14">
        <f t="shared" si="1"/>
        <v>96384.268965582582</v>
      </c>
      <c r="K71" s="14">
        <f t="shared" si="2"/>
        <v>2614688.7413785551</v>
      </c>
      <c r="L71" s="20">
        <f t="shared" si="5"/>
        <v>27.087960795757422</v>
      </c>
    </row>
    <row r="72" spans="1:12" x14ac:dyDescent="0.2">
      <c r="A72" s="16">
        <v>63</v>
      </c>
      <c r="B72" s="46">
        <v>13</v>
      </c>
      <c r="C72" s="45">
        <v>2074</v>
      </c>
      <c r="D72" s="45">
        <v>2191</v>
      </c>
      <c r="E72" s="17">
        <v>0.69650000000000001</v>
      </c>
      <c r="F72" s="18">
        <f t="shared" si="3"/>
        <v>6.0961313012895665E-3</v>
      </c>
      <c r="G72" s="18">
        <f t="shared" si="0"/>
        <v>6.0848732158157092E-3</v>
      </c>
      <c r="H72" s="14">
        <f t="shared" si="6"/>
        <v>96174.25410428521</v>
      </c>
      <c r="I72" s="14">
        <f t="shared" si="4"/>
        <v>585.20814285021913</v>
      </c>
      <c r="J72" s="14">
        <f t="shared" si="1"/>
        <v>95996.64343293017</v>
      </c>
      <c r="K72" s="14">
        <f t="shared" si="2"/>
        <v>2518304.4724129727</v>
      </c>
      <c r="L72" s="20">
        <f t="shared" si="5"/>
        <v>26.184808978942371</v>
      </c>
    </row>
    <row r="73" spans="1:12" x14ac:dyDescent="0.2">
      <c r="A73" s="16">
        <v>64</v>
      </c>
      <c r="B73" s="46">
        <v>5</v>
      </c>
      <c r="C73" s="45">
        <v>1981</v>
      </c>
      <c r="D73" s="45">
        <v>2049</v>
      </c>
      <c r="E73" s="17">
        <v>0.64600000000000002</v>
      </c>
      <c r="F73" s="18">
        <f t="shared" si="3"/>
        <v>2.4813895781637717E-3</v>
      </c>
      <c r="G73" s="18">
        <f t="shared" ref="G73:G108" si="7">F73/((1+(1-E73)*F73))</f>
        <v>2.4792118089816888E-3</v>
      </c>
      <c r="H73" s="14">
        <f t="shared" si="6"/>
        <v>95589.045961434997</v>
      </c>
      <c r="I73" s="14">
        <f t="shared" si="4"/>
        <v>236.98549155688306</v>
      </c>
      <c r="J73" s="14">
        <f t="shared" ref="J73:J108" si="8">H74+I73*E73</f>
        <v>95505.153097423856</v>
      </c>
      <c r="K73" s="14">
        <f t="shared" ref="K73:K97" si="9">K74+J73</f>
        <v>2422307.8289800426</v>
      </c>
      <c r="L73" s="20">
        <f t="shared" si="5"/>
        <v>25.340851607173825</v>
      </c>
    </row>
    <row r="74" spans="1:12" x14ac:dyDescent="0.2">
      <c r="A74" s="16">
        <v>65</v>
      </c>
      <c r="B74" s="46">
        <v>7</v>
      </c>
      <c r="C74" s="45">
        <v>1918</v>
      </c>
      <c r="D74" s="45">
        <v>1986</v>
      </c>
      <c r="E74" s="17">
        <v>0.3382</v>
      </c>
      <c r="F74" s="18">
        <f t="shared" ref="F74:F108" si="10">B74/((C74+D74)/2)</f>
        <v>3.5860655737704919E-3</v>
      </c>
      <c r="G74" s="18">
        <f t="shared" si="7"/>
        <v>3.5775750644244609E-3</v>
      </c>
      <c r="H74" s="14">
        <f t="shared" si="6"/>
        <v>95352.06046987811</v>
      </c>
      <c r="I74" s="14">
        <f t="shared" ref="I74:I108" si="11">H74*G74</f>
        <v>341.12915387852928</v>
      </c>
      <c r="J74" s="14">
        <f t="shared" si="8"/>
        <v>95126.301195841297</v>
      </c>
      <c r="K74" s="14">
        <f t="shared" si="9"/>
        <v>2326802.6758826189</v>
      </c>
      <c r="L74" s="20">
        <f t="shared" ref="L74:L108" si="12">K74/H74</f>
        <v>24.402227538833941</v>
      </c>
    </row>
    <row r="75" spans="1:12" x14ac:dyDescent="0.2">
      <c r="A75" s="16">
        <v>66</v>
      </c>
      <c r="B75" s="46">
        <v>8</v>
      </c>
      <c r="C75" s="45">
        <v>1785</v>
      </c>
      <c r="D75" s="45">
        <v>1882</v>
      </c>
      <c r="E75" s="17">
        <v>0.42399999999999999</v>
      </c>
      <c r="F75" s="18">
        <f t="shared" si="10"/>
        <v>4.3632397054813197E-3</v>
      </c>
      <c r="G75" s="18">
        <f t="shared" si="7"/>
        <v>4.352301388166527E-3</v>
      </c>
      <c r="H75" s="14">
        <f t="shared" ref="H75:H108" si="13">H74-I74</f>
        <v>95010.93131599958</v>
      </c>
      <c r="I75" s="14">
        <f t="shared" si="11"/>
        <v>413.5162082576195</v>
      </c>
      <c r="J75" s="14">
        <f t="shared" si="8"/>
        <v>94772.745980043197</v>
      </c>
      <c r="K75" s="14">
        <f t="shared" si="9"/>
        <v>2231676.3746867776</v>
      </c>
      <c r="L75" s="20">
        <f t="shared" si="12"/>
        <v>23.488627506074867</v>
      </c>
    </row>
    <row r="76" spans="1:12" x14ac:dyDescent="0.2">
      <c r="A76" s="16">
        <v>67</v>
      </c>
      <c r="B76" s="46">
        <v>8</v>
      </c>
      <c r="C76" s="45">
        <v>1695</v>
      </c>
      <c r="D76" s="45">
        <v>1775</v>
      </c>
      <c r="E76" s="17">
        <v>0.60719999999999996</v>
      </c>
      <c r="F76" s="18">
        <f t="shared" si="10"/>
        <v>4.6109510086455334E-3</v>
      </c>
      <c r="G76" s="18">
        <f t="shared" si="7"/>
        <v>4.6026148375415046E-3</v>
      </c>
      <c r="H76" s="14">
        <f t="shared" si="13"/>
        <v>94597.415107741966</v>
      </c>
      <c r="I76" s="14">
        <f t="shared" si="11"/>
        <v>435.39546636796604</v>
      </c>
      <c r="J76" s="14">
        <f t="shared" si="8"/>
        <v>94426.391768552639</v>
      </c>
      <c r="K76" s="14">
        <f t="shared" si="9"/>
        <v>2136903.6287067342</v>
      </c>
      <c r="L76" s="20">
        <f t="shared" si="12"/>
        <v>22.589450528567852</v>
      </c>
    </row>
    <row r="77" spans="1:12" x14ac:dyDescent="0.2">
      <c r="A77" s="16">
        <v>68</v>
      </c>
      <c r="B77" s="46">
        <v>9</v>
      </c>
      <c r="C77" s="45">
        <v>1710</v>
      </c>
      <c r="D77" s="45">
        <v>1683</v>
      </c>
      <c r="E77" s="17">
        <v>0.4244</v>
      </c>
      <c r="F77" s="18">
        <f t="shared" si="10"/>
        <v>5.3050397877984082E-3</v>
      </c>
      <c r="G77" s="18">
        <f t="shared" si="7"/>
        <v>5.2888897351112459E-3</v>
      </c>
      <c r="H77" s="14">
        <f t="shared" si="13"/>
        <v>94162.019641374005</v>
      </c>
      <c r="I77" s="14">
        <f t="shared" si="11"/>
        <v>498.01253911860647</v>
      </c>
      <c r="J77" s="14">
        <f t="shared" si="8"/>
        <v>93875.363623857338</v>
      </c>
      <c r="K77" s="14">
        <f t="shared" si="9"/>
        <v>2042477.2369381816</v>
      </c>
      <c r="L77" s="20">
        <f t="shared" si="12"/>
        <v>21.691094187626515</v>
      </c>
    </row>
    <row r="78" spans="1:12" x14ac:dyDescent="0.2">
      <c r="A78" s="16">
        <v>69</v>
      </c>
      <c r="B78" s="46">
        <v>8</v>
      </c>
      <c r="C78" s="45">
        <v>1778</v>
      </c>
      <c r="D78" s="45">
        <v>1696</v>
      </c>
      <c r="E78" s="17">
        <v>0.45140000000000002</v>
      </c>
      <c r="F78" s="18">
        <f t="shared" si="10"/>
        <v>4.6056419113413936E-3</v>
      </c>
      <c r="G78" s="18">
        <f t="shared" si="7"/>
        <v>4.5940343707275488E-3</v>
      </c>
      <c r="H78" s="14">
        <f t="shared" si="13"/>
        <v>93664.007102255404</v>
      </c>
      <c r="I78" s="14">
        <f t="shared" si="11"/>
        <v>430.29566792783055</v>
      </c>
      <c r="J78" s="14">
        <f t="shared" si="8"/>
        <v>93427.946898830196</v>
      </c>
      <c r="K78" s="14">
        <f t="shared" si="9"/>
        <v>1948601.8733143243</v>
      </c>
      <c r="L78" s="20">
        <f t="shared" si="12"/>
        <v>20.804169430707631</v>
      </c>
    </row>
    <row r="79" spans="1:12" x14ac:dyDescent="0.2">
      <c r="A79" s="16">
        <v>70</v>
      </c>
      <c r="B79" s="46">
        <v>8</v>
      </c>
      <c r="C79" s="45">
        <v>1643</v>
      </c>
      <c r="D79" s="45">
        <v>1788</v>
      </c>
      <c r="E79" s="17">
        <v>0.5716</v>
      </c>
      <c r="F79" s="18">
        <f t="shared" si="10"/>
        <v>4.663363450888954E-3</v>
      </c>
      <c r="G79" s="18">
        <f t="shared" si="7"/>
        <v>4.6540656288410589E-3</v>
      </c>
      <c r="H79" s="14">
        <f t="shared" si="13"/>
        <v>93233.711434327575</v>
      </c>
      <c r="I79" s="14">
        <f t="shared" si="11"/>
        <v>433.91581183578961</v>
      </c>
      <c r="J79" s="14">
        <f t="shared" si="8"/>
        <v>93047.821900537121</v>
      </c>
      <c r="K79" s="14">
        <f t="shared" si="9"/>
        <v>1855173.9264154942</v>
      </c>
      <c r="L79" s="20">
        <f t="shared" si="12"/>
        <v>19.89810228376729</v>
      </c>
    </row>
    <row r="80" spans="1:12" x14ac:dyDescent="0.2">
      <c r="A80" s="16">
        <v>71</v>
      </c>
      <c r="B80" s="46">
        <v>10</v>
      </c>
      <c r="C80" s="45">
        <v>1501</v>
      </c>
      <c r="D80" s="45">
        <v>1634</v>
      </c>
      <c r="E80" s="17">
        <v>0.44490000000000002</v>
      </c>
      <c r="F80" s="18">
        <f t="shared" si="10"/>
        <v>6.379585326953748E-3</v>
      </c>
      <c r="G80" s="18">
        <f t="shared" si="7"/>
        <v>6.3570729747477999E-3</v>
      </c>
      <c r="H80" s="14">
        <f t="shared" si="13"/>
        <v>92799.795622491787</v>
      </c>
      <c r="I80" s="14">
        <f t="shared" si="11"/>
        <v>589.93507281386178</v>
      </c>
      <c r="J80" s="14">
        <f t="shared" si="8"/>
        <v>92472.322663572806</v>
      </c>
      <c r="K80" s="14">
        <f t="shared" si="9"/>
        <v>1762126.1045149572</v>
      </c>
      <c r="L80" s="20">
        <f t="shared" si="12"/>
        <v>18.988469669515872</v>
      </c>
    </row>
    <row r="81" spans="1:12" x14ac:dyDescent="0.2">
      <c r="A81" s="16">
        <v>72</v>
      </c>
      <c r="B81" s="46">
        <v>10</v>
      </c>
      <c r="C81" s="45">
        <v>1535</v>
      </c>
      <c r="D81" s="45">
        <v>1490</v>
      </c>
      <c r="E81" s="17">
        <v>0.44550000000000001</v>
      </c>
      <c r="F81" s="18">
        <f t="shared" si="10"/>
        <v>6.6115702479338841E-3</v>
      </c>
      <c r="G81" s="18">
        <f t="shared" si="7"/>
        <v>6.5874200040183266E-3</v>
      </c>
      <c r="H81" s="14">
        <f t="shared" si="13"/>
        <v>92209.86054967792</v>
      </c>
      <c r="I81" s="14">
        <f t="shared" si="11"/>
        <v>607.42507995268863</v>
      </c>
      <c r="J81" s="14">
        <f t="shared" si="8"/>
        <v>91873.043342844147</v>
      </c>
      <c r="K81" s="14">
        <f t="shared" si="9"/>
        <v>1669653.7818513843</v>
      </c>
      <c r="L81" s="20">
        <f t="shared" si="12"/>
        <v>18.107106679245664</v>
      </c>
    </row>
    <row r="82" spans="1:12" x14ac:dyDescent="0.2">
      <c r="A82" s="16">
        <v>73</v>
      </c>
      <c r="B82" s="46">
        <v>12</v>
      </c>
      <c r="C82" s="45">
        <v>1671</v>
      </c>
      <c r="D82" s="45">
        <v>1505</v>
      </c>
      <c r="E82" s="17">
        <v>0.58150000000000002</v>
      </c>
      <c r="F82" s="18">
        <f t="shared" si="10"/>
        <v>7.556675062972292E-3</v>
      </c>
      <c r="G82" s="18">
        <f t="shared" si="7"/>
        <v>7.5328526536356686E-3</v>
      </c>
      <c r="H82" s="14">
        <f t="shared" si="13"/>
        <v>91602.435469725227</v>
      </c>
      <c r="I82" s="14">
        <f t="shared" si="11"/>
        <v>690.02764910760982</v>
      </c>
      <c r="J82" s="14">
        <f t="shared" si="8"/>
        <v>91313.658898573689</v>
      </c>
      <c r="K82" s="14">
        <f t="shared" si="9"/>
        <v>1577780.7385085402</v>
      </c>
      <c r="L82" s="20">
        <f t="shared" si="12"/>
        <v>17.224222592094723</v>
      </c>
    </row>
    <row r="83" spans="1:12" x14ac:dyDescent="0.2">
      <c r="A83" s="16">
        <v>74</v>
      </c>
      <c r="B83" s="46">
        <v>14</v>
      </c>
      <c r="C83" s="45">
        <v>1411</v>
      </c>
      <c r="D83" s="45">
        <v>1661</v>
      </c>
      <c r="E83" s="17">
        <v>0.65010000000000001</v>
      </c>
      <c r="F83" s="18">
        <f t="shared" si="10"/>
        <v>9.1145833333333339E-3</v>
      </c>
      <c r="G83" s="18">
        <f t="shared" si="7"/>
        <v>9.0856075798887732E-3</v>
      </c>
      <c r="H83" s="14">
        <f t="shared" si="13"/>
        <v>90912.40782061762</v>
      </c>
      <c r="I83" s="14">
        <f t="shared" si="11"/>
        <v>825.99446160094283</v>
      </c>
      <c r="J83" s="14">
        <f t="shared" si="8"/>
        <v>90623.39235850345</v>
      </c>
      <c r="K83" s="14">
        <f t="shared" si="9"/>
        <v>1486467.0796099666</v>
      </c>
      <c r="L83" s="20">
        <f t="shared" si="12"/>
        <v>16.350541309421324</v>
      </c>
    </row>
    <row r="84" spans="1:12" x14ac:dyDescent="0.2">
      <c r="A84" s="16">
        <v>75</v>
      </c>
      <c r="B84" s="46">
        <v>12</v>
      </c>
      <c r="C84" s="45">
        <v>1310</v>
      </c>
      <c r="D84" s="45">
        <v>1398</v>
      </c>
      <c r="E84" s="17">
        <v>0.56210000000000004</v>
      </c>
      <c r="F84" s="18">
        <f t="shared" si="10"/>
        <v>8.8626292466765146E-3</v>
      </c>
      <c r="G84" s="18">
        <f t="shared" si="7"/>
        <v>8.8283668374759469E-3</v>
      </c>
      <c r="H84" s="14">
        <f t="shared" si="13"/>
        <v>90086.413359016675</v>
      </c>
      <c r="I84" s="14">
        <f t="shared" si="11"/>
        <v>795.31590420589293</v>
      </c>
      <c r="J84" s="14">
        <f t="shared" si="8"/>
        <v>89738.144524564908</v>
      </c>
      <c r="K84" s="14">
        <f t="shared" si="9"/>
        <v>1395843.6872514631</v>
      </c>
      <c r="L84" s="20">
        <f t="shared" si="12"/>
        <v>15.494497285497205</v>
      </c>
    </row>
    <row r="85" spans="1:12" x14ac:dyDescent="0.2">
      <c r="A85" s="16">
        <v>76</v>
      </c>
      <c r="B85" s="46">
        <v>20</v>
      </c>
      <c r="C85" s="45">
        <v>1253</v>
      </c>
      <c r="D85" s="45">
        <v>1300</v>
      </c>
      <c r="E85" s="17">
        <v>0.47070000000000001</v>
      </c>
      <c r="F85" s="18">
        <f t="shared" si="10"/>
        <v>1.5667841754798278E-2</v>
      </c>
      <c r="G85" s="18">
        <f t="shared" si="7"/>
        <v>1.5538977193443174E-2</v>
      </c>
      <c r="H85" s="14">
        <f t="shared" si="13"/>
        <v>89291.097454810777</v>
      </c>
      <c r="I85" s="14">
        <f t="shared" si="11"/>
        <v>1387.4923269278165</v>
      </c>
      <c r="J85" s="14">
        <f t="shared" si="8"/>
        <v>88556.697766167883</v>
      </c>
      <c r="K85" s="14">
        <f t="shared" si="9"/>
        <v>1306105.5427268981</v>
      </c>
      <c r="L85" s="20">
        <f t="shared" si="12"/>
        <v>14.627500164704589</v>
      </c>
    </row>
    <row r="86" spans="1:12" x14ac:dyDescent="0.2">
      <c r="A86" s="16">
        <v>77</v>
      </c>
      <c r="B86" s="46">
        <v>15</v>
      </c>
      <c r="C86" s="45">
        <v>1145</v>
      </c>
      <c r="D86" s="45">
        <v>1224</v>
      </c>
      <c r="E86" s="17">
        <v>0.38429999999999997</v>
      </c>
      <c r="F86" s="18">
        <f t="shared" si="10"/>
        <v>1.266357112705783E-2</v>
      </c>
      <c r="G86" s="18">
        <f t="shared" si="7"/>
        <v>1.2565597655427018E-2</v>
      </c>
      <c r="H86" s="14">
        <f t="shared" si="13"/>
        <v>87903.605127882955</v>
      </c>
      <c r="I86" s="14">
        <f t="shared" si="11"/>
        <v>1104.5613344985084</v>
      </c>
      <c r="J86" s="14">
        <f t="shared" si="8"/>
        <v>87223.526714232226</v>
      </c>
      <c r="K86" s="14">
        <f t="shared" si="9"/>
        <v>1217548.8449607303</v>
      </c>
      <c r="L86" s="20">
        <f t="shared" si="12"/>
        <v>13.850954613174617</v>
      </c>
    </row>
    <row r="87" spans="1:12" x14ac:dyDescent="0.2">
      <c r="A87" s="16">
        <v>78</v>
      </c>
      <c r="B87" s="46">
        <v>26</v>
      </c>
      <c r="C87" s="45">
        <v>1075</v>
      </c>
      <c r="D87" s="45">
        <v>1138</v>
      </c>
      <c r="E87" s="17">
        <v>0.46039999999999998</v>
      </c>
      <c r="F87" s="18">
        <f t="shared" si="10"/>
        <v>2.3497514685946679E-2</v>
      </c>
      <c r="G87" s="18">
        <f t="shared" si="7"/>
        <v>2.3203313861588307E-2</v>
      </c>
      <c r="H87" s="14">
        <f t="shared" si="13"/>
        <v>86799.043793384451</v>
      </c>
      <c r="I87" s="14">
        <f t="shared" si="11"/>
        <v>2014.0254560236481</v>
      </c>
      <c r="J87" s="14">
        <f t="shared" si="8"/>
        <v>85712.275657314094</v>
      </c>
      <c r="K87" s="14">
        <f t="shared" si="9"/>
        <v>1130325.318246498</v>
      </c>
      <c r="L87" s="20">
        <f t="shared" si="12"/>
        <v>13.022324542389116</v>
      </c>
    </row>
    <row r="88" spans="1:12" x14ac:dyDescent="0.2">
      <c r="A88" s="16">
        <v>79</v>
      </c>
      <c r="B88" s="46">
        <v>24</v>
      </c>
      <c r="C88" s="45">
        <v>788</v>
      </c>
      <c r="D88" s="45">
        <v>1060</v>
      </c>
      <c r="E88" s="17">
        <v>0.58650000000000002</v>
      </c>
      <c r="F88" s="18">
        <f t="shared" si="10"/>
        <v>2.5974025974025976E-2</v>
      </c>
      <c r="G88" s="18">
        <f t="shared" si="7"/>
        <v>2.5698022537165768E-2</v>
      </c>
      <c r="H88" s="14">
        <f t="shared" si="13"/>
        <v>84785.018337360802</v>
      </c>
      <c r="I88" s="14">
        <f t="shared" si="11"/>
        <v>2178.8073120475105</v>
      </c>
      <c r="J88" s="14">
        <f t="shared" si="8"/>
        <v>83884.081513829151</v>
      </c>
      <c r="K88" s="14">
        <f t="shared" si="9"/>
        <v>1044613.0425891839</v>
      </c>
      <c r="L88" s="20">
        <f t="shared" si="12"/>
        <v>12.320726740102286</v>
      </c>
    </row>
    <row r="89" spans="1:12" x14ac:dyDescent="0.2">
      <c r="A89" s="16">
        <v>80</v>
      </c>
      <c r="B89" s="46">
        <v>14</v>
      </c>
      <c r="C89" s="45">
        <v>722</v>
      </c>
      <c r="D89" s="45">
        <v>777</v>
      </c>
      <c r="E89" s="17">
        <v>0.36259999999999998</v>
      </c>
      <c r="F89" s="18">
        <f t="shared" si="10"/>
        <v>1.8679119412941963E-2</v>
      </c>
      <c r="G89" s="18">
        <f t="shared" si="7"/>
        <v>1.8459341191386976E-2</v>
      </c>
      <c r="H89" s="14">
        <f t="shared" si="13"/>
        <v>82606.211025313285</v>
      </c>
      <c r="I89" s="14">
        <f t="shared" si="11"/>
        <v>1524.8562338439706</v>
      </c>
      <c r="J89" s="14">
        <f t="shared" si="8"/>
        <v>81634.267661861144</v>
      </c>
      <c r="K89" s="14">
        <f t="shared" si="9"/>
        <v>960728.96107535472</v>
      </c>
      <c r="L89" s="20">
        <f t="shared" si="12"/>
        <v>11.630226700277483</v>
      </c>
    </row>
    <row r="90" spans="1:12" x14ac:dyDescent="0.2">
      <c r="A90" s="16">
        <v>81</v>
      </c>
      <c r="B90" s="46">
        <v>22</v>
      </c>
      <c r="C90" s="45">
        <v>905</v>
      </c>
      <c r="D90" s="45">
        <v>707</v>
      </c>
      <c r="E90" s="17">
        <v>0.59360000000000002</v>
      </c>
      <c r="F90" s="18">
        <f t="shared" si="10"/>
        <v>2.729528535980149E-2</v>
      </c>
      <c r="G90" s="18">
        <f t="shared" si="7"/>
        <v>2.6995825954474237E-2</v>
      </c>
      <c r="H90" s="14">
        <f t="shared" si="13"/>
        <v>81081.354791469319</v>
      </c>
      <c r="I90" s="14">
        <f t="shared" si="11"/>
        <v>2188.8581421034814</v>
      </c>
      <c r="J90" s="14">
        <f t="shared" si="8"/>
        <v>80191.802842518475</v>
      </c>
      <c r="K90" s="14">
        <f t="shared" si="9"/>
        <v>879094.69341349357</v>
      </c>
      <c r="L90" s="20">
        <f t="shared" si="12"/>
        <v>10.842131284984207</v>
      </c>
    </row>
    <row r="91" spans="1:12" x14ac:dyDescent="0.2">
      <c r="A91" s="16">
        <v>82</v>
      </c>
      <c r="B91" s="46">
        <v>23</v>
      </c>
      <c r="C91" s="45">
        <v>543</v>
      </c>
      <c r="D91" s="45">
        <v>889</v>
      </c>
      <c r="E91" s="17">
        <v>0.39629999999999999</v>
      </c>
      <c r="F91" s="18">
        <f t="shared" si="10"/>
        <v>3.2122905027932962E-2</v>
      </c>
      <c r="G91" s="18">
        <f t="shared" si="7"/>
        <v>3.1511809187500885E-2</v>
      </c>
      <c r="H91" s="14">
        <f t="shared" si="13"/>
        <v>78892.496649365843</v>
      </c>
      <c r="I91" s="14">
        <f t="shared" si="11"/>
        <v>2486.0453007403694</v>
      </c>
      <c r="J91" s="14">
        <f t="shared" si="8"/>
        <v>77391.671101308879</v>
      </c>
      <c r="K91" s="14">
        <f t="shared" si="9"/>
        <v>798902.89057097514</v>
      </c>
      <c r="L91" s="20">
        <f t="shared" si="12"/>
        <v>10.126474943766365</v>
      </c>
    </row>
    <row r="92" spans="1:12" x14ac:dyDescent="0.2">
      <c r="A92" s="16">
        <v>83</v>
      </c>
      <c r="B92" s="46">
        <v>23</v>
      </c>
      <c r="C92" s="45">
        <v>608</v>
      </c>
      <c r="D92" s="45">
        <v>542</v>
      </c>
      <c r="E92" s="17">
        <v>0.50480000000000003</v>
      </c>
      <c r="F92" s="18">
        <f t="shared" si="10"/>
        <v>0.04</v>
      </c>
      <c r="G92" s="18">
        <f t="shared" si="7"/>
        <v>3.9223069440522139E-2</v>
      </c>
      <c r="H92" s="14">
        <f t="shared" si="13"/>
        <v>76406.451348625473</v>
      </c>
      <c r="I92" s="14">
        <f t="shared" si="11"/>
        <v>2996.8955469510133</v>
      </c>
      <c r="J92" s="14">
        <f t="shared" si="8"/>
        <v>74922.388673775335</v>
      </c>
      <c r="K92" s="14">
        <f t="shared" si="9"/>
        <v>721511.21946966625</v>
      </c>
      <c r="L92" s="20">
        <f t="shared" si="12"/>
        <v>9.4430667402360129</v>
      </c>
    </row>
    <row r="93" spans="1:12" x14ac:dyDescent="0.2">
      <c r="A93" s="16">
        <v>84</v>
      </c>
      <c r="B93" s="46">
        <v>17</v>
      </c>
      <c r="C93" s="45">
        <v>605</v>
      </c>
      <c r="D93" s="45">
        <v>600</v>
      </c>
      <c r="E93" s="17">
        <v>0.48330000000000001</v>
      </c>
      <c r="F93" s="18">
        <f t="shared" si="10"/>
        <v>2.8215767634854772E-2</v>
      </c>
      <c r="G93" s="18">
        <f t="shared" si="7"/>
        <v>2.7810318577014704E-2</v>
      </c>
      <c r="H93" s="14">
        <f t="shared" si="13"/>
        <v>73409.555801674462</v>
      </c>
      <c r="I93" s="14">
        <f t="shared" si="11"/>
        <v>2041.5431334417049</v>
      </c>
      <c r="J93" s="14">
        <f t="shared" si="8"/>
        <v>72354.690464625135</v>
      </c>
      <c r="K93" s="14">
        <f t="shared" si="9"/>
        <v>646588.83079589088</v>
      </c>
      <c r="L93" s="20">
        <f t="shared" si="12"/>
        <v>8.8079654444815798</v>
      </c>
    </row>
    <row r="94" spans="1:12" x14ac:dyDescent="0.2">
      <c r="A94" s="16">
        <v>85</v>
      </c>
      <c r="B94" s="46">
        <v>39</v>
      </c>
      <c r="C94" s="45">
        <v>602</v>
      </c>
      <c r="D94" s="45">
        <v>599</v>
      </c>
      <c r="E94" s="17">
        <v>0.57720000000000005</v>
      </c>
      <c r="F94" s="18">
        <f t="shared" si="10"/>
        <v>6.4945878434637797E-2</v>
      </c>
      <c r="G94" s="18">
        <f t="shared" si="7"/>
        <v>6.3210182609355237E-2</v>
      </c>
      <c r="H94" s="14">
        <f t="shared" si="13"/>
        <v>71368.012668232754</v>
      </c>
      <c r="I94" s="14">
        <f t="shared" si="11"/>
        <v>4511.1851132257698</v>
      </c>
      <c r="J94" s="14">
        <f t="shared" si="8"/>
        <v>69460.683602360892</v>
      </c>
      <c r="K94" s="14">
        <f t="shared" si="9"/>
        <v>574234.14033126575</v>
      </c>
      <c r="L94" s="20">
        <f t="shared" si="12"/>
        <v>8.0460996301059708</v>
      </c>
    </row>
    <row r="95" spans="1:12" x14ac:dyDescent="0.2">
      <c r="A95" s="16">
        <v>86</v>
      </c>
      <c r="B95" s="46">
        <v>20</v>
      </c>
      <c r="C95" s="45">
        <v>559</v>
      </c>
      <c r="D95" s="45">
        <v>581</v>
      </c>
      <c r="E95" s="17">
        <v>0.39400000000000002</v>
      </c>
      <c r="F95" s="18">
        <f t="shared" si="10"/>
        <v>3.5087719298245612E-2</v>
      </c>
      <c r="G95" s="18">
        <f t="shared" si="7"/>
        <v>3.4357177214320071E-2</v>
      </c>
      <c r="H95" s="14">
        <f t="shared" si="13"/>
        <v>66856.827555006981</v>
      </c>
      <c r="I95" s="14">
        <f t="shared" si="11"/>
        <v>2297.0118722946122</v>
      </c>
      <c r="J95" s="14">
        <f t="shared" si="8"/>
        <v>65464.838360396447</v>
      </c>
      <c r="K95" s="14">
        <f t="shared" si="9"/>
        <v>504773.45672890492</v>
      </c>
      <c r="L95" s="20">
        <f t="shared" si="12"/>
        <v>7.5500659422345251</v>
      </c>
    </row>
    <row r="96" spans="1:12" x14ac:dyDescent="0.2">
      <c r="A96" s="16">
        <v>87</v>
      </c>
      <c r="B96" s="46">
        <v>38</v>
      </c>
      <c r="C96" s="45">
        <v>533</v>
      </c>
      <c r="D96" s="45">
        <v>552</v>
      </c>
      <c r="E96" s="17">
        <v>0.48980000000000001</v>
      </c>
      <c r="F96" s="18">
        <f t="shared" si="10"/>
        <v>7.0046082949308752E-2</v>
      </c>
      <c r="G96" s="18">
        <f t="shared" si="7"/>
        <v>6.7629184199829287E-2</v>
      </c>
      <c r="H96" s="14">
        <f t="shared" si="13"/>
        <v>64559.815682712368</v>
      </c>
      <c r="I96" s="14">
        <f t="shared" si="11"/>
        <v>4366.1276667131824</v>
      </c>
      <c r="J96" s="14">
        <f t="shared" si="8"/>
        <v>62332.217347155303</v>
      </c>
      <c r="K96" s="14">
        <f t="shared" si="9"/>
        <v>439308.61836850847</v>
      </c>
      <c r="L96" s="20">
        <f t="shared" si="12"/>
        <v>6.8046758455375391</v>
      </c>
    </row>
    <row r="97" spans="1:12" x14ac:dyDescent="0.2">
      <c r="A97" s="16">
        <v>88</v>
      </c>
      <c r="B97" s="46">
        <v>45</v>
      </c>
      <c r="C97" s="45">
        <v>496</v>
      </c>
      <c r="D97" s="45">
        <v>493</v>
      </c>
      <c r="E97" s="17">
        <v>0.51959999999999995</v>
      </c>
      <c r="F97" s="18">
        <f t="shared" si="10"/>
        <v>9.1001011122345807E-2</v>
      </c>
      <c r="G97" s="18">
        <f t="shared" si="7"/>
        <v>8.7189363672648512E-2</v>
      </c>
      <c r="H97" s="14">
        <f t="shared" si="13"/>
        <v>60193.688015999185</v>
      </c>
      <c r="I97" s="14">
        <f t="shared" si="11"/>
        <v>5248.249355224897</v>
      </c>
      <c r="J97" s="14">
        <f t="shared" si="8"/>
        <v>57672.429025749145</v>
      </c>
      <c r="K97" s="14">
        <f t="shared" si="9"/>
        <v>376976.40102135314</v>
      </c>
      <c r="L97" s="20">
        <f t="shared" si="12"/>
        <v>6.2627231101233516</v>
      </c>
    </row>
    <row r="98" spans="1:12" x14ac:dyDescent="0.2">
      <c r="A98" s="16">
        <v>89</v>
      </c>
      <c r="B98" s="46">
        <v>39</v>
      </c>
      <c r="C98" s="45">
        <v>442</v>
      </c>
      <c r="D98" s="45">
        <v>470</v>
      </c>
      <c r="E98" s="17">
        <v>0.60489999999999999</v>
      </c>
      <c r="F98" s="18">
        <f t="shared" si="10"/>
        <v>8.5526315789473686E-2</v>
      </c>
      <c r="G98" s="18">
        <f t="shared" si="7"/>
        <v>8.273072485479166E-2</v>
      </c>
      <c r="H98" s="14">
        <f t="shared" si="13"/>
        <v>54945.438660774285</v>
      </c>
      <c r="I98" s="14">
        <f t="shared" si="11"/>
        <v>4545.6759678703502</v>
      </c>
      <c r="J98" s="14">
        <f t="shared" si="8"/>
        <v>53149.442085868708</v>
      </c>
      <c r="K98" s="14">
        <f>K99+J98</f>
        <v>319303.97199560399</v>
      </c>
      <c r="L98" s="20">
        <f t="shared" si="12"/>
        <v>5.8112917064316036</v>
      </c>
    </row>
    <row r="99" spans="1:12" x14ac:dyDescent="0.2">
      <c r="A99" s="16">
        <v>90</v>
      </c>
      <c r="B99" s="46">
        <v>39</v>
      </c>
      <c r="C99" s="45">
        <v>328</v>
      </c>
      <c r="D99" s="45">
        <v>414</v>
      </c>
      <c r="E99" s="17">
        <v>0.4597</v>
      </c>
      <c r="F99" s="22">
        <f t="shared" si="10"/>
        <v>0.10512129380053908</v>
      </c>
      <c r="G99" s="22">
        <f t="shared" si="7"/>
        <v>9.9471601750394129E-2</v>
      </c>
      <c r="H99" s="23">
        <f t="shared" si="13"/>
        <v>50399.762692903932</v>
      </c>
      <c r="I99" s="23">
        <f t="shared" si="11"/>
        <v>5013.3451229029115</v>
      </c>
      <c r="J99" s="23">
        <f t="shared" si="8"/>
        <v>47691.052322999494</v>
      </c>
      <c r="K99" s="23">
        <f t="shared" ref="K99:K108" si="14">K100+J99</f>
        <v>266154.52990973525</v>
      </c>
      <c r="L99" s="24">
        <f t="shared" si="12"/>
        <v>5.2808687122490889</v>
      </c>
    </row>
    <row r="100" spans="1:12" x14ac:dyDescent="0.2">
      <c r="A100" s="16">
        <v>91</v>
      </c>
      <c r="B100" s="46">
        <v>36</v>
      </c>
      <c r="C100" s="45">
        <v>328</v>
      </c>
      <c r="D100" s="45">
        <v>291</v>
      </c>
      <c r="E100" s="17">
        <v>0.52300000000000002</v>
      </c>
      <c r="F100" s="22">
        <f t="shared" si="10"/>
        <v>0.11631663974151858</v>
      </c>
      <c r="G100" s="22">
        <f t="shared" si="7"/>
        <v>0.11020228241171573</v>
      </c>
      <c r="H100" s="23">
        <f t="shared" si="13"/>
        <v>45386.417570001024</v>
      </c>
      <c r="I100" s="23">
        <f t="shared" si="11"/>
        <v>5001.6868067053092</v>
      </c>
      <c r="J100" s="23">
        <f t="shared" si="8"/>
        <v>43000.612963202591</v>
      </c>
      <c r="K100" s="23">
        <f t="shared" si="14"/>
        <v>218463.47758673577</v>
      </c>
      <c r="L100" s="24">
        <f t="shared" si="12"/>
        <v>4.8134109119714523</v>
      </c>
    </row>
    <row r="101" spans="1:12" x14ac:dyDescent="0.2">
      <c r="A101" s="16">
        <v>92</v>
      </c>
      <c r="B101" s="46">
        <v>47</v>
      </c>
      <c r="C101" s="45">
        <v>290</v>
      </c>
      <c r="D101" s="45">
        <v>297</v>
      </c>
      <c r="E101" s="17">
        <v>0.48020000000000002</v>
      </c>
      <c r="F101" s="22">
        <f t="shared" si="10"/>
        <v>0.16013628620102216</v>
      </c>
      <c r="G101" s="22">
        <f t="shared" si="7"/>
        <v>0.14783100462805407</v>
      </c>
      <c r="H101" s="23">
        <f t="shared" si="13"/>
        <v>40384.730763295716</v>
      </c>
      <c r="I101" s="23">
        <f t="shared" si="11"/>
        <v>5970.1153203714866</v>
      </c>
      <c r="J101" s="23">
        <f t="shared" si="8"/>
        <v>37281.464819766617</v>
      </c>
      <c r="K101" s="23">
        <f t="shared" si="14"/>
        <v>175462.86462353318</v>
      </c>
      <c r="L101" s="24">
        <f t="shared" si="12"/>
        <v>4.3447823300336399</v>
      </c>
    </row>
    <row r="102" spans="1:12" x14ac:dyDescent="0.2">
      <c r="A102" s="16">
        <v>93</v>
      </c>
      <c r="B102" s="46">
        <v>39</v>
      </c>
      <c r="C102" s="45">
        <v>219</v>
      </c>
      <c r="D102" s="45">
        <v>267</v>
      </c>
      <c r="E102" s="17">
        <v>0.56230000000000002</v>
      </c>
      <c r="F102" s="22">
        <f t="shared" si="10"/>
        <v>0.16049382716049382</v>
      </c>
      <c r="G102" s="22">
        <f t="shared" si="7"/>
        <v>0.14995945327090407</v>
      </c>
      <c r="H102" s="23">
        <f t="shared" si="13"/>
        <v>34414.615442924231</v>
      </c>
      <c r="I102" s="23">
        <f t="shared" si="11"/>
        <v>5160.7969163493299</v>
      </c>
      <c r="J102" s="23">
        <f t="shared" si="8"/>
        <v>32155.73463263813</v>
      </c>
      <c r="K102" s="23">
        <f t="shared" si="14"/>
        <v>138181.39980376657</v>
      </c>
      <c r="L102" s="24">
        <f t="shared" si="12"/>
        <v>4.0151952310185459</v>
      </c>
    </row>
    <row r="103" spans="1:12" x14ac:dyDescent="0.2">
      <c r="A103" s="16">
        <v>94</v>
      </c>
      <c r="B103" s="46">
        <v>42</v>
      </c>
      <c r="C103" s="45">
        <v>181</v>
      </c>
      <c r="D103" s="45">
        <v>179</v>
      </c>
      <c r="E103" s="17">
        <v>0.4662</v>
      </c>
      <c r="F103" s="22">
        <f t="shared" si="10"/>
        <v>0.23333333333333334</v>
      </c>
      <c r="G103" s="22">
        <f t="shared" si="7"/>
        <v>0.20748978853826408</v>
      </c>
      <c r="H103" s="23">
        <f t="shared" si="13"/>
        <v>29253.818526574902</v>
      </c>
      <c r="I103" s="23">
        <f t="shared" si="11"/>
        <v>6069.8686200157781</v>
      </c>
      <c r="J103" s="23">
        <f t="shared" si="8"/>
        <v>26013.722657210477</v>
      </c>
      <c r="K103" s="23">
        <f t="shared" si="14"/>
        <v>106025.66517112844</v>
      </c>
      <c r="L103" s="24">
        <f t="shared" si="12"/>
        <v>3.6243359161749114</v>
      </c>
    </row>
    <row r="104" spans="1:12" x14ac:dyDescent="0.2">
      <c r="A104" s="16">
        <v>95</v>
      </c>
      <c r="B104" s="46">
        <v>32</v>
      </c>
      <c r="C104" s="45">
        <v>148</v>
      </c>
      <c r="D104" s="45">
        <v>150</v>
      </c>
      <c r="E104" s="17">
        <v>0.46139999999999998</v>
      </c>
      <c r="F104" s="22">
        <f t="shared" si="10"/>
        <v>0.21476510067114093</v>
      </c>
      <c r="G104" s="22">
        <f t="shared" si="7"/>
        <v>0.19249833970182004</v>
      </c>
      <c r="H104" s="23">
        <f t="shared" si="13"/>
        <v>23183.949906559123</v>
      </c>
      <c r="I104" s="23">
        <f t="shared" si="11"/>
        <v>4462.8718647427968</v>
      </c>
      <c r="J104" s="23">
        <f t="shared" si="8"/>
        <v>20780.247120208653</v>
      </c>
      <c r="K104" s="23">
        <f t="shared" si="14"/>
        <v>80011.942513917951</v>
      </c>
      <c r="L104" s="24">
        <f t="shared" si="12"/>
        <v>3.4511782002807574</v>
      </c>
    </row>
    <row r="105" spans="1:12" x14ac:dyDescent="0.2">
      <c r="A105" s="16">
        <v>96</v>
      </c>
      <c r="B105" s="46">
        <v>21</v>
      </c>
      <c r="C105" s="45">
        <v>112</v>
      </c>
      <c r="D105" s="45">
        <v>121</v>
      </c>
      <c r="E105" s="17">
        <v>0.43419999999999997</v>
      </c>
      <c r="F105" s="22">
        <f t="shared" si="10"/>
        <v>0.18025751072961374</v>
      </c>
      <c r="G105" s="22">
        <f t="shared" si="7"/>
        <v>0.16357458767520008</v>
      </c>
      <c r="H105" s="23">
        <f t="shared" si="13"/>
        <v>18721.078041816327</v>
      </c>
      <c r="I105" s="23">
        <f t="shared" si="11"/>
        <v>3062.2926215253478</v>
      </c>
      <c r="J105" s="23">
        <f t="shared" si="8"/>
        <v>16988.432876557283</v>
      </c>
      <c r="K105" s="23">
        <f t="shared" si="14"/>
        <v>59231.695393709291</v>
      </c>
      <c r="L105" s="24">
        <f t="shared" si="12"/>
        <v>3.163904090427188</v>
      </c>
    </row>
    <row r="106" spans="1:12" x14ac:dyDescent="0.2">
      <c r="A106" s="16">
        <v>97</v>
      </c>
      <c r="B106" s="46">
        <v>28</v>
      </c>
      <c r="C106" s="45">
        <v>94</v>
      </c>
      <c r="D106" s="45">
        <v>96</v>
      </c>
      <c r="E106" s="17">
        <v>0.52639999999999998</v>
      </c>
      <c r="F106" s="22">
        <f t="shared" si="10"/>
        <v>0.29473684210526313</v>
      </c>
      <c r="G106" s="22">
        <f t="shared" si="7"/>
        <v>0.2586347043435851</v>
      </c>
      <c r="H106" s="23">
        <f t="shared" si="13"/>
        <v>15658.785420290978</v>
      </c>
      <c r="I106" s="23">
        <f t="shared" si="11"/>
        <v>4049.9053375565982</v>
      </c>
      <c r="J106" s="23">
        <f t="shared" si="8"/>
        <v>13740.750252424174</v>
      </c>
      <c r="K106" s="23">
        <f t="shared" si="14"/>
        <v>42243.262517152012</v>
      </c>
      <c r="L106" s="24">
        <f t="shared" si="12"/>
        <v>2.6977355767588667</v>
      </c>
    </row>
    <row r="107" spans="1:12" x14ac:dyDescent="0.2">
      <c r="A107" s="16">
        <v>98</v>
      </c>
      <c r="B107" s="46">
        <v>23</v>
      </c>
      <c r="C107" s="45">
        <v>67</v>
      </c>
      <c r="D107" s="45">
        <v>63</v>
      </c>
      <c r="E107" s="17">
        <v>0.4304</v>
      </c>
      <c r="F107" s="22">
        <f t="shared" si="10"/>
        <v>0.35384615384615387</v>
      </c>
      <c r="G107" s="22">
        <f t="shared" si="7"/>
        <v>0.2944912216008031</v>
      </c>
      <c r="H107" s="23">
        <f t="shared" si="13"/>
        <v>11608.88008273438</v>
      </c>
      <c r="I107" s="23">
        <f t="shared" si="11"/>
        <v>3418.7132769816799</v>
      </c>
      <c r="J107" s="23">
        <f t="shared" si="8"/>
        <v>9661.5810001656155</v>
      </c>
      <c r="K107" s="23">
        <f t="shared" si="14"/>
        <v>28502.51226472784</v>
      </c>
      <c r="L107" s="24">
        <f t="shared" si="12"/>
        <v>2.4552335851172216</v>
      </c>
    </row>
    <row r="108" spans="1:12" x14ac:dyDescent="0.2">
      <c r="A108" s="16">
        <v>99</v>
      </c>
      <c r="B108" s="46">
        <v>15</v>
      </c>
      <c r="C108" s="45">
        <v>36</v>
      </c>
      <c r="D108" s="45">
        <v>49</v>
      </c>
      <c r="E108" s="17">
        <v>0.4491</v>
      </c>
      <c r="F108" s="22">
        <f t="shared" si="10"/>
        <v>0.35294117647058826</v>
      </c>
      <c r="G108" s="22">
        <f t="shared" si="7"/>
        <v>0.29548789977050444</v>
      </c>
      <c r="H108" s="23">
        <f t="shared" si="13"/>
        <v>8190.1668057527004</v>
      </c>
      <c r="I108" s="23">
        <f t="shared" si="11"/>
        <v>2420.0951882019663</v>
      </c>
      <c r="J108" s="23">
        <f t="shared" si="8"/>
        <v>6856.9363665722376</v>
      </c>
      <c r="K108" s="23">
        <f t="shared" si="14"/>
        <v>18840.931264562227</v>
      </c>
      <c r="L108" s="24">
        <f t="shared" si="12"/>
        <v>2.3004331549546126</v>
      </c>
    </row>
    <row r="109" spans="1:12" x14ac:dyDescent="0.2">
      <c r="A109" s="16" t="s">
        <v>21</v>
      </c>
      <c r="B109" s="46">
        <v>26</v>
      </c>
      <c r="C109" s="45">
        <v>54</v>
      </c>
      <c r="D109" s="45">
        <v>54</v>
      </c>
      <c r="E109" s="17"/>
      <c r="F109" s="22">
        <f>B109/((C109+D109)/2)</f>
        <v>0.48148148148148145</v>
      </c>
      <c r="G109" s="22">
        <v>1</v>
      </c>
      <c r="H109" s="23">
        <f>H108-I108</f>
        <v>5770.0716175507341</v>
      </c>
      <c r="I109" s="23">
        <f>H109*G109</f>
        <v>5770.0716175507341</v>
      </c>
      <c r="J109" s="23">
        <f>H109/F109</f>
        <v>11983.994897989987</v>
      </c>
      <c r="K109" s="23">
        <f>J109</f>
        <v>11983.994897989987</v>
      </c>
      <c r="L109" s="24">
        <f>K109/H109</f>
        <v>2.0769230769230771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0" customFormat="1" x14ac:dyDescent="0.2">
      <c r="A112" s="52" t="s">
        <v>22</v>
      </c>
      <c r="B112" s="49"/>
      <c r="C112" s="10"/>
      <c r="D112" s="10"/>
      <c r="H112" s="31"/>
      <c r="I112" s="31"/>
      <c r="J112" s="31"/>
      <c r="K112" s="31"/>
      <c r="L112" s="29"/>
    </row>
    <row r="113" spans="1:12" s="30" customFormat="1" x14ac:dyDescent="0.2">
      <c r="A113" s="52" t="s">
        <v>44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2" t="s">
        <v>9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2" t="s">
        <v>10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2" t="s">
        <v>11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2" t="s">
        <v>12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2" t="s">
        <v>13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2" t="s">
        <v>14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2" t="s">
        <v>15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2" t="s">
        <v>16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2" t="s">
        <v>17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2" t="s">
        <v>18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4"/>
      <c r="C124" s="14"/>
      <c r="D124" s="14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1" t="s">
        <v>44</v>
      </c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s="30" customFormat="1" x14ac:dyDescent="0.2">
      <c r="A153" s="31"/>
      <c r="B153" s="10"/>
      <c r="C153" s="10"/>
      <c r="D153" s="10"/>
      <c r="H153" s="31"/>
      <c r="I153" s="31"/>
      <c r="J153" s="31"/>
      <c r="K153" s="31"/>
      <c r="L153" s="29"/>
    </row>
    <row r="154" spans="1:12" s="30" customFormat="1" x14ac:dyDescent="0.2">
      <c r="A154" s="31"/>
      <c r="B154" s="10"/>
      <c r="C154" s="10"/>
      <c r="D154" s="10"/>
      <c r="H154" s="31"/>
      <c r="I154" s="31"/>
      <c r="J154" s="31"/>
      <c r="K154" s="31"/>
      <c r="L154" s="29"/>
    </row>
    <row r="155" spans="1:12" s="30" customFormat="1" x14ac:dyDescent="0.2">
      <c r="A155" s="31"/>
      <c r="B155" s="10"/>
      <c r="C155" s="10"/>
      <c r="D155" s="10"/>
      <c r="H155" s="31"/>
      <c r="I155" s="31"/>
      <c r="J155" s="31"/>
      <c r="K155" s="31"/>
      <c r="L155" s="29"/>
    </row>
    <row r="156" spans="1:12" s="30" customFormat="1" x14ac:dyDescent="0.2">
      <c r="A156" s="31"/>
      <c r="B156" s="10"/>
      <c r="C156" s="10"/>
      <c r="D156" s="10"/>
      <c r="H156" s="31"/>
      <c r="I156" s="31"/>
      <c r="J156" s="31"/>
      <c r="K156" s="31"/>
      <c r="L156" s="29"/>
    </row>
    <row r="157" spans="1:12" s="30" customFormat="1" x14ac:dyDescent="0.2">
      <c r="A157" s="31"/>
      <c r="B157" s="10"/>
      <c r="C157" s="10"/>
      <c r="D157" s="10"/>
      <c r="H157" s="31"/>
      <c r="I157" s="31"/>
      <c r="J157" s="31"/>
      <c r="K157" s="31"/>
      <c r="L157" s="29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1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selection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0" t="s">
        <v>45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7.45" customHeight="1" x14ac:dyDescent="0.2">
      <c r="A6" s="53" t="s">
        <v>0</v>
      </c>
      <c r="B6" s="54" t="s">
        <v>34</v>
      </c>
      <c r="C6" s="65" t="s">
        <v>43</v>
      </c>
      <c r="D6" s="65"/>
      <c r="E6" s="55" t="s">
        <v>35</v>
      </c>
      <c r="F6" s="55" t="s">
        <v>36</v>
      </c>
      <c r="G6" s="55" t="s">
        <v>37</v>
      </c>
      <c r="H6" s="54" t="s">
        <v>38</v>
      </c>
      <c r="I6" s="54" t="s">
        <v>39</v>
      </c>
      <c r="J6" s="54" t="s">
        <v>40</v>
      </c>
      <c r="K6" s="54" t="s">
        <v>41</v>
      </c>
      <c r="L6" s="55" t="s">
        <v>42</v>
      </c>
    </row>
    <row r="7" spans="1:13" s="35" customFormat="1" ht="14.25" x14ac:dyDescent="0.2">
      <c r="A7" s="56"/>
      <c r="B7" s="57"/>
      <c r="C7" s="58">
        <v>44197</v>
      </c>
      <c r="D7" s="58">
        <v>44562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6">
        <v>0</v>
      </c>
      <c r="B9" s="46">
        <v>6</v>
      </c>
      <c r="C9" s="45">
        <v>1301</v>
      </c>
      <c r="D9" s="45">
        <v>1326</v>
      </c>
      <c r="E9" s="17">
        <v>7.6999999999999999E-2</v>
      </c>
      <c r="F9" s="18">
        <f>B9/((C9+D9)/2)</f>
        <v>4.5679482299200609E-3</v>
      </c>
      <c r="G9" s="18">
        <f t="shared" ref="G9:G72" si="0">F9/((1+(1-E9)*F9))</f>
        <v>4.5487696336269307E-3</v>
      </c>
      <c r="H9" s="14">
        <v>100000</v>
      </c>
      <c r="I9" s="14">
        <f>H9*G9</f>
        <v>454.87696336269306</v>
      </c>
      <c r="J9" s="14">
        <f t="shared" ref="J9:J72" si="1">H10+I9*E9</f>
        <v>99580.148562816234</v>
      </c>
      <c r="K9" s="14">
        <f t="shared" ref="K9:K72" si="2">K10+J9</f>
        <v>8766948.4688314851</v>
      </c>
      <c r="L9" s="19">
        <f>K9/H9</f>
        <v>87.669484688314853</v>
      </c>
    </row>
    <row r="10" spans="1:13" x14ac:dyDescent="0.2">
      <c r="A10" s="16">
        <v>1</v>
      </c>
      <c r="B10" s="46">
        <v>0</v>
      </c>
      <c r="C10" s="45">
        <v>1436</v>
      </c>
      <c r="D10" s="45">
        <v>1378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4">
        <f>H9-I9</f>
        <v>99545.123036637306</v>
      </c>
      <c r="I10" s="14">
        <f t="shared" ref="I10:I73" si="4">H10*G10</f>
        <v>0</v>
      </c>
      <c r="J10" s="14">
        <f t="shared" si="1"/>
        <v>99545.123036637306</v>
      </c>
      <c r="K10" s="14">
        <f t="shared" si="2"/>
        <v>8667368.3202686682</v>
      </c>
      <c r="L10" s="20">
        <f t="shared" ref="L10:L73" si="5">K10/H10</f>
        <v>87.069743407506436</v>
      </c>
    </row>
    <row r="11" spans="1:13" x14ac:dyDescent="0.2">
      <c r="A11" s="16">
        <v>2</v>
      </c>
      <c r="B11" s="46">
        <v>0</v>
      </c>
      <c r="C11" s="45">
        <v>1609</v>
      </c>
      <c r="D11" s="45">
        <v>1467</v>
      </c>
      <c r="E11" s="17">
        <v>0</v>
      </c>
      <c r="F11" s="18">
        <f t="shared" si="3"/>
        <v>0</v>
      </c>
      <c r="G11" s="18">
        <f t="shared" si="0"/>
        <v>0</v>
      </c>
      <c r="H11" s="14">
        <f t="shared" ref="H11:H74" si="6">H10-I10</f>
        <v>99545.123036637306</v>
      </c>
      <c r="I11" s="14">
        <f t="shared" si="4"/>
        <v>0</v>
      </c>
      <c r="J11" s="14">
        <f t="shared" si="1"/>
        <v>99545.123036637306</v>
      </c>
      <c r="K11" s="14">
        <f t="shared" si="2"/>
        <v>8567823.1972320303</v>
      </c>
      <c r="L11" s="20">
        <f t="shared" si="5"/>
        <v>86.069743407506436</v>
      </c>
    </row>
    <row r="12" spans="1:13" x14ac:dyDescent="0.2">
      <c r="A12" s="16">
        <v>3</v>
      </c>
      <c r="B12" s="46">
        <v>0</v>
      </c>
      <c r="C12" s="45">
        <v>1765</v>
      </c>
      <c r="D12" s="45">
        <v>1689</v>
      </c>
      <c r="E12" s="17">
        <v>0</v>
      </c>
      <c r="F12" s="18">
        <f t="shared" si="3"/>
        <v>0</v>
      </c>
      <c r="G12" s="18">
        <f t="shared" si="0"/>
        <v>0</v>
      </c>
      <c r="H12" s="14">
        <f t="shared" si="6"/>
        <v>99545.123036637306</v>
      </c>
      <c r="I12" s="14">
        <f t="shared" si="4"/>
        <v>0</v>
      </c>
      <c r="J12" s="14">
        <f t="shared" si="1"/>
        <v>99545.123036637306</v>
      </c>
      <c r="K12" s="14">
        <f t="shared" si="2"/>
        <v>8468278.0741953924</v>
      </c>
      <c r="L12" s="20">
        <f t="shared" si="5"/>
        <v>85.069743407506422</v>
      </c>
    </row>
    <row r="13" spans="1:13" x14ac:dyDescent="0.2">
      <c r="A13" s="16">
        <v>4</v>
      </c>
      <c r="B13" s="46">
        <v>0</v>
      </c>
      <c r="C13" s="45">
        <v>1932</v>
      </c>
      <c r="D13" s="45">
        <v>1834</v>
      </c>
      <c r="E13" s="17">
        <v>0</v>
      </c>
      <c r="F13" s="18">
        <f t="shared" si="3"/>
        <v>0</v>
      </c>
      <c r="G13" s="18">
        <f t="shared" si="0"/>
        <v>0</v>
      </c>
      <c r="H13" s="14">
        <f t="shared" si="6"/>
        <v>99545.123036637306</v>
      </c>
      <c r="I13" s="14">
        <f t="shared" si="4"/>
        <v>0</v>
      </c>
      <c r="J13" s="14">
        <f t="shared" si="1"/>
        <v>99545.123036637306</v>
      </c>
      <c r="K13" s="14">
        <f t="shared" si="2"/>
        <v>8368732.9511587555</v>
      </c>
      <c r="L13" s="20">
        <f t="shared" si="5"/>
        <v>84.069743407506422</v>
      </c>
    </row>
    <row r="14" spans="1:13" x14ac:dyDescent="0.2">
      <c r="A14" s="16">
        <v>5</v>
      </c>
      <c r="B14" s="46">
        <v>0</v>
      </c>
      <c r="C14" s="45">
        <v>1998</v>
      </c>
      <c r="D14" s="45">
        <v>1988</v>
      </c>
      <c r="E14" s="17">
        <v>0</v>
      </c>
      <c r="F14" s="18">
        <f t="shared" si="3"/>
        <v>0</v>
      </c>
      <c r="G14" s="18">
        <f t="shared" si="0"/>
        <v>0</v>
      </c>
      <c r="H14" s="14">
        <f t="shared" si="6"/>
        <v>99545.123036637306</v>
      </c>
      <c r="I14" s="14">
        <f t="shared" si="4"/>
        <v>0</v>
      </c>
      <c r="J14" s="14">
        <f t="shared" si="1"/>
        <v>99545.123036637306</v>
      </c>
      <c r="K14" s="14">
        <f t="shared" si="2"/>
        <v>8269187.8281221185</v>
      </c>
      <c r="L14" s="20">
        <f t="shared" si="5"/>
        <v>83.069743407506436</v>
      </c>
    </row>
    <row r="15" spans="1:13" x14ac:dyDescent="0.2">
      <c r="A15" s="16">
        <v>6</v>
      </c>
      <c r="B15" s="46">
        <v>0</v>
      </c>
      <c r="C15" s="45">
        <v>2020</v>
      </c>
      <c r="D15" s="45">
        <v>2044</v>
      </c>
      <c r="E15" s="17">
        <v>0</v>
      </c>
      <c r="F15" s="18">
        <f t="shared" si="3"/>
        <v>0</v>
      </c>
      <c r="G15" s="18">
        <f t="shared" si="0"/>
        <v>0</v>
      </c>
      <c r="H15" s="14">
        <f t="shared" si="6"/>
        <v>99545.123036637306</v>
      </c>
      <c r="I15" s="14">
        <f t="shared" si="4"/>
        <v>0</v>
      </c>
      <c r="J15" s="14">
        <f t="shared" si="1"/>
        <v>99545.123036637306</v>
      </c>
      <c r="K15" s="14">
        <f t="shared" si="2"/>
        <v>8169642.7050854815</v>
      </c>
      <c r="L15" s="20">
        <f t="shared" si="5"/>
        <v>82.069743407506436</v>
      </c>
    </row>
    <row r="16" spans="1:13" x14ac:dyDescent="0.2">
      <c r="A16" s="16">
        <v>7</v>
      </c>
      <c r="B16" s="46">
        <v>0</v>
      </c>
      <c r="C16" s="45">
        <v>2011</v>
      </c>
      <c r="D16" s="45">
        <v>2061</v>
      </c>
      <c r="E16" s="17">
        <v>0</v>
      </c>
      <c r="F16" s="18">
        <f t="shared" si="3"/>
        <v>0</v>
      </c>
      <c r="G16" s="18">
        <f t="shared" si="0"/>
        <v>0</v>
      </c>
      <c r="H16" s="14">
        <f t="shared" si="6"/>
        <v>99545.123036637306</v>
      </c>
      <c r="I16" s="14">
        <f t="shared" si="4"/>
        <v>0</v>
      </c>
      <c r="J16" s="14">
        <f t="shared" si="1"/>
        <v>99545.123036637306</v>
      </c>
      <c r="K16" s="14">
        <f t="shared" si="2"/>
        <v>8070097.5820488445</v>
      </c>
      <c r="L16" s="20">
        <f t="shared" si="5"/>
        <v>81.069743407506436</v>
      </c>
    </row>
    <row r="17" spans="1:12" x14ac:dyDescent="0.2">
      <c r="A17" s="16">
        <v>8</v>
      </c>
      <c r="B17" s="46">
        <v>1</v>
      </c>
      <c r="C17" s="45">
        <v>2052</v>
      </c>
      <c r="D17" s="45">
        <v>2038</v>
      </c>
      <c r="E17" s="17">
        <v>0</v>
      </c>
      <c r="F17" s="18">
        <f t="shared" si="3"/>
        <v>4.8899755501222489E-4</v>
      </c>
      <c r="G17" s="18">
        <f t="shared" si="0"/>
        <v>4.8875855327468231E-4</v>
      </c>
      <c r="H17" s="14">
        <f t="shared" si="6"/>
        <v>99545.123036637306</v>
      </c>
      <c r="I17" s="14">
        <f t="shared" si="4"/>
        <v>48.653530320937101</v>
      </c>
      <c r="J17" s="14">
        <f t="shared" si="1"/>
        <v>99496.469506316367</v>
      </c>
      <c r="K17" s="14">
        <f t="shared" si="2"/>
        <v>7970552.4590122076</v>
      </c>
      <c r="L17" s="20">
        <f t="shared" si="5"/>
        <v>80.069743407506436</v>
      </c>
    </row>
    <row r="18" spans="1:12" x14ac:dyDescent="0.2">
      <c r="A18" s="16">
        <v>9</v>
      </c>
      <c r="B18" s="46">
        <v>0</v>
      </c>
      <c r="C18" s="45">
        <v>2135</v>
      </c>
      <c r="D18" s="45">
        <v>2102</v>
      </c>
      <c r="E18" s="17">
        <v>0</v>
      </c>
      <c r="F18" s="18">
        <f t="shared" si="3"/>
        <v>0</v>
      </c>
      <c r="G18" s="18">
        <f t="shared" si="0"/>
        <v>0</v>
      </c>
      <c r="H18" s="14">
        <f t="shared" si="6"/>
        <v>99496.469506316367</v>
      </c>
      <c r="I18" s="14">
        <f t="shared" si="4"/>
        <v>0</v>
      </c>
      <c r="J18" s="14">
        <f t="shared" si="1"/>
        <v>99496.469506316367</v>
      </c>
      <c r="K18" s="14">
        <f t="shared" si="2"/>
        <v>7871055.9895058908</v>
      </c>
      <c r="L18" s="20">
        <f t="shared" si="5"/>
        <v>79.108897316263167</v>
      </c>
    </row>
    <row r="19" spans="1:12" x14ac:dyDescent="0.2">
      <c r="A19" s="16">
        <v>10</v>
      </c>
      <c r="B19" s="46">
        <v>0</v>
      </c>
      <c r="C19" s="45">
        <v>2087</v>
      </c>
      <c r="D19" s="45">
        <v>2164</v>
      </c>
      <c r="E19" s="17">
        <v>0</v>
      </c>
      <c r="F19" s="18">
        <f t="shared" si="3"/>
        <v>0</v>
      </c>
      <c r="G19" s="18">
        <f t="shared" si="0"/>
        <v>0</v>
      </c>
      <c r="H19" s="14">
        <f t="shared" si="6"/>
        <v>99496.469506316367</v>
      </c>
      <c r="I19" s="14">
        <f t="shared" si="4"/>
        <v>0</v>
      </c>
      <c r="J19" s="14">
        <f t="shared" si="1"/>
        <v>99496.469506316367</v>
      </c>
      <c r="K19" s="14">
        <f t="shared" si="2"/>
        <v>7771559.5199995739</v>
      </c>
      <c r="L19" s="20">
        <f t="shared" si="5"/>
        <v>78.108897316263167</v>
      </c>
    </row>
    <row r="20" spans="1:12" x14ac:dyDescent="0.2">
      <c r="A20" s="16">
        <v>11</v>
      </c>
      <c r="B20" s="46">
        <v>1</v>
      </c>
      <c r="C20" s="45">
        <v>2107</v>
      </c>
      <c r="D20" s="45">
        <v>2100</v>
      </c>
      <c r="E20" s="17">
        <v>0</v>
      </c>
      <c r="F20" s="18">
        <f t="shared" si="3"/>
        <v>4.7539814594723079E-4</v>
      </c>
      <c r="G20" s="18">
        <f t="shared" si="0"/>
        <v>4.7517224994060342E-4</v>
      </c>
      <c r="H20" s="14">
        <f t="shared" si="6"/>
        <v>99496.469506316367</v>
      </c>
      <c r="I20" s="14">
        <f t="shared" si="4"/>
        <v>47.277961276462989</v>
      </c>
      <c r="J20" s="14">
        <f t="shared" si="1"/>
        <v>99449.19154503991</v>
      </c>
      <c r="K20" s="14">
        <f t="shared" si="2"/>
        <v>7672063.0504932571</v>
      </c>
      <c r="L20" s="20">
        <f t="shared" si="5"/>
        <v>77.108897316263153</v>
      </c>
    </row>
    <row r="21" spans="1:12" x14ac:dyDescent="0.2">
      <c r="A21" s="16">
        <v>12</v>
      </c>
      <c r="B21" s="46">
        <v>0</v>
      </c>
      <c r="C21" s="45">
        <v>2163</v>
      </c>
      <c r="D21" s="45">
        <v>2154</v>
      </c>
      <c r="E21" s="17">
        <v>0</v>
      </c>
      <c r="F21" s="18">
        <f t="shared" si="3"/>
        <v>0</v>
      </c>
      <c r="G21" s="18">
        <f t="shared" si="0"/>
        <v>0</v>
      </c>
      <c r="H21" s="14">
        <f t="shared" si="6"/>
        <v>99449.19154503991</v>
      </c>
      <c r="I21" s="14">
        <f t="shared" si="4"/>
        <v>0</v>
      </c>
      <c r="J21" s="14">
        <f t="shared" si="1"/>
        <v>99449.19154503991</v>
      </c>
      <c r="K21" s="14">
        <f t="shared" si="2"/>
        <v>7572613.8589482168</v>
      </c>
      <c r="L21" s="20">
        <f t="shared" si="5"/>
        <v>76.145554743083338</v>
      </c>
    </row>
    <row r="22" spans="1:12" x14ac:dyDescent="0.2">
      <c r="A22" s="16">
        <v>13</v>
      </c>
      <c r="B22" s="46">
        <v>0</v>
      </c>
      <c r="C22" s="45">
        <v>2068</v>
      </c>
      <c r="D22" s="45">
        <v>2178</v>
      </c>
      <c r="E22" s="17">
        <v>0</v>
      </c>
      <c r="F22" s="18">
        <f t="shared" si="3"/>
        <v>0</v>
      </c>
      <c r="G22" s="18">
        <f t="shared" si="0"/>
        <v>0</v>
      </c>
      <c r="H22" s="14">
        <f t="shared" si="6"/>
        <v>99449.19154503991</v>
      </c>
      <c r="I22" s="14">
        <f t="shared" si="4"/>
        <v>0</v>
      </c>
      <c r="J22" s="14">
        <f t="shared" si="1"/>
        <v>99449.19154503991</v>
      </c>
      <c r="K22" s="14">
        <f t="shared" si="2"/>
        <v>7473164.6674031764</v>
      </c>
      <c r="L22" s="20">
        <f t="shared" si="5"/>
        <v>75.145554743083324</v>
      </c>
    </row>
    <row r="23" spans="1:12" x14ac:dyDescent="0.2">
      <c r="A23" s="16">
        <v>14</v>
      </c>
      <c r="B23" s="46">
        <v>0</v>
      </c>
      <c r="C23" s="45">
        <v>2049</v>
      </c>
      <c r="D23" s="45">
        <v>2082</v>
      </c>
      <c r="E23" s="17">
        <v>0</v>
      </c>
      <c r="F23" s="18">
        <f t="shared" si="3"/>
        <v>0</v>
      </c>
      <c r="G23" s="18">
        <f t="shared" si="0"/>
        <v>0</v>
      </c>
      <c r="H23" s="14">
        <f t="shared" si="6"/>
        <v>99449.19154503991</v>
      </c>
      <c r="I23" s="14">
        <f t="shared" si="4"/>
        <v>0</v>
      </c>
      <c r="J23" s="14">
        <f t="shared" si="1"/>
        <v>99449.19154503991</v>
      </c>
      <c r="K23" s="14">
        <f t="shared" si="2"/>
        <v>7373715.4758581361</v>
      </c>
      <c r="L23" s="20">
        <f t="shared" si="5"/>
        <v>74.145554743083324</v>
      </c>
    </row>
    <row r="24" spans="1:12" x14ac:dyDescent="0.2">
      <c r="A24" s="16">
        <v>15</v>
      </c>
      <c r="B24" s="46">
        <v>0</v>
      </c>
      <c r="C24" s="45">
        <v>2009</v>
      </c>
      <c r="D24" s="45">
        <v>2082</v>
      </c>
      <c r="E24" s="17">
        <v>0</v>
      </c>
      <c r="F24" s="18">
        <f t="shared" si="3"/>
        <v>0</v>
      </c>
      <c r="G24" s="18">
        <f t="shared" si="0"/>
        <v>0</v>
      </c>
      <c r="H24" s="14">
        <f t="shared" si="6"/>
        <v>99449.19154503991</v>
      </c>
      <c r="I24" s="14">
        <f t="shared" si="4"/>
        <v>0</v>
      </c>
      <c r="J24" s="14">
        <f t="shared" si="1"/>
        <v>99449.19154503991</v>
      </c>
      <c r="K24" s="14">
        <f t="shared" si="2"/>
        <v>7274266.2843130957</v>
      </c>
      <c r="L24" s="20">
        <f t="shared" si="5"/>
        <v>73.145554743083324</v>
      </c>
    </row>
    <row r="25" spans="1:12" x14ac:dyDescent="0.2">
      <c r="A25" s="16">
        <v>16</v>
      </c>
      <c r="B25" s="46">
        <v>0</v>
      </c>
      <c r="C25" s="45">
        <v>2021</v>
      </c>
      <c r="D25" s="45">
        <v>2024</v>
      </c>
      <c r="E25" s="17">
        <v>0.63900000000000001</v>
      </c>
      <c r="F25" s="18">
        <f t="shared" si="3"/>
        <v>0</v>
      </c>
      <c r="G25" s="18">
        <f t="shared" si="0"/>
        <v>0</v>
      </c>
      <c r="H25" s="14">
        <f t="shared" si="6"/>
        <v>99449.19154503991</v>
      </c>
      <c r="I25" s="14">
        <f t="shared" si="4"/>
        <v>0</v>
      </c>
      <c r="J25" s="14">
        <f t="shared" si="1"/>
        <v>99449.19154503991</v>
      </c>
      <c r="K25" s="14">
        <f t="shared" si="2"/>
        <v>7174817.0927680554</v>
      </c>
      <c r="L25" s="20">
        <f t="shared" si="5"/>
        <v>72.145554743083324</v>
      </c>
    </row>
    <row r="26" spans="1:12" x14ac:dyDescent="0.2">
      <c r="A26" s="16">
        <v>17</v>
      </c>
      <c r="B26" s="46">
        <v>0</v>
      </c>
      <c r="C26" s="45">
        <v>1984</v>
      </c>
      <c r="D26" s="45">
        <v>2030</v>
      </c>
      <c r="E26" s="17">
        <v>0</v>
      </c>
      <c r="F26" s="18">
        <f t="shared" si="3"/>
        <v>0</v>
      </c>
      <c r="G26" s="18">
        <f t="shared" si="0"/>
        <v>0</v>
      </c>
      <c r="H26" s="14">
        <f t="shared" si="6"/>
        <v>99449.19154503991</v>
      </c>
      <c r="I26" s="14">
        <f t="shared" si="4"/>
        <v>0</v>
      </c>
      <c r="J26" s="14">
        <f t="shared" si="1"/>
        <v>99449.19154503991</v>
      </c>
      <c r="K26" s="14">
        <f t="shared" si="2"/>
        <v>7075367.901223015</v>
      </c>
      <c r="L26" s="20">
        <f t="shared" si="5"/>
        <v>71.145554743083309</v>
      </c>
    </row>
    <row r="27" spans="1:12" x14ac:dyDescent="0.2">
      <c r="A27" s="16">
        <v>18</v>
      </c>
      <c r="B27" s="46">
        <v>0</v>
      </c>
      <c r="C27" s="45">
        <v>1958</v>
      </c>
      <c r="D27" s="45">
        <v>2024</v>
      </c>
      <c r="E27" s="17">
        <v>0</v>
      </c>
      <c r="F27" s="18">
        <f t="shared" si="3"/>
        <v>0</v>
      </c>
      <c r="G27" s="18">
        <f t="shared" si="0"/>
        <v>0</v>
      </c>
      <c r="H27" s="14">
        <f t="shared" si="6"/>
        <v>99449.19154503991</v>
      </c>
      <c r="I27" s="14">
        <f t="shared" si="4"/>
        <v>0</v>
      </c>
      <c r="J27" s="14">
        <f t="shared" si="1"/>
        <v>99449.19154503991</v>
      </c>
      <c r="K27" s="14">
        <f t="shared" si="2"/>
        <v>6975918.7096779747</v>
      </c>
      <c r="L27" s="20">
        <f t="shared" si="5"/>
        <v>70.145554743083309</v>
      </c>
    </row>
    <row r="28" spans="1:12" x14ac:dyDescent="0.2">
      <c r="A28" s="16">
        <v>19</v>
      </c>
      <c r="B28" s="46">
        <v>0</v>
      </c>
      <c r="C28" s="45">
        <v>1975</v>
      </c>
      <c r="D28" s="45">
        <v>1972</v>
      </c>
      <c r="E28" s="17">
        <v>0</v>
      </c>
      <c r="F28" s="18">
        <f t="shared" si="3"/>
        <v>0</v>
      </c>
      <c r="G28" s="18">
        <f t="shared" si="0"/>
        <v>0</v>
      </c>
      <c r="H28" s="14">
        <f t="shared" si="6"/>
        <v>99449.19154503991</v>
      </c>
      <c r="I28" s="14">
        <f t="shared" si="4"/>
        <v>0</v>
      </c>
      <c r="J28" s="14">
        <f t="shared" si="1"/>
        <v>99449.19154503991</v>
      </c>
      <c r="K28" s="14">
        <f t="shared" si="2"/>
        <v>6876469.5181329343</v>
      </c>
      <c r="L28" s="20">
        <f t="shared" si="5"/>
        <v>69.145554743083309</v>
      </c>
    </row>
    <row r="29" spans="1:12" x14ac:dyDescent="0.2">
      <c r="A29" s="16">
        <v>20</v>
      </c>
      <c r="B29" s="46">
        <v>0</v>
      </c>
      <c r="C29" s="45">
        <v>1879</v>
      </c>
      <c r="D29" s="45">
        <v>2017</v>
      </c>
      <c r="E29" s="17">
        <v>0</v>
      </c>
      <c r="F29" s="18">
        <f t="shared" si="3"/>
        <v>0</v>
      </c>
      <c r="G29" s="18">
        <f t="shared" si="0"/>
        <v>0</v>
      </c>
      <c r="H29" s="14">
        <f t="shared" si="6"/>
        <v>99449.19154503991</v>
      </c>
      <c r="I29" s="14">
        <f t="shared" si="4"/>
        <v>0</v>
      </c>
      <c r="J29" s="14">
        <f t="shared" si="1"/>
        <v>99449.19154503991</v>
      </c>
      <c r="K29" s="14">
        <f t="shared" si="2"/>
        <v>6777020.326587894</v>
      </c>
      <c r="L29" s="20">
        <f t="shared" si="5"/>
        <v>68.145554743083295</v>
      </c>
    </row>
    <row r="30" spans="1:12" x14ac:dyDescent="0.2">
      <c r="A30" s="16">
        <v>21</v>
      </c>
      <c r="B30" s="46">
        <v>0</v>
      </c>
      <c r="C30" s="45">
        <v>1994</v>
      </c>
      <c r="D30" s="45">
        <v>1893</v>
      </c>
      <c r="E30" s="17">
        <v>0</v>
      </c>
      <c r="F30" s="18">
        <f t="shared" si="3"/>
        <v>0</v>
      </c>
      <c r="G30" s="18">
        <f t="shared" si="0"/>
        <v>0</v>
      </c>
      <c r="H30" s="14">
        <f t="shared" si="6"/>
        <v>99449.19154503991</v>
      </c>
      <c r="I30" s="14">
        <f t="shared" si="4"/>
        <v>0</v>
      </c>
      <c r="J30" s="14">
        <f t="shared" si="1"/>
        <v>99449.19154503991</v>
      </c>
      <c r="K30" s="14">
        <f t="shared" si="2"/>
        <v>6677571.1350428537</v>
      </c>
      <c r="L30" s="20">
        <f t="shared" si="5"/>
        <v>67.145554743083295</v>
      </c>
    </row>
    <row r="31" spans="1:12" x14ac:dyDescent="0.2">
      <c r="A31" s="16">
        <v>22</v>
      </c>
      <c r="B31" s="46">
        <v>0</v>
      </c>
      <c r="C31" s="45">
        <v>1909</v>
      </c>
      <c r="D31" s="45">
        <v>2019</v>
      </c>
      <c r="E31" s="17">
        <v>0</v>
      </c>
      <c r="F31" s="18">
        <f t="shared" si="3"/>
        <v>0</v>
      </c>
      <c r="G31" s="18">
        <f t="shared" si="0"/>
        <v>0</v>
      </c>
      <c r="H31" s="14">
        <f t="shared" si="6"/>
        <v>99449.19154503991</v>
      </c>
      <c r="I31" s="14">
        <f t="shared" si="4"/>
        <v>0</v>
      </c>
      <c r="J31" s="14">
        <f t="shared" si="1"/>
        <v>99449.19154503991</v>
      </c>
      <c r="K31" s="14">
        <f t="shared" si="2"/>
        <v>6578121.9434978133</v>
      </c>
      <c r="L31" s="20">
        <f t="shared" si="5"/>
        <v>66.145554743083295</v>
      </c>
    </row>
    <row r="32" spans="1:12" x14ac:dyDescent="0.2">
      <c r="A32" s="16">
        <v>23</v>
      </c>
      <c r="B32" s="46">
        <v>0</v>
      </c>
      <c r="C32" s="45">
        <v>1884</v>
      </c>
      <c r="D32" s="45">
        <v>1898</v>
      </c>
      <c r="E32" s="17">
        <v>0</v>
      </c>
      <c r="F32" s="18">
        <f t="shared" si="3"/>
        <v>0</v>
      </c>
      <c r="G32" s="18">
        <f t="shared" si="0"/>
        <v>0</v>
      </c>
      <c r="H32" s="14">
        <f t="shared" si="6"/>
        <v>99449.19154503991</v>
      </c>
      <c r="I32" s="14">
        <f t="shared" si="4"/>
        <v>0</v>
      </c>
      <c r="J32" s="14">
        <f t="shared" si="1"/>
        <v>99449.19154503991</v>
      </c>
      <c r="K32" s="14">
        <f t="shared" si="2"/>
        <v>6478672.751952773</v>
      </c>
      <c r="L32" s="20">
        <f t="shared" si="5"/>
        <v>65.145554743083281</v>
      </c>
    </row>
    <row r="33" spans="1:12" x14ac:dyDescent="0.2">
      <c r="A33" s="16">
        <v>24</v>
      </c>
      <c r="B33" s="46">
        <v>0</v>
      </c>
      <c r="C33" s="45">
        <v>1961</v>
      </c>
      <c r="D33" s="45">
        <v>1857</v>
      </c>
      <c r="E33" s="17">
        <v>0</v>
      </c>
      <c r="F33" s="18">
        <f t="shared" si="3"/>
        <v>0</v>
      </c>
      <c r="G33" s="18">
        <f t="shared" si="0"/>
        <v>0</v>
      </c>
      <c r="H33" s="14">
        <f t="shared" si="6"/>
        <v>99449.19154503991</v>
      </c>
      <c r="I33" s="14">
        <f t="shared" si="4"/>
        <v>0</v>
      </c>
      <c r="J33" s="14">
        <f t="shared" si="1"/>
        <v>99449.19154503991</v>
      </c>
      <c r="K33" s="14">
        <f t="shared" si="2"/>
        <v>6379223.5604077326</v>
      </c>
      <c r="L33" s="20">
        <f t="shared" si="5"/>
        <v>64.145554743083281</v>
      </c>
    </row>
    <row r="34" spans="1:12" x14ac:dyDescent="0.2">
      <c r="A34" s="16">
        <v>25</v>
      </c>
      <c r="B34" s="46">
        <v>0</v>
      </c>
      <c r="C34" s="45">
        <v>1845</v>
      </c>
      <c r="D34" s="45">
        <v>1950</v>
      </c>
      <c r="E34" s="17">
        <v>0</v>
      </c>
      <c r="F34" s="18">
        <f t="shared" si="3"/>
        <v>0</v>
      </c>
      <c r="G34" s="18">
        <f t="shared" si="0"/>
        <v>0</v>
      </c>
      <c r="H34" s="14">
        <f t="shared" si="6"/>
        <v>99449.19154503991</v>
      </c>
      <c r="I34" s="14">
        <f t="shared" si="4"/>
        <v>0</v>
      </c>
      <c r="J34" s="14">
        <f t="shared" si="1"/>
        <v>99449.19154503991</v>
      </c>
      <c r="K34" s="14">
        <f t="shared" si="2"/>
        <v>6279774.3688626923</v>
      </c>
      <c r="L34" s="20">
        <f t="shared" si="5"/>
        <v>63.145554743083281</v>
      </c>
    </row>
    <row r="35" spans="1:12" x14ac:dyDescent="0.2">
      <c r="A35" s="16">
        <v>26</v>
      </c>
      <c r="B35" s="46">
        <v>0</v>
      </c>
      <c r="C35" s="45">
        <v>1824</v>
      </c>
      <c r="D35" s="45">
        <v>1838</v>
      </c>
      <c r="E35" s="17">
        <v>0.76600000000000001</v>
      </c>
      <c r="F35" s="18">
        <f t="shared" si="3"/>
        <v>0</v>
      </c>
      <c r="G35" s="18">
        <f t="shared" si="0"/>
        <v>0</v>
      </c>
      <c r="H35" s="14">
        <f t="shared" si="6"/>
        <v>99449.19154503991</v>
      </c>
      <c r="I35" s="14">
        <f t="shared" si="4"/>
        <v>0</v>
      </c>
      <c r="J35" s="14">
        <f t="shared" si="1"/>
        <v>99449.19154503991</v>
      </c>
      <c r="K35" s="14">
        <f t="shared" si="2"/>
        <v>6180325.1773176519</v>
      </c>
      <c r="L35" s="20">
        <f t="shared" si="5"/>
        <v>62.145554743083274</v>
      </c>
    </row>
    <row r="36" spans="1:12" x14ac:dyDescent="0.2">
      <c r="A36" s="16">
        <v>27</v>
      </c>
      <c r="B36" s="46">
        <v>0</v>
      </c>
      <c r="C36" s="45">
        <v>1962</v>
      </c>
      <c r="D36" s="45">
        <v>1851</v>
      </c>
      <c r="E36" s="17">
        <v>0.41</v>
      </c>
      <c r="F36" s="18">
        <f t="shared" si="3"/>
        <v>0</v>
      </c>
      <c r="G36" s="18">
        <f t="shared" si="0"/>
        <v>0</v>
      </c>
      <c r="H36" s="14">
        <f t="shared" si="6"/>
        <v>99449.19154503991</v>
      </c>
      <c r="I36" s="14">
        <f t="shared" si="4"/>
        <v>0</v>
      </c>
      <c r="J36" s="14">
        <f t="shared" si="1"/>
        <v>99449.19154503991</v>
      </c>
      <c r="K36" s="14">
        <f t="shared" si="2"/>
        <v>6080875.9857726116</v>
      </c>
      <c r="L36" s="20">
        <f t="shared" si="5"/>
        <v>61.145554743083267</v>
      </c>
    </row>
    <row r="37" spans="1:12" x14ac:dyDescent="0.2">
      <c r="A37" s="16">
        <v>28</v>
      </c>
      <c r="B37" s="46">
        <v>0</v>
      </c>
      <c r="C37" s="45">
        <v>1966</v>
      </c>
      <c r="D37" s="45">
        <v>1951</v>
      </c>
      <c r="E37" s="17">
        <v>0</v>
      </c>
      <c r="F37" s="18">
        <f t="shared" si="3"/>
        <v>0</v>
      </c>
      <c r="G37" s="18">
        <f t="shared" si="0"/>
        <v>0</v>
      </c>
      <c r="H37" s="14">
        <f t="shared" si="6"/>
        <v>99449.19154503991</v>
      </c>
      <c r="I37" s="14">
        <f t="shared" si="4"/>
        <v>0</v>
      </c>
      <c r="J37" s="14">
        <f t="shared" si="1"/>
        <v>99449.19154503991</v>
      </c>
      <c r="K37" s="14">
        <f t="shared" si="2"/>
        <v>5981426.7942275712</v>
      </c>
      <c r="L37" s="20">
        <f t="shared" si="5"/>
        <v>60.145554743083267</v>
      </c>
    </row>
    <row r="38" spans="1:12" x14ac:dyDescent="0.2">
      <c r="A38" s="16">
        <v>29</v>
      </c>
      <c r="B38" s="46">
        <v>0</v>
      </c>
      <c r="C38" s="45">
        <v>1885</v>
      </c>
      <c r="D38" s="45">
        <v>2012</v>
      </c>
      <c r="E38" s="17">
        <v>0</v>
      </c>
      <c r="F38" s="18">
        <f t="shared" si="3"/>
        <v>0</v>
      </c>
      <c r="G38" s="18">
        <f t="shared" si="0"/>
        <v>0</v>
      </c>
      <c r="H38" s="14">
        <f t="shared" si="6"/>
        <v>99449.19154503991</v>
      </c>
      <c r="I38" s="14">
        <f t="shared" si="4"/>
        <v>0</v>
      </c>
      <c r="J38" s="14">
        <f t="shared" si="1"/>
        <v>99449.19154503991</v>
      </c>
      <c r="K38" s="14">
        <f t="shared" si="2"/>
        <v>5881977.6026825309</v>
      </c>
      <c r="L38" s="20">
        <f t="shared" si="5"/>
        <v>59.14555474308326</v>
      </c>
    </row>
    <row r="39" spans="1:12" x14ac:dyDescent="0.2">
      <c r="A39" s="16">
        <v>30</v>
      </c>
      <c r="B39" s="46">
        <v>0</v>
      </c>
      <c r="C39" s="45">
        <v>1988</v>
      </c>
      <c r="D39" s="45">
        <v>1928</v>
      </c>
      <c r="E39" s="17">
        <v>0.52300000000000002</v>
      </c>
      <c r="F39" s="18">
        <f t="shared" si="3"/>
        <v>0</v>
      </c>
      <c r="G39" s="18">
        <f t="shared" si="0"/>
        <v>0</v>
      </c>
      <c r="H39" s="14">
        <f t="shared" si="6"/>
        <v>99449.19154503991</v>
      </c>
      <c r="I39" s="14">
        <f t="shared" si="4"/>
        <v>0</v>
      </c>
      <c r="J39" s="14">
        <f t="shared" si="1"/>
        <v>99449.19154503991</v>
      </c>
      <c r="K39" s="14">
        <f t="shared" si="2"/>
        <v>5782528.4111374905</v>
      </c>
      <c r="L39" s="20">
        <f t="shared" si="5"/>
        <v>58.145554743083252</v>
      </c>
    </row>
    <row r="40" spans="1:12" x14ac:dyDescent="0.2">
      <c r="A40" s="16">
        <v>31</v>
      </c>
      <c r="B40" s="46">
        <v>0</v>
      </c>
      <c r="C40" s="45">
        <v>2023</v>
      </c>
      <c r="D40" s="45">
        <v>1946</v>
      </c>
      <c r="E40" s="17">
        <v>2.5000000000000001E-2</v>
      </c>
      <c r="F40" s="18">
        <f t="shared" si="3"/>
        <v>0</v>
      </c>
      <c r="G40" s="18">
        <f t="shared" si="0"/>
        <v>0</v>
      </c>
      <c r="H40" s="14">
        <f t="shared" si="6"/>
        <v>99449.19154503991</v>
      </c>
      <c r="I40" s="14">
        <f t="shared" si="4"/>
        <v>0</v>
      </c>
      <c r="J40" s="14">
        <f t="shared" si="1"/>
        <v>99449.19154503991</v>
      </c>
      <c r="K40" s="14">
        <f t="shared" si="2"/>
        <v>5683079.2195924502</v>
      </c>
      <c r="L40" s="20">
        <f t="shared" si="5"/>
        <v>57.145554743083252</v>
      </c>
    </row>
    <row r="41" spans="1:12" x14ac:dyDescent="0.2">
      <c r="A41" s="16">
        <v>32</v>
      </c>
      <c r="B41" s="46">
        <v>0</v>
      </c>
      <c r="C41" s="45">
        <v>2068</v>
      </c>
      <c r="D41" s="45">
        <v>2053</v>
      </c>
      <c r="E41" s="17">
        <v>0.997</v>
      </c>
      <c r="F41" s="18">
        <f t="shared" si="3"/>
        <v>0</v>
      </c>
      <c r="G41" s="18">
        <f t="shared" si="0"/>
        <v>0</v>
      </c>
      <c r="H41" s="14">
        <f t="shared" si="6"/>
        <v>99449.19154503991</v>
      </c>
      <c r="I41" s="14">
        <f t="shared" si="4"/>
        <v>0</v>
      </c>
      <c r="J41" s="14">
        <f t="shared" si="1"/>
        <v>99449.19154503991</v>
      </c>
      <c r="K41" s="14">
        <f t="shared" si="2"/>
        <v>5583630.0280474098</v>
      </c>
      <c r="L41" s="20">
        <f t="shared" si="5"/>
        <v>56.145554743083245</v>
      </c>
    </row>
    <row r="42" spans="1:12" x14ac:dyDescent="0.2">
      <c r="A42" s="16">
        <v>33</v>
      </c>
      <c r="B42" s="46">
        <v>2</v>
      </c>
      <c r="C42" s="45">
        <v>2167</v>
      </c>
      <c r="D42" s="45">
        <v>2087</v>
      </c>
      <c r="E42" s="17">
        <v>0</v>
      </c>
      <c r="F42" s="18">
        <f t="shared" si="3"/>
        <v>9.4029149036201217E-4</v>
      </c>
      <c r="G42" s="18">
        <f t="shared" si="0"/>
        <v>9.3940817285110374E-4</v>
      </c>
      <c r="H42" s="14">
        <f t="shared" si="6"/>
        <v>99449.19154503991</v>
      </c>
      <c r="I42" s="14">
        <f t="shared" si="4"/>
        <v>93.423383320845375</v>
      </c>
      <c r="J42" s="14">
        <f t="shared" si="1"/>
        <v>99355.768161719068</v>
      </c>
      <c r="K42" s="14">
        <f t="shared" si="2"/>
        <v>5484180.8365023695</v>
      </c>
      <c r="L42" s="20">
        <f t="shared" si="5"/>
        <v>55.145554743083245</v>
      </c>
    </row>
    <row r="43" spans="1:12" x14ac:dyDescent="0.2">
      <c r="A43" s="16">
        <v>34</v>
      </c>
      <c r="B43" s="46">
        <v>1</v>
      </c>
      <c r="C43" s="45">
        <v>2344</v>
      </c>
      <c r="D43" s="45">
        <v>2228</v>
      </c>
      <c r="E43" s="17">
        <v>0.99199999999999999</v>
      </c>
      <c r="F43" s="18">
        <f t="shared" si="3"/>
        <v>4.3744531933508313E-4</v>
      </c>
      <c r="G43" s="18">
        <f t="shared" si="0"/>
        <v>4.3744378847318126E-4</v>
      </c>
      <c r="H43" s="14">
        <f t="shared" si="6"/>
        <v>99355.768161719068</v>
      </c>
      <c r="I43" s="14">
        <f t="shared" si="4"/>
        <v>43.462563631325473</v>
      </c>
      <c r="J43" s="14">
        <f t="shared" si="1"/>
        <v>99355.420461210015</v>
      </c>
      <c r="K43" s="14">
        <f t="shared" si="2"/>
        <v>5384825.0683406508</v>
      </c>
      <c r="L43" s="20">
        <f t="shared" si="5"/>
        <v>54.19740763893946</v>
      </c>
    </row>
    <row r="44" spans="1:12" x14ac:dyDescent="0.2">
      <c r="A44" s="16">
        <v>35</v>
      </c>
      <c r="B44" s="46">
        <v>0</v>
      </c>
      <c r="C44" s="45">
        <v>2434</v>
      </c>
      <c r="D44" s="45">
        <v>2349</v>
      </c>
      <c r="E44" s="17">
        <v>0.74299999999999999</v>
      </c>
      <c r="F44" s="18">
        <f t="shared" si="3"/>
        <v>0</v>
      </c>
      <c r="G44" s="18">
        <f t="shared" si="0"/>
        <v>0</v>
      </c>
      <c r="H44" s="14">
        <f t="shared" si="6"/>
        <v>99312.30559808774</v>
      </c>
      <c r="I44" s="14">
        <f t="shared" si="4"/>
        <v>0</v>
      </c>
      <c r="J44" s="14">
        <f t="shared" si="1"/>
        <v>99312.30559808774</v>
      </c>
      <c r="K44" s="14">
        <f t="shared" si="2"/>
        <v>5285469.6478794403</v>
      </c>
      <c r="L44" s="20">
        <f t="shared" si="5"/>
        <v>53.220692199710768</v>
      </c>
    </row>
    <row r="45" spans="1:12" x14ac:dyDescent="0.2">
      <c r="A45" s="16">
        <v>36</v>
      </c>
      <c r="B45" s="46">
        <v>1</v>
      </c>
      <c r="C45" s="45">
        <v>2576</v>
      </c>
      <c r="D45" s="45">
        <v>2475</v>
      </c>
      <c r="E45" s="17">
        <v>0.26600000000000001</v>
      </c>
      <c r="F45" s="18">
        <f t="shared" si="3"/>
        <v>3.9596119580281131E-4</v>
      </c>
      <c r="G45" s="18">
        <f t="shared" si="0"/>
        <v>3.9584614885240245E-4</v>
      </c>
      <c r="H45" s="14">
        <f t="shared" si="6"/>
        <v>99312.30559808774</v>
      </c>
      <c r="I45" s="14">
        <f t="shared" si="4"/>
        <v>39.312393704655918</v>
      </c>
      <c r="J45" s="14">
        <f t="shared" si="1"/>
        <v>99283.450301108518</v>
      </c>
      <c r="K45" s="14">
        <f t="shared" si="2"/>
        <v>5186157.3422813527</v>
      </c>
      <c r="L45" s="20">
        <f t="shared" si="5"/>
        <v>52.220692199710768</v>
      </c>
    </row>
    <row r="46" spans="1:12" x14ac:dyDescent="0.2">
      <c r="A46" s="16">
        <v>37</v>
      </c>
      <c r="B46" s="46">
        <v>0</v>
      </c>
      <c r="C46" s="45">
        <v>2602</v>
      </c>
      <c r="D46" s="45">
        <v>2597</v>
      </c>
      <c r="E46" s="17">
        <v>0.58499999999999996</v>
      </c>
      <c r="F46" s="18">
        <f t="shared" si="3"/>
        <v>0</v>
      </c>
      <c r="G46" s="18">
        <f t="shared" si="0"/>
        <v>0</v>
      </c>
      <c r="H46" s="14">
        <f t="shared" si="6"/>
        <v>99272.993204383078</v>
      </c>
      <c r="I46" s="14">
        <f t="shared" si="4"/>
        <v>0</v>
      </c>
      <c r="J46" s="14">
        <f t="shared" si="1"/>
        <v>99272.993204383078</v>
      </c>
      <c r="K46" s="14">
        <f t="shared" si="2"/>
        <v>5086873.8919802438</v>
      </c>
      <c r="L46" s="20">
        <f t="shared" si="5"/>
        <v>51.241266408754257</v>
      </c>
    </row>
    <row r="47" spans="1:12" x14ac:dyDescent="0.2">
      <c r="A47" s="16">
        <v>38</v>
      </c>
      <c r="B47" s="46">
        <v>0</v>
      </c>
      <c r="C47" s="45">
        <v>2784</v>
      </c>
      <c r="D47" s="45">
        <v>2687</v>
      </c>
      <c r="E47" s="17">
        <v>0.26400000000000001</v>
      </c>
      <c r="F47" s="18">
        <f t="shared" si="3"/>
        <v>0</v>
      </c>
      <c r="G47" s="18">
        <f t="shared" si="0"/>
        <v>0</v>
      </c>
      <c r="H47" s="14">
        <f t="shared" si="6"/>
        <v>99272.993204383078</v>
      </c>
      <c r="I47" s="14">
        <f t="shared" si="4"/>
        <v>0</v>
      </c>
      <c r="J47" s="14">
        <f t="shared" si="1"/>
        <v>99272.993204383078</v>
      </c>
      <c r="K47" s="14">
        <f t="shared" si="2"/>
        <v>4987600.8987758607</v>
      </c>
      <c r="L47" s="20">
        <f t="shared" si="5"/>
        <v>50.24126640875425</v>
      </c>
    </row>
    <row r="48" spans="1:12" x14ac:dyDescent="0.2">
      <c r="A48" s="16">
        <v>39</v>
      </c>
      <c r="B48" s="46">
        <v>0</v>
      </c>
      <c r="C48" s="45">
        <v>2924</v>
      </c>
      <c r="D48" s="45">
        <v>2808</v>
      </c>
      <c r="E48" s="17">
        <v>0.79100000000000004</v>
      </c>
      <c r="F48" s="18">
        <f t="shared" si="3"/>
        <v>0</v>
      </c>
      <c r="G48" s="18">
        <f t="shared" si="0"/>
        <v>0</v>
      </c>
      <c r="H48" s="14">
        <f t="shared" si="6"/>
        <v>99272.993204383078</v>
      </c>
      <c r="I48" s="14">
        <f t="shared" si="4"/>
        <v>0</v>
      </c>
      <c r="J48" s="14">
        <f t="shared" si="1"/>
        <v>99272.993204383078</v>
      </c>
      <c r="K48" s="14">
        <f t="shared" si="2"/>
        <v>4888327.9055714775</v>
      </c>
      <c r="L48" s="20">
        <f t="shared" si="5"/>
        <v>49.24126640875425</v>
      </c>
    </row>
    <row r="49" spans="1:12" x14ac:dyDescent="0.2">
      <c r="A49" s="16">
        <v>40</v>
      </c>
      <c r="B49" s="46">
        <v>2</v>
      </c>
      <c r="C49" s="45">
        <v>3021</v>
      </c>
      <c r="D49" s="45">
        <v>2943</v>
      </c>
      <c r="E49" s="17">
        <v>0.159</v>
      </c>
      <c r="F49" s="18">
        <f t="shared" si="3"/>
        <v>6.7069081153588194E-4</v>
      </c>
      <c r="G49" s="18">
        <f t="shared" si="0"/>
        <v>6.7031272099372507E-4</v>
      </c>
      <c r="H49" s="14">
        <f t="shared" si="6"/>
        <v>99272.993204383078</v>
      </c>
      <c r="I49" s="14">
        <f t="shared" si="4"/>
        <v>66.543950196021598</v>
      </c>
      <c r="J49" s="14">
        <f t="shared" si="1"/>
        <v>99217.02974226822</v>
      </c>
      <c r="K49" s="14">
        <f t="shared" si="2"/>
        <v>4789054.9123670943</v>
      </c>
      <c r="L49" s="20">
        <f t="shared" si="5"/>
        <v>48.24126640875425</v>
      </c>
    </row>
    <row r="50" spans="1:12" x14ac:dyDescent="0.2">
      <c r="A50" s="16">
        <v>41</v>
      </c>
      <c r="B50" s="46">
        <v>1</v>
      </c>
      <c r="C50" s="45">
        <v>3056</v>
      </c>
      <c r="D50" s="45">
        <v>3040</v>
      </c>
      <c r="E50" s="17">
        <v>0.41099999999999998</v>
      </c>
      <c r="F50" s="18">
        <f t="shared" si="3"/>
        <v>3.2808398950131233E-4</v>
      </c>
      <c r="G50" s="18">
        <f t="shared" si="0"/>
        <v>3.280206023179904E-4</v>
      </c>
      <c r="H50" s="14">
        <f t="shared" si="6"/>
        <v>99206.449254187057</v>
      </c>
      <c r="I50" s="14">
        <f t="shared" si="4"/>
        <v>32.541759238187588</v>
      </c>
      <c r="J50" s="14">
        <f t="shared" si="1"/>
        <v>99187.282157995767</v>
      </c>
      <c r="K50" s="14">
        <f t="shared" si="2"/>
        <v>4689837.8826248264</v>
      </c>
      <c r="L50" s="20">
        <f t="shared" si="5"/>
        <v>47.273518182356369</v>
      </c>
    </row>
    <row r="51" spans="1:12" x14ac:dyDescent="0.2">
      <c r="A51" s="16">
        <v>42</v>
      </c>
      <c r="B51" s="46">
        <v>1</v>
      </c>
      <c r="C51" s="45">
        <v>3326</v>
      </c>
      <c r="D51" s="45">
        <v>3093</v>
      </c>
      <c r="E51" s="17">
        <v>0</v>
      </c>
      <c r="F51" s="18">
        <f t="shared" si="3"/>
        <v>3.1157501168406292E-4</v>
      </c>
      <c r="G51" s="18">
        <f t="shared" si="0"/>
        <v>3.1147796293412241E-4</v>
      </c>
      <c r="H51" s="14">
        <f t="shared" si="6"/>
        <v>99173.907494948871</v>
      </c>
      <c r="I51" s="14">
        <f t="shared" si="4"/>
        <v>30.89048668274377</v>
      </c>
      <c r="J51" s="14">
        <f t="shared" si="1"/>
        <v>99143.017008266121</v>
      </c>
      <c r="K51" s="14">
        <f t="shared" si="2"/>
        <v>4590650.6004668307</v>
      </c>
      <c r="L51" s="20">
        <f t="shared" si="5"/>
        <v>46.28889509774173</v>
      </c>
    </row>
    <row r="52" spans="1:12" x14ac:dyDescent="0.2">
      <c r="A52" s="16">
        <v>43</v>
      </c>
      <c r="B52" s="46">
        <v>1</v>
      </c>
      <c r="C52" s="45">
        <v>3241</v>
      </c>
      <c r="D52" s="45">
        <v>3398</v>
      </c>
      <c r="E52" s="17">
        <v>0</v>
      </c>
      <c r="F52" s="18">
        <f t="shared" si="3"/>
        <v>3.0125018828136769E-4</v>
      </c>
      <c r="G52" s="18">
        <f t="shared" si="0"/>
        <v>3.011594639361542E-4</v>
      </c>
      <c r="H52" s="14">
        <f t="shared" si="6"/>
        <v>99143.017008266121</v>
      </c>
      <c r="I52" s="14">
        <f t="shared" si="4"/>
        <v>29.857857855222445</v>
      </c>
      <c r="J52" s="14">
        <f t="shared" si="1"/>
        <v>99113.159150410895</v>
      </c>
      <c r="K52" s="14">
        <f t="shared" si="2"/>
        <v>4491507.5834585642</v>
      </c>
      <c r="L52" s="20">
        <f t="shared" si="5"/>
        <v>45.303317560772655</v>
      </c>
    </row>
    <row r="53" spans="1:12" x14ac:dyDescent="0.2">
      <c r="A53" s="16">
        <v>44</v>
      </c>
      <c r="B53" s="46">
        <v>0</v>
      </c>
      <c r="C53" s="45">
        <v>3455</v>
      </c>
      <c r="D53" s="45">
        <v>3282</v>
      </c>
      <c r="E53" s="17">
        <v>0.09</v>
      </c>
      <c r="F53" s="18">
        <f t="shared" si="3"/>
        <v>0</v>
      </c>
      <c r="G53" s="18">
        <f t="shared" si="0"/>
        <v>0</v>
      </c>
      <c r="H53" s="14">
        <f t="shared" si="6"/>
        <v>99113.159150410895</v>
      </c>
      <c r="I53" s="14">
        <f t="shared" si="4"/>
        <v>0</v>
      </c>
      <c r="J53" s="14">
        <f t="shared" si="1"/>
        <v>99113.159150410895</v>
      </c>
      <c r="K53" s="14">
        <f t="shared" si="2"/>
        <v>4392394.4243081538</v>
      </c>
      <c r="L53" s="20">
        <f t="shared" si="5"/>
        <v>44.316965193717614</v>
      </c>
    </row>
    <row r="54" spans="1:12" x14ac:dyDescent="0.2">
      <c r="A54" s="16">
        <v>45</v>
      </c>
      <c r="B54" s="46">
        <v>0</v>
      </c>
      <c r="C54" s="45">
        <v>3381</v>
      </c>
      <c r="D54" s="45">
        <v>3497</v>
      </c>
      <c r="E54" s="17">
        <v>0</v>
      </c>
      <c r="F54" s="18">
        <f t="shared" si="3"/>
        <v>0</v>
      </c>
      <c r="G54" s="18">
        <f t="shared" si="0"/>
        <v>0</v>
      </c>
      <c r="H54" s="14">
        <f t="shared" si="6"/>
        <v>99113.159150410895</v>
      </c>
      <c r="I54" s="14">
        <f t="shared" si="4"/>
        <v>0</v>
      </c>
      <c r="J54" s="14">
        <f t="shared" si="1"/>
        <v>99113.159150410895</v>
      </c>
      <c r="K54" s="14">
        <f t="shared" si="2"/>
        <v>4293281.2651577434</v>
      </c>
      <c r="L54" s="20">
        <f t="shared" si="5"/>
        <v>43.316965193717614</v>
      </c>
    </row>
    <row r="55" spans="1:12" x14ac:dyDescent="0.2">
      <c r="A55" s="16">
        <v>46</v>
      </c>
      <c r="B55" s="46">
        <v>1</v>
      </c>
      <c r="C55" s="45">
        <v>3356</v>
      </c>
      <c r="D55" s="45">
        <v>3409</v>
      </c>
      <c r="E55" s="17">
        <v>0.82799999999999996</v>
      </c>
      <c r="F55" s="18">
        <f t="shared" si="3"/>
        <v>2.9563932002956393E-4</v>
      </c>
      <c r="G55" s="18">
        <f t="shared" si="0"/>
        <v>2.9562428754546701E-4</v>
      </c>
      <c r="H55" s="14">
        <f t="shared" si="6"/>
        <v>99113.159150410895</v>
      </c>
      <c r="I55" s="14">
        <f t="shared" si="4"/>
        <v>29.300257060220705</v>
      </c>
      <c r="J55" s="14">
        <f t="shared" si="1"/>
        <v>99108.119506196526</v>
      </c>
      <c r="K55" s="14">
        <f t="shared" si="2"/>
        <v>4194168.1060073329</v>
      </c>
      <c r="L55" s="20">
        <f t="shared" si="5"/>
        <v>42.316965193717621</v>
      </c>
    </row>
    <row r="56" spans="1:12" x14ac:dyDescent="0.2">
      <c r="A56" s="16">
        <v>47</v>
      </c>
      <c r="B56" s="46">
        <v>5</v>
      </c>
      <c r="C56" s="45">
        <v>3321</v>
      </c>
      <c r="D56" s="45">
        <v>3401</v>
      </c>
      <c r="E56" s="17">
        <v>6.6000000000000003E-2</v>
      </c>
      <c r="F56" s="18">
        <f t="shared" si="3"/>
        <v>1.4876524843796489E-3</v>
      </c>
      <c r="G56" s="18">
        <f t="shared" si="0"/>
        <v>1.4855883078257819E-3</v>
      </c>
      <c r="H56" s="14">
        <f t="shared" si="6"/>
        <v>99083.858893350669</v>
      </c>
      <c r="I56" s="14">
        <f t="shared" si="4"/>
        <v>147.19782226622138</v>
      </c>
      <c r="J56" s="14">
        <f t="shared" si="1"/>
        <v>98946.376127354029</v>
      </c>
      <c r="K56" s="14">
        <f t="shared" si="2"/>
        <v>4095059.9865011363</v>
      </c>
      <c r="L56" s="20">
        <f t="shared" si="5"/>
        <v>41.329233966441208</v>
      </c>
    </row>
    <row r="57" spans="1:12" x14ac:dyDescent="0.2">
      <c r="A57" s="16">
        <v>48</v>
      </c>
      <c r="B57" s="46">
        <v>2</v>
      </c>
      <c r="C57" s="45">
        <v>3071</v>
      </c>
      <c r="D57" s="45">
        <v>3307</v>
      </c>
      <c r="E57" s="17">
        <v>0.221</v>
      </c>
      <c r="F57" s="18">
        <f t="shared" si="3"/>
        <v>6.2715584822828471E-4</v>
      </c>
      <c r="G57" s="18">
        <f t="shared" si="0"/>
        <v>6.2684959809538015E-4</v>
      </c>
      <c r="H57" s="14">
        <f t="shared" si="6"/>
        <v>98936.661071084454</v>
      </c>
      <c r="I57" s="14">
        <f t="shared" si="4"/>
        <v>62.018406229308134</v>
      </c>
      <c r="J57" s="14">
        <f t="shared" si="1"/>
        <v>98888.348732631814</v>
      </c>
      <c r="K57" s="14">
        <f t="shared" si="2"/>
        <v>3996113.6103737825</v>
      </c>
      <c r="L57" s="20">
        <f t="shared" si="5"/>
        <v>40.390625346681517</v>
      </c>
    </row>
    <row r="58" spans="1:12" x14ac:dyDescent="0.2">
      <c r="A58" s="16">
        <v>49</v>
      </c>
      <c r="B58" s="46">
        <v>3</v>
      </c>
      <c r="C58" s="45">
        <v>3218</v>
      </c>
      <c r="D58" s="45">
        <v>3074</v>
      </c>
      <c r="E58" s="17">
        <v>0.68600000000000005</v>
      </c>
      <c r="F58" s="18">
        <f t="shared" si="3"/>
        <v>9.5359186268277173E-4</v>
      </c>
      <c r="G58" s="18">
        <f t="shared" si="0"/>
        <v>9.5330641619705719E-4</v>
      </c>
      <c r="H58" s="14">
        <f t="shared" si="6"/>
        <v>98874.642664855142</v>
      </c>
      <c r="I58" s="14">
        <f t="shared" si="4"/>
        <v>94.257831251597707</v>
      </c>
      <c r="J58" s="14">
        <f t="shared" si="1"/>
        <v>98845.045705842145</v>
      </c>
      <c r="K58" s="14">
        <f t="shared" si="2"/>
        <v>3897225.2616411508</v>
      </c>
      <c r="L58" s="20">
        <f t="shared" si="5"/>
        <v>39.415821454355701</v>
      </c>
    </row>
    <row r="59" spans="1:12" x14ac:dyDescent="0.2">
      <c r="A59" s="16">
        <v>50</v>
      </c>
      <c r="B59" s="46">
        <v>10</v>
      </c>
      <c r="C59" s="45">
        <v>3042</v>
      </c>
      <c r="D59" s="45">
        <v>3215</v>
      </c>
      <c r="E59" s="17">
        <v>0.51200000000000001</v>
      </c>
      <c r="F59" s="18">
        <f t="shared" si="3"/>
        <v>3.1964200095892601E-3</v>
      </c>
      <c r="G59" s="18">
        <f t="shared" si="0"/>
        <v>3.191441829589772E-3</v>
      </c>
      <c r="H59" s="14">
        <f t="shared" si="6"/>
        <v>98780.384833603544</v>
      </c>
      <c r="I59" s="14">
        <f t="shared" si="4"/>
        <v>315.25185210093747</v>
      </c>
      <c r="J59" s="14">
        <f t="shared" si="1"/>
        <v>98626.541929778294</v>
      </c>
      <c r="K59" s="14">
        <f t="shared" si="2"/>
        <v>3798380.2159353085</v>
      </c>
      <c r="L59" s="20">
        <f t="shared" si="5"/>
        <v>38.452778072627623</v>
      </c>
    </row>
    <row r="60" spans="1:12" x14ac:dyDescent="0.2">
      <c r="A60" s="16">
        <v>51</v>
      </c>
      <c r="B60" s="46">
        <v>4</v>
      </c>
      <c r="C60" s="45">
        <v>2820</v>
      </c>
      <c r="D60" s="45">
        <v>3030</v>
      </c>
      <c r="E60" s="17">
        <v>0.72499999999999998</v>
      </c>
      <c r="F60" s="18">
        <f t="shared" si="3"/>
        <v>1.3675213675213675E-3</v>
      </c>
      <c r="G60" s="18">
        <f t="shared" si="0"/>
        <v>1.3670072793137624E-3</v>
      </c>
      <c r="H60" s="14">
        <f t="shared" si="6"/>
        <v>98465.132981502611</v>
      </c>
      <c r="I60" s="14">
        <f t="shared" si="4"/>
        <v>134.60255354431169</v>
      </c>
      <c r="J60" s="14">
        <f t="shared" si="1"/>
        <v>98428.117279277925</v>
      </c>
      <c r="K60" s="14">
        <f t="shared" si="2"/>
        <v>3699753.6740055303</v>
      </c>
      <c r="L60" s="20">
        <f t="shared" si="5"/>
        <v>37.574251534302562</v>
      </c>
    </row>
    <row r="61" spans="1:12" x14ac:dyDescent="0.2">
      <c r="A61" s="16">
        <v>52</v>
      </c>
      <c r="B61" s="46">
        <v>3</v>
      </c>
      <c r="C61" s="45">
        <v>2896</v>
      </c>
      <c r="D61" s="45">
        <v>2827</v>
      </c>
      <c r="E61" s="17">
        <v>0.61499999999999999</v>
      </c>
      <c r="F61" s="18">
        <f t="shared" si="3"/>
        <v>1.0484011881880134E-3</v>
      </c>
      <c r="G61" s="18">
        <f t="shared" si="0"/>
        <v>1.0479781880806456E-3</v>
      </c>
      <c r="H61" s="14">
        <f t="shared" si="6"/>
        <v>98330.530427958292</v>
      </c>
      <c r="I61" s="14">
        <f t="shared" si="4"/>
        <v>103.04825111090052</v>
      </c>
      <c r="J61" s="14">
        <f t="shared" si="1"/>
        <v>98290.856851280594</v>
      </c>
      <c r="K61" s="14">
        <f t="shared" si="2"/>
        <v>3601325.5567262522</v>
      </c>
      <c r="L61" s="20">
        <f t="shared" si="5"/>
        <v>36.624693684173273</v>
      </c>
    </row>
    <row r="62" spans="1:12" x14ac:dyDescent="0.2">
      <c r="A62" s="16">
        <v>53</v>
      </c>
      <c r="B62" s="46">
        <v>5</v>
      </c>
      <c r="C62" s="45">
        <v>2821</v>
      </c>
      <c r="D62" s="45">
        <v>2884</v>
      </c>
      <c r="E62" s="17">
        <v>0.40600000000000003</v>
      </c>
      <c r="F62" s="18">
        <f t="shared" si="3"/>
        <v>1.7528483786152498E-3</v>
      </c>
      <c r="G62" s="18">
        <f t="shared" si="0"/>
        <v>1.7510252252693952E-3</v>
      </c>
      <c r="H62" s="14">
        <f t="shared" si="6"/>
        <v>98227.482176847392</v>
      </c>
      <c r="I62" s="14">
        <f t="shared" si="4"/>
        <v>171.99879910635971</v>
      </c>
      <c r="J62" s="14">
        <f t="shared" si="1"/>
        <v>98125.314890178226</v>
      </c>
      <c r="K62" s="14">
        <f t="shared" si="2"/>
        <v>3503034.6998749715</v>
      </c>
      <c r="L62" s="20">
        <f t="shared" si="5"/>
        <v>35.662470647146961</v>
      </c>
    </row>
    <row r="63" spans="1:12" x14ac:dyDescent="0.2">
      <c r="A63" s="16">
        <v>54</v>
      </c>
      <c r="B63" s="46">
        <v>5</v>
      </c>
      <c r="C63" s="45">
        <v>2762</v>
      </c>
      <c r="D63" s="45">
        <v>2809</v>
      </c>
      <c r="E63" s="17">
        <v>0.27800000000000002</v>
      </c>
      <c r="F63" s="18">
        <f t="shared" si="3"/>
        <v>1.795009872554299E-3</v>
      </c>
      <c r="G63" s="18">
        <f t="shared" si="0"/>
        <v>1.7926865559264424E-3</v>
      </c>
      <c r="H63" s="14">
        <f t="shared" si="6"/>
        <v>98055.483377741039</v>
      </c>
      <c r="I63" s="14">
        <f t="shared" si="4"/>
        <v>175.78274678614511</v>
      </c>
      <c r="J63" s="14">
        <f t="shared" si="1"/>
        <v>97928.568234561433</v>
      </c>
      <c r="K63" s="14">
        <f t="shared" si="2"/>
        <v>3404909.3849847931</v>
      </c>
      <c r="L63" s="20">
        <f t="shared" si="5"/>
        <v>34.724313905709842</v>
      </c>
    </row>
    <row r="64" spans="1:12" x14ac:dyDescent="0.2">
      <c r="A64" s="16">
        <v>55</v>
      </c>
      <c r="B64" s="46">
        <v>3</v>
      </c>
      <c r="C64" s="45">
        <v>2712</v>
      </c>
      <c r="D64" s="45">
        <v>2749</v>
      </c>
      <c r="E64" s="17">
        <v>0.50600000000000001</v>
      </c>
      <c r="F64" s="18">
        <f t="shared" si="3"/>
        <v>1.0986998718183483E-3</v>
      </c>
      <c r="G64" s="18">
        <f t="shared" si="0"/>
        <v>1.098103867448614E-3</v>
      </c>
      <c r="H64" s="14">
        <f t="shared" si="6"/>
        <v>97879.700630954889</v>
      </c>
      <c r="I64" s="14">
        <f t="shared" si="4"/>
        <v>107.48207780756411</v>
      </c>
      <c r="J64" s="14">
        <f t="shared" si="1"/>
        <v>97826.604484517957</v>
      </c>
      <c r="K64" s="14">
        <f t="shared" si="2"/>
        <v>3306980.8167502317</v>
      </c>
      <c r="L64" s="20">
        <f t="shared" si="5"/>
        <v>33.786176249341572</v>
      </c>
    </row>
    <row r="65" spans="1:12" x14ac:dyDescent="0.2">
      <c r="A65" s="16">
        <v>56</v>
      </c>
      <c r="B65" s="46">
        <v>8</v>
      </c>
      <c r="C65" s="45">
        <v>2733</v>
      </c>
      <c r="D65" s="45">
        <v>2681</v>
      </c>
      <c r="E65" s="17">
        <v>0.54900000000000004</v>
      </c>
      <c r="F65" s="18">
        <f t="shared" si="3"/>
        <v>2.9553010712966383E-3</v>
      </c>
      <c r="G65" s="18">
        <f t="shared" si="0"/>
        <v>2.951367368501827E-3</v>
      </c>
      <c r="H65" s="14">
        <f t="shared" si="6"/>
        <v>97772.218553147322</v>
      </c>
      <c r="I65" s="14">
        <f t="shared" si="4"/>
        <v>288.56173538378795</v>
      </c>
      <c r="J65" s="14">
        <f t="shared" si="1"/>
        <v>97642.077210489238</v>
      </c>
      <c r="K65" s="14">
        <f t="shared" si="2"/>
        <v>3209154.2122657136</v>
      </c>
      <c r="L65" s="20">
        <f t="shared" si="5"/>
        <v>32.822761514010971</v>
      </c>
    </row>
    <row r="66" spans="1:12" x14ac:dyDescent="0.2">
      <c r="A66" s="16">
        <v>57</v>
      </c>
      <c r="B66" s="46">
        <v>5</v>
      </c>
      <c r="C66" s="45">
        <v>2619</v>
      </c>
      <c r="D66" s="45">
        <v>2715</v>
      </c>
      <c r="E66" s="17">
        <v>0.64800000000000002</v>
      </c>
      <c r="F66" s="18">
        <f t="shared" si="3"/>
        <v>1.8747656542932134E-3</v>
      </c>
      <c r="G66" s="18">
        <f t="shared" si="0"/>
        <v>1.8735292795155802E-3</v>
      </c>
      <c r="H66" s="14">
        <f t="shared" si="6"/>
        <v>97483.656817763534</v>
      </c>
      <c r="I66" s="14">
        <f t="shared" si="4"/>
        <v>182.63848532232859</v>
      </c>
      <c r="J66" s="14">
        <f t="shared" si="1"/>
        <v>97419.368070930082</v>
      </c>
      <c r="K66" s="14">
        <f t="shared" si="2"/>
        <v>3111512.1350552244</v>
      </c>
      <c r="L66" s="20">
        <f t="shared" si="5"/>
        <v>31.918295195592648</v>
      </c>
    </row>
    <row r="67" spans="1:12" x14ac:dyDescent="0.2">
      <c r="A67" s="16">
        <v>58</v>
      </c>
      <c r="B67" s="46">
        <v>4</v>
      </c>
      <c r="C67" s="45">
        <v>2414</v>
      </c>
      <c r="D67" s="45">
        <v>2608</v>
      </c>
      <c r="E67" s="17">
        <v>0.51800000000000002</v>
      </c>
      <c r="F67" s="18">
        <f t="shared" si="3"/>
        <v>1.5929908403026682E-3</v>
      </c>
      <c r="G67" s="18">
        <f t="shared" si="0"/>
        <v>1.5917686459779189E-3</v>
      </c>
      <c r="H67" s="14">
        <f t="shared" si="6"/>
        <v>97301.018332441206</v>
      </c>
      <c r="I67" s="14">
        <f t="shared" si="4"/>
        <v>154.88071020330261</v>
      </c>
      <c r="J67" s="14">
        <f t="shared" si="1"/>
        <v>97226.365830123221</v>
      </c>
      <c r="K67" s="14">
        <f t="shared" si="2"/>
        <v>3014092.7669842942</v>
      </c>
      <c r="L67" s="20">
        <f t="shared" si="5"/>
        <v>30.976990977486647</v>
      </c>
    </row>
    <row r="68" spans="1:12" x14ac:dyDescent="0.2">
      <c r="A68" s="16">
        <v>59</v>
      </c>
      <c r="B68" s="46">
        <v>8</v>
      </c>
      <c r="C68" s="45">
        <v>2325</v>
      </c>
      <c r="D68" s="45">
        <v>2373</v>
      </c>
      <c r="E68" s="17">
        <v>0.44900000000000001</v>
      </c>
      <c r="F68" s="18">
        <f t="shared" si="3"/>
        <v>3.4057045551298426E-3</v>
      </c>
      <c r="G68" s="18">
        <f t="shared" si="0"/>
        <v>3.3993255738061566E-3</v>
      </c>
      <c r="H68" s="14">
        <f t="shared" si="6"/>
        <v>97146.137622237904</v>
      </c>
      <c r="I68" s="14">
        <f t="shared" si="4"/>
        <v>330.23135001576571</v>
      </c>
      <c r="J68" s="14">
        <f t="shared" si="1"/>
        <v>96964.180148379222</v>
      </c>
      <c r="K68" s="14">
        <f t="shared" si="2"/>
        <v>2916866.4011541707</v>
      </c>
      <c r="L68" s="20">
        <f t="shared" si="5"/>
        <v>30.025551942133678</v>
      </c>
    </row>
    <row r="69" spans="1:12" x14ac:dyDescent="0.2">
      <c r="A69" s="16">
        <v>60</v>
      </c>
      <c r="B69" s="46">
        <v>4</v>
      </c>
      <c r="C69" s="45">
        <v>2249</v>
      </c>
      <c r="D69" s="45">
        <v>2305</v>
      </c>
      <c r="E69" s="17">
        <v>0.5</v>
      </c>
      <c r="F69" s="18">
        <f t="shared" si="3"/>
        <v>1.756697408871322E-3</v>
      </c>
      <c r="G69" s="18">
        <f t="shared" si="0"/>
        <v>1.7551557700745941E-3</v>
      </c>
      <c r="H69" s="14">
        <f t="shared" si="6"/>
        <v>96815.906272222142</v>
      </c>
      <c r="I69" s="14">
        <f t="shared" si="4"/>
        <v>169.92699652869177</v>
      </c>
      <c r="J69" s="14">
        <f t="shared" si="1"/>
        <v>96730.942773957795</v>
      </c>
      <c r="K69" s="14">
        <f t="shared" si="2"/>
        <v>2819902.2210057913</v>
      </c>
      <c r="L69" s="20">
        <f t="shared" si="5"/>
        <v>29.126435206596433</v>
      </c>
    </row>
    <row r="70" spans="1:12" x14ac:dyDescent="0.2">
      <c r="A70" s="16">
        <v>61</v>
      </c>
      <c r="B70" s="46">
        <v>12</v>
      </c>
      <c r="C70" s="45">
        <v>2220</v>
      </c>
      <c r="D70" s="45">
        <v>2210</v>
      </c>
      <c r="E70" s="17">
        <v>0.47199999999999998</v>
      </c>
      <c r="F70" s="18">
        <f t="shared" si="3"/>
        <v>5.4176072234762979E-3</v>
      </c>
      <c r="G70" s="18">
        <f t="shared" si="0"/>
        <v>5.4021543791664111E-3</v>
      </c>
      <c r="H70" s="14">
        <f t="shared" si="6"/>
        <v>96645.979275693448</v>
      </c>
      <c r="I70" s="14">
        <f t="shared" si="4"/>
        <v>522.09650017301362</v>
      </c>
      <c r="J70" s="14">
        <f t="shared" si="1"/>
        <v>96370.312323602106</v>
      </c>
      <c r="K70" s="14">
        <f t="shared" si="2"/>
        <v>2723171.2782318336</v>
      </c>
      <c r="L70" s="20">
        <f t="shared" si="5"/>
        <v>28.176767400366273</v>
      </c>
    </row>
    <row r="71" spans="1:12" x14ac:dyDescent="0.2">
      <c r="A71" s="16">
        <v>62</v>
      </c>
      <c r="B71" s="46">
        <v>8</v>
      </c>
      <c r="C71" s="45">
        <v>2077</v>
      </c>
      <c r="D71" s="45">
        <v>2211</v>
      </c>
      <c r="E71" s="17">
        <v>0.51800000000000002</v>
      </c>
      <c r="F71" s="18">
        <f t="shared" si="3"/>
        <v>3.7313432835820895E-3</v>
      </c>
      <c r="G71" s="18">
        <f t="shared" si="0"/>
        <v>3.724644482684128E-3</v>
      </c>
      <c r="H71" s="14">
        <f t="shared" si="6"/>
        <v>96123.88277552044</v>
      </c>
      <c r="I71" s="14">
        <f t="shared" si="4"/>
        <v>358.02728963401808</v>
      </c>
      <c r="J71" s="14">
        <f t="shared" si="1"/>
        <v>95951.313621916837</v>
      </c>
      <c r="K71" s="14">
        <f t="shared" si="2"/>
        <v>2626800.9659082317</v>
      </c>
      <c r="L71" s="20">
        <f t="shared" si="5"/>
        <v>27.327245738113177</v>
      </c>
    </row>
    <row r="72" spans="1:12" x14ac:dyDescent="0.2">
      <c r="A72" s="16">
        <v>63</v>
      </c>
      <c r="B72" s="46">
        <v>5</v>
      </c>
      <c r="C72" s="45">
        <v>2003</v>
      </c>
      <c r="D72" s="45">
        <v>2074</v>
      </c>
      <c r="E72" s="17">
        <v>0.46500000000000002</v>
      </c>
      <c r="F72" s="18">
        <f t="shared" si="3"/>
        <v>2.4527839097375523E-3</v>
      </c>
      <c r="G72" s="18">
        <f t="shared" si="0"/>
        <v>2.4495694881624557E-3</v>
      </c>
      <c r="H72" s="14">
        <f t="shared" si="6"/>
        <v>95765.855485886423</v>
      </c>
      <c r="I72" s="14">
        <f t="shared" si="4"/>
        <v>234.58511760600251</v>
      </c>
      <c r="J72" s="14">
        <f t="shared" si="1"/>
        <v>95640.352447967205</v>
      </c>
      <c r="K72" s="14">
        <f t="shared" si="2"/>
        <v>2530849.6522863149</v>
      </c>
      <c r="L72" s="20">
        <f t="shared" si="5"/>
        <v>26.427473961837066</v>
      </c>
    </row>
    <row r="73" spans="1:12" x14ac:dyDescent="0.2">
      <c r="A73" s="16">
        <v>64</v>
      </c>
      <c r="B73" s="46">
        <v>8</v>
      </c>
      <c r="C73" s="45">
        <v>1930</v>
      </c>
      <c r="D73" s="45">
        <v>1984</v>
      </c>
      <c r="E73" s="17">
        <v>0.45500000000000002</v>
      </c>
      <c r="F73" s="18">
        <f t="shared" si="3"/>
        <v>4.087889626980072E-3</v>
      </c>
      <c r="G73" s="18">
        <f t="shared" ref="G73:G108" si="7">F73/((1+(1-E73)*F73))</f>
        <v>4.0788024635966882E-3</v>
      </c>
      <c r="H73" s="14">
        <f t="shared" si="6"/>
        <v>95531.270368280413</v>
      </c>
      <c r="I73" s="14">
        <f t="shared" si="4"/>
        <v>389.65318092866346</v>
      </c>
      <c r="J73" s="14">
        <f t="shared" ref="J73:J108" si="8">H74+I73*E73</f>
        <v>95318.909384674291</v>
      </c>
      <c r="K73" s="14">
        <f t="shared" ref="K73:K97" si="9">K74+J73</f>
        <v>2435209.2998383478</v>
      </c>
      <c r="L73" s="20">
        <f t="shared" si="5"/>
        <v>25.491227013421135</v>
      </c>
    </row>
    <row r="74" spans="1:12" x14ac:dyDescent="0.2">
      <c r="A74" s="16">
        <v>65</v>
      </c>
      <c r="B74" s="46">
        <v>11</v>
      </c>
      <c r="C74" s="45">
        <v>1793</v>
      </c>
      <c r="D74" s="45">
        <v>1922</v>
      </c>
      <c r="E74" s="17">
        <v>0.48799999999999999</v>
      </c>
      <c r="F74" s="18">
        <f t="shared" ref="F74:F108" si="10">B74/((C74+D74)/2)</f>
        <v>5.9219380888290716E-3</v>
      </c>
      <c r="G74" s="18">
        <f t="shared" si="7"/>
        <v>5.9040368583653758E-3</v>
      </c>
      <c r="H74" s="14">
        <f t="shared" si="6"/>
        <v>95141.617187351745</v>
      </c>
      <c r="I74" s="14">
        <f t="shared" ref="I74:I108" si="11">H74*G74</f>
        <v>561.71961463861339</v>
      </c>
      <c r="J74" s="14">
        <f t="shared" si="8"/>
        <v>94854.016744656779</v>
      </c>
      <c r="K74" s="14">
        <f t="shared" si="9"/>
        <v>2339890.3904536734</v>
      </c>
      <c r="L74" s="20">
        <f t="shared" ref="L74:L108" si="12">K74/H74</f>
        <v>24.59376306213073</v>
      </c>
    </row>
    <row r="75" spans="1:12" x14ac:dyDescent="0.2">
      <c r="A75" s="16">
        <v>66</v>
      </c>
      <c r="B75" s="46">
        <v>7</v>
      </c>
      <c r="C75" s="45">
        <v>1696</v>
      </c>
      <c r="D75" s="45">
        <v>1785</v>
      </c>
      <c r="E75" s="17">
        <v>0.52100000000000002</v>
      </c>
      <c r="F75" s="18">
        <f t="shared" si="10"/>
        <v>4.0218328066647518E-3</v>
      </c>
      <c r="G75" s="18">
        <f t="shared" si="7"/>
        <v>4.0140998123121613E-3</v>
      </c>
      <c r="H75" s="14">
        <f t="shared" ref="H75:H108" si="13">H74-I74</f>
        <v>94579.897572713133</v>
      </c>
      <c r="I75" s="14">
        <f t="shared" si="11"/>
        <v>379.6531490951312</v>
      </c>
      <c r="J75" s="14">
        <f t="shared" si="8"/>
        <v>94398.043714296567</v>
      </c>
      <c r="K75" s="14">
        <f t="shared" si="9"/>
        <v>2245036.3737090165</v>
      </c>
      <c r="L75" s="20">
        <f t="shared" si="12"/>
        <v>23.736929636480415</v>
      </c>
    </row>
    <row r="76" spans="1:12" x14ac:dyDescent="0.2">
      <c r="A76" s="16">
        <v>67</v>
      </c>
      <c r="B76" s="46">
        <v>7</v>
      </c>
      <c r="C76" s="45">
        <v>1729</v>
      </c>
      <c r="D76" s="45">
        <v>1696</v>
      </c>
      <c r="E76" s="17">
        <v>0.39400000000000002</v>
      </c>
      <c r="F76" s="18">
        <f t="shared" si="10"/>
        <v>4.0875912408759128E-3</v>
      </c>
      <c r="G76" s="18">
        <f t="shared" si="7"/>
        <v>4.0774909683575049E-3</v>
      </c>
      <c r="H76" s="14">
        <f t="shared" si="13"/>
        <v>94200.244423618002</v>
      </c>
      <c r="I76" s="14">
        <f t="shared" si="11"/>
        <v>384.10064585437181</v>
      </c>
      <c r="J76" s="14">
        <f t="shared" si="8"/>
        <v>93967.479432230248</v>
      </c>
      <c r="K76" s="14">
        <f t="shared" si="9"/>
        <v>2150638.3299947199</v>
      </c>
      <c r="L76" s="20">
        <f t="shared" si="12"/>
        <v>22.83049628112758</v>
      </c>
    </row>
    <row r="77" spans="1:12" x14ac:dyDescent="0.2">
      <c r="A77" s="16">
        <v>68</v>
      </c>
      <c r="B77" s="46">
        <v>13</v>
      </c>
      <c r="C77" s="45">
        <v>1799</v>
      </c>
      <c r="D77" s="45">
        <v>1708</v>
      </c>
      <c r="E77" s="17">
        <v>0.78700000000000003</v>
      </c>
      <c r="F77" s="18">
        <f t="shared" si="10"/>
        <v>7.4137439406900488E-3</v>
      </c>
      <c r="G77" s="18">
        <f t="shared" si="7"/>
        <v>7.4020551521435498E-3</v>
      </c>
      <c r="H77" s="14">
        <f t="shared" si="13"/>
        <v>93816.143777763631</v>
      </c>
      <c r="I77" s="14">
        <f t="shared" si="11"/>
        <v>694.43227040443526</v>
      </c>
      <c r="J77" s="14">
        <f t="shared" si="8"/>
        <v>93668.22970416749</v>
      </c>
      <c r="K77" s="14">
        <f t="shared" si="9"/>
        <v>2056670.8505624898</v>
      </c>
      <c r="L77" s="20">
        <f t="shared" si="12"/>
        <v>21.922355446994651</v>
      </c>
    </row>
    <row r="78" spans="1:12" x14ac:dyDescent="0.2">
      <c r="A78" s="16">
        <v>69</v>
      </c>
      <c r="B78" s="46">
        <v>7</v>
      </c>
      <c r="C78" s="45">
        <v>1647</v>
      </c>
      <c r="D78" s="45">
        <v>1779</v>
      </c>
      <c r="E78" s="17">
        <v>0.70199999999999996</v>
      </c>
      <c r="F78" s="18">
        <f t="shared" si="10"/>
        <v>4.0863981319322826E-3</v>
      </c>
      <c r="G78" s="18">
        <f t="shared" si="7"/>
        <v>4.0814279867015411E-3</v>
      </c>
      <c r="H78" s="14">
        <f t="shared" si="13"/>
        <v>93121.711507359199</v>
      </c>
      <c r="I78" s="14">
        <f t="shared" si="11"/>
        <v>380.06955951568278</v>
      </c>
      <c r="J78" s="14">
        <f t="shared" si="8"/>
        <v>93008.450778623519</v>
      </c>
      <c r="K78" s="14">
        <f t="shared" si="9"/>
        <v>1963002.6208583224</v>
      </c>
      <c r="L78" s="20">
        <f t="shared" si="12"/>
        <v>21.079967164297564</v>
      </c>
    </row>
    <row r="79" spans="1:12" x14ac:dyDescent="0.2">
      <c r="A79" s="16">
        <v>70</v>
      </c>
      <c r="B79" s="46">
        <v>9</v>
      </c>
      <c r="C79" s="45">
        <v>1520</v>
      </c>
      <c r="D79" s="45">
        <v>1644</v>
      </c>
      <c r="E79" s="17">
        <v>0.45700000000000002</v>
      </c>
      <c r="F79" s="18">
        <f t="shared" si="10"/>
        <v>5.6890012642225032E-3</v>
      </c>
      <c r="G79" s="18">
        <f t="shared" si="7"/>
        <v>5.6714813342096824E-3</v>
      </c>
      <c r="H79" s="14">
        <f t="shared" si="13"/>
        <v>92741.641947843513</v>
      </c>
      <c r="I79" s="14">
        <f t="shared" si="11"/>
        <v>525.98249121115214</v>
      </c>
      <c r="J79" s="14">
        <f t="shared" si="8"/>
        <v>92456.033455115859</v>
      </c>
      <c r="K79" s="14">
        <f t="shared" si="9"/>
        <v>1869994.1700796988</v>
      </c>
      <c r="L79" s="20">
        <f t="shared" si="12"/>
        <v>20.163479218228151</v>
      </c>
    </row>
    <row r="80" spans="1:12" x14ac:dyDescent="0.2">
      <c r="A80" s="16">
        <v>71</v>
      </c>
      <c r="B80" s="46">
        <v>11</v>
      </c>
      <c r="C80" s="45">
        <v>1540</v>
      </c>
      <c r="D80" s="45">
        <v>1502</v>
      </c>
      <c r="E80" s="17">
        <v>0.56499999999999995</v>
      </c>
      <c r="F80" s="18">
        <f t="shared" si="10"/>
        <v>7.2320841551610782E-3</v>
      </c>
      <c r="G80" s="18">
        <f t="shared" si="7"/>
        <v>7.2094036840052817E-3</v>
      </c>
      <c r="H80" s="14">
        <f t="shared" si="13"/>
        <v>92215.659456632362</v>
      </c>
      <c r="I80" s="14">
        <f t="shared" si="11"/>
        <v>664.81991500962181</v>
      </c>
      <c r="J80" s="14">
        <f t="shared" si="8"/>
        <v>91926.462793603176</v>
      </c>
      <c r="K80" s="14">
        <f t="shared" si="9"/>
        <v>1777538.1366245828</v>
      </c>
      <c r="L80" s="20">
        <f t="shared" si="12"/>
        <v>19.275881635488734</v>
      </c>
    </row>
    <row r="81" spans="1:12" x14ac:dyDescent="0.2">
      <c r="A81" s="16">
        <v>72</v>
      </c>
      <c r="B81" s="46">
        <v>14</v>
      </c>
      <c r="C81" s="45">
        <v>1673</v>
      </c>
      <c r="D81" s="45">
        <v>1537</v>
      </c>
      <c r="E81" s="17">
        <v>0.46300000000000002</v>
      </c>
      <c r="F81" s="18">
        <f t="shared" si="10"/>
        <v>8.7227414330218068E-3</v>
      </c>
      <c r="G81" s="18">
        <f t="shared" si="7"/>
        <v>8.6820736264649444E-3</v>
      </c>
      <c r="H81" s="14">
        <f t="shared" si="13"/>
        <v>91550.839541622743</v>
      </c>
      <c r="I81" s="14">
        <f t="shared" si="11"/>
        <v>794.85112946504682</v>
      </c>
      <c r="J81" s="14">
        <f t="shared" si="8"/>
        <v>91124.004485100013</v>
      </c>
      <c r="K81" s="14">
        <f t="shared" si="9"/>
        <v>1685611.6738309797</v>
      </c>
      <c r="L81" s="20">
        <f t="shared" si="12"/>
        <v>18.41175550405119</v>
      </c>
    </row>
    <row r="82" spans="1:12" x14ac:dyDescent="0.2">
      <c r="A82" s="16">
        <v>73</v>
      </c>
      <c r="B82" s="46">
        <v>16</v>
      </c>
      <c r="C82" s="45">
        <v>1430</v>
      </c>
      <c r="D82" s="45">
        <v>1670</v>
      </c>
      <c r="E82" s="17">
        <v>0.40699999999999997</v>
      </c>
      <c r="F82" s="18">
        <f t="shared" si="10"/>
        <v>1.032258064516129E-2</v>
      </c>
      <c r="G82" s="18">
        <f t="shared" si="7"/>
        <v>1.0259777568022325E-2</v>
      </c>
      <c r="H82" s="14">
        <f t="shared" si="13"/>
        <v>90755.988412157691</v>
      </c>
      <c r="I82" s="14">
        <f t="shared" si="11"/>
        <v>931.13625407474956</v>
      </c>
      <c r="J82" s="14">
        <f t="shared" si="8"/>
        <v>90203.824613491364</v>
      </c>
      <c r="K82" s="14">
        <f t="shared" si="9"/>
        <v>1594487.6693458797</v>
      </c>
      <c r="L82" s="20">
        <f t="shared" si="12"/>
        <v>17.568952718631643</v>
      </c>
    </row>
    <row r="83" spans="1:12" x14ac:dyDescent="0.2">
      <c r="A83" s="16">
        <v>74</v>
      </c>
      <c r="B83" s="46">
        <v>7</v>
      </c>
      <c r="C83" s="45">
        <v>1313</v>
      </c>
      <c r="D83" s="45">
        <v>1408</v>
      </c>
      <c r="E83" s="17">
        <v>0.45400000000000001</v>
      </c>
      <c r="F83" s="18">
        <f t="shared" si="10"/>
        <v>5.1451672179345827E-3</v>
      </c>
      <c r="G83" s="18">
        <f t="shared" si="7"/>
        <v>5.1307535904280659E-3</v>
      </c>
      <c r="H83" s="14">
        <f t="shared" si="13"/>
        <v>89824.85215808294</v>
      </c>
      <c r="I83" s="14">
        <f t="shared" si="11"/>
        <v>460.86918271975424</v>
      </c>
      <c r="J83" s="14">
        <f t="shared" si="8"/>
        <v>89573.217584317958</v>
      </c>
      <c r="K83" s="14">
        <f t="shared" si="9"/>
        <v>1504283.8447323884</v>
      </c>
      <c r="L83" s="20">
        <f t="shared" si="12"/>
        <v>16.74685578201672</v>
      </c>
    </row>
    <row r="84" spans="1:12" x14ac:dyDescent="0.2">
      <c r="A84" s="16">
        <v>75</v>
      </c>
      <c r="B84" s="46">
        <v>16</v>
      </c>
      <c r="C84" s="45">
        <v>1260</v>
      </c>
      <c r="D84" s="45">
        <v>1309</v>
      </c>
      <c r="E84" s="17">
        <v>0.56299999999999994</v>
      </c>
      <c r="F84" s="18">
        <f t="shared" si="10"/>
        <v>1.2456208641494744E-2</v>
      </c>
      <c r="G84" s="18">
        <f t="shared" si="7"/>
        <v>1.2388772055885752E-2</v>
      </c>
      <c r="H84" s="14">
        <f t="shared" si="13"/>
        <v>89363.982975363193</v>
      </c>
      <c r="I84" s="14">
        <f t="shared" si="11"/>
        <v>1107.1100150878297</v>
      </c>
      <c r="J84" s="14">
        <f t="shared" si="8"/>
        <v>88880.175898769812</v>
      </c>
      <c r="K84" s="14">
        <f t="shared" si="9"/>
        <v>1414710.6271480704</v>
      </c>
      <c r="L84" s="20">
        <f t="shared" si="12"/>
        <v>15.830881525704743</v>
      </c>
    </row>
    <row r="85" spans="1:12" x14ac:dyDescent="0.2">
      <c r="A85" s="16">
        <v>76</v>
      </c>
      <c r="B85" s="46">
        <v>13</v>
      </c>
      <c r="C85" s="45">
        <v>1173</v>
      </c>
      <c r="D85" s="45">
        <v>1250</v>
      </c>
      <c r="E85" s="17">
        <v>0.504</v>
      </c>
      <c r="F85" s="18">
        <f t="shared" si="10"/>
        <v>1.0730499380932727E-2</v>
      </c>
      <c r="G85" s="18">
        <f t="shared" si="7"/>
        <v>1.067369050238598E-2</v>
      </c>
      <c r="H85" s="14">
        <f t="shared" si="13"/>
        <v>88256.872960275359</v>
      </c>
      <c r="I85" s="14">
        <f t="shared" si="11"/>
        <v>942.02654668637706</v>
      </c>
      <c r="J85" s="14">
        <f t="shared" si="8"/>
        <v>87789.627793118911</v>
      </c>
      <c r="K85" s="14">
        <f t="shared" si="9"/>
        <v>1325830.4512493005</v>
      </c>
      <c r="L85" s="20">
        <f t="shared" si="12"/>
        <v>15.02240456498</v>
      </c>
    </row>
    <row r="86" spans="1:12" x14ac:dyDescent="0.2">
      <c r="A86" s="16">
        <v>77</v>
      </c>
      <c r="B86" s="46">
        <v>24</v>
      </c>
      <c r="C86" s="45">
        <v>1093</v>
      </c>
      <c r="D86" s="45">
        <v>1147</v>
      </c>
      <c r="E86" s="17">
        <v>0.56399999999999995</v>
      </c>
      <c r="F86" s="18">
        <f t="shared" si="10"/>
        <v>2.1428571428571429E-2</v>
      </c>
      <c r="G86" s="18">
        <f t="shared" si="7"/>
        <v>2.123022051122371E-2</v>
      </c>
      <c r="H86" s="14">
        <f t="shared" si="13"/>
        <v>87314.846413588981</v>
      </c>
      <c r="I86" s="14">
        <f t="shared" si="11"/>
        <v>1853.7134432641249</v>
      </c>
      <c r="J86" s="14">
        <f t="shared" si="8"/>
        <v>86506.627352325828</v>
      </c>
      <c r="K86" s="14">
        <f t="shared" si="9"/>
        <v>1238040.8234561817</v>
      </c>
      <c r="L86" s="20">
        <f t="shared" si="12"/>
        <v>14.179041415155062</v>
      </c>
    </row>
    <row r="87" spans="1:12" x14ac:dyDescent="0.2">
      <c r="A87" s="16">
        <v>78</v>
      </c>
      <c r="B87" s="46">
        <v>16</v>
      </c>
      <c r="C87" s="45">
        <v>799</v>
      </c>
      <c r="D87" s="45">
        <v>1075</v>
      </c>
      <c r="E87" s="17">
        <v>0.47499999999999998</v>
      </c>
      <c r="F87" s="18">
        <f t="shared" si="10"/>
        <v>1.7075773745997867E-2</v>
      </c>
      <c r="G87" s="18">
        <f t="shared" si="7"/>
        <v>1.692405331076793E-2</v>
      </c>
      <c r="H87" s="14">
        <f t="shared" si="13"/>
        <v>85461.132970324863</v>
      </c>
      <c r="I87" s="14">
        <f t="shared" si="11"/>
        <v>1446.3487703884048</v>
      </c>
      <c r="J87" s="14">
        <f t="shared" si="8"/>
        <v>84701.799865870955</v>
      </c>
      <c r="K87" s="14">
        <f t="shared" si="9"/>
        <v>1151534.196103856</v>
      </c>
      <c r="L87" s="20">
        <f t="shared" si="12"/>
        <v>13.47436145626234</v>
      </c>
    </row>
    <row r="88" spans="1:12" x14ac:dyDescent="0.2">
      <c r="A88" s="16">
        <v>79</v>
      </c>
      <c r="B88" s="46">
        <v>15</v>
      </c>
      <c r="C88" s="45">
        <v>741</v>
      </c>
      <c r="D88" s="45">
        <v>787</v>
      </c>
      <c r="E88" s="17">
        <v>0.52400000000000002</v>
      </c>
      <c r="F88" s="18">
        <f t="shared" si="10"/>
        <v>1.9633507853403141E-2</v>
      </c>
      <c r="G88" s="18">
        <f t="shared" si="7"/>
        <v>1.9451720828902661E-2</v>
      </c>
      <c r="H88" s="14">
        <f t="shared" si="13"/>
        <v>84014.784199936461</v>
      </c>
      <c r="I88" s="14">
        <f t="shared" si="11"/>
        <v>1634.2321277576661</v>
      </c>
      <c r="J88" s="14">
        <f t="shared" si="8"/>
        <v>83236.889707123803</v>
      </c>
      <c r="K88" s="14">
        <f t="shared" si="9"/>
        <v>1066832.396237985</v>
      </c>
      <c r="L88" s="20">
        <f t="shared" si="12"/>
        <v>12.69815076474114</v>
      </c>
    </row>
    <row r="89" spans="1:12" x14ac:dyDescent="0.2">
      <c r="A89" s="16">
        <v>80</v>
      </c>
      <c r="B89" s="46">
        <v>15</v>
      </c>
      <c r="C89" s="45">
        <v>911</v>
      </c>
      <c r="D89" s="45">
        <v>723</v>
      </c>
      <c r="E89" s="17">
        <v>0.40200000000000002</v>
      </c>
      <c r="F89" s="18">
        <f t="shared" si="10"/>
        <v>1.8359853121175031E-2</v>
      </c>
      <c r="G89" s="18">
        <f t="shared" si="7"/>
        <v>1.8160465876484618E-2</v>
      </c>
      <c r="H89" s="14">
        <f t="shared" si="13"/>
        <v>82380.552072178791</v>
      </c>
      <c r="I89" s="14">
        <f t="shared" si="11"/>
        <v>1496.0692047927671</v>
      </c>
      <c r="J89" s="14">
        <f t="shared" si="8"/>
        <v>81485.902687712703</v>
      </c>
      <c r="K89" s="14">
        <f t="shared" si="9"/>
        <v>983595.50653086114</v>
      </c>
      <c r="L89" s="20">
        <f t="shared" si="12"/>
        <v>11.939656651840245</v>
      </c>
    </row>
    <row r="90" spans="1:12" x14ac:dyDescent="0.2">
      <c r="A90" s="16">
        <v>81</v>
      </c>
      <c r="B90" s="46">
        <v>21</v>
      </c>
      <c r="C90" s="45">
        <v>560</v>
      </c>
      <c r="D90" s="45">
        <v>906</v>
      </c>
      <c r="E90" s="17">
        <v>0.48799999999999999</v>
      </c>
      <c r="F90" s="18">
        <f t="shared" si="10"/>
        <v>2.8649386084583901E-2</v>
      </c>
      <c r="G90" s="18">
        <f t="shared" si="7"/>
        <v>2.8235218191009905E-2</v>
      </c>
      <c r="H90" s="14">
        <f t="shared" si="13"/>
        <v>80884.482867386017</v>
      </c>
      <c r="I90" s="14">
        <f t="shared" si="11"/>
        <v>2283.7910220276467</v>
      </c>
      <c r="J90" s="14">
        <f t="shared" si="8"/>
        <v>79715.181864107857</v>
      </c>
      <c r="K90" s="14">
        <f t="shared" si="9"/>
        <v>902109.60384314845</v>
      </c>
      <c r="L90" s="20">
        <f t="shared" si="12"/>
        <v>11.153061401433453</v>
      </c>
    </row>
    <row r="91" spans="1:12" x14ac:dyDescent="0.2">
      <c r="A91" s="16">
        <v>82</v>
      </c>
      <c r="B91" s="46">
        <v>24</v>
      </c>
      <c r="C91" s="45">
        <v>627</v>
      </c>
      <c r="D91" s="45">
        <v>542</v>
      </c>
      <c r="E91" s="17">
        <v>0.53500000000000003</v>
      </c>
      <c r="F91" s="18">
        <f t="shared" si="10"/>
        <v>4.1060735671514116E-2</v>
      </c>
      <c r="G91" s="18">
        <f t="shared" si="7"/>
        <v>4.0291441426317028E-2</v>
      </c>
      <c r="H91" s="14">
        <f t="shared" si="13"/>
        <v>78600.691845358364</v>
      </c>
      <c r="I91" s="14">
        <f t="shared" si="11"/>
        <v>3166.9351715552511</v>
      </c>
      <c r="J91" s="14">
        <f t="shared" si="8"/>
        <v>77128.066990585183</v>
      </c>
      <c r="K91" s="14">
        <f t="shared" si="9"/>
        <v>822394.42197904061</v>
      </c>
      <c r="L91" s="20">
        <f t="shared" si="12"/>
        <v>10.462941262616962</v>
      </c>
    </row>
    <row r="92" spans="1:12" x14ac:dyDescent="0.2">
      <c r="A92" s="16">
        <v>83</v>
      </c>
      <c r="B92" s="46">
        <v>22</v>
      </c>
      <c r="C92" s="45">
        <v>623</v>
      </c>
      <c r="D92" s="45">
        <v>608</v>
      </c>
      <c r="E92" s="17">
        <v>0.47799999999999998</v>
      </c>
      <c r="F92" s="18">
        <f t="shared" si="10"/>
        <v>3.5743298131600328E-2</v>
      </c>
      <c r="G92" s="18">
        <f t="shared" si="7"/>
        <v>3.5088614701491591E-2</v>
      </c>
      <c r="H92" s="14">
        <f t="shared" si="13"/>
        <v>75433.756673803116</v>
      </c>
      <c r="I92" s="14">
        <f t="shared" si="11"/>
        <v>2646.8660234131476</v>
      </c>
      <c r="J92" s="14">
        <f t="shared" si="8"/>
        <v>74052.09260958145</v>
      </c>
      <c r="K92" s="14">
        <f t="shared" si="9"/>
        <v>745266.35498845542</v>
      </c>
      <c r="L92" s="20">
        <f t="shared" si="12"/>
        <v>9.8797459897323918</v>
      </c>
    </row>
    <row r="93" spans="1:12" x14ac:dyDescent="0.2">
      <c r="A93" s="16">
        <v>84</v>
      </c>
      <c r="B93" s="46">
        <v>32</v>
      </c>
      <c r="C93" s="45">
        <v>619</v>
      </c>
      <c r="D93" s="45">
        <v>606</v>
      </c>
      <c r="E93" s="17">
        <v>0.52700000000000002</v>
      </c>
      <c r="F93" s="18">
        <f t="shared" si="10"/>
        <v>5.2244897959183675E-2</v>
      </c>
      <c r="G93" s="18">
        <f t="shared" si="7"/>
        <v>5.0984965808207307E-2</v>
      </c>
      <c r="H93" s="14">
        <f t="shared" si="13"/>
        <v>72786.890650389963</v>
      </c>
      <c r="I93" s="14">
        <f t="shared" si="11"/>
        <v>3711.0371310958562</v>
      </c>
      <c r="J93" s="14">
        <f t="shared" si="8"/>
        <v>71031.570087381624</v>
      </c>
      <c r="K93" s="14">
        <f t="shared" si="9"/>
        <v>671214.262378874</v>
      </c>
      <c r="L93" s="20">
        <f t="shared" si="12"/>
        <v>9.221636703824192</v>
      </c>
    </row>
    <row r="94" spans="1:12" x14ac:dyDescent="0.2">
      <c r="A94" s="16">
        <v>85</v>
      </c>
      <c r="B94" s="46">
        <v>24</v>
      </c>
      <c r="C94" s="45">
        <v>575</v>
      </c>
      <c r="D94" s="45">
        <v>605</v>
      </c>
      <c r="E94" s="17">
        <v>0.41499999999999998</v>
      </c>
      <c r="F94" s="18">
        <f t="shared" si="10"/>
        <v>4.0677966101694912E-2</v>
      </c>
      <c r="G94" s="18">
        <f t="shared" si="7"/>
        <v>3.9732468048473607E-2</v>
      </c>
      <c r="H94" s="14">
        <f t="shared" si="13"/>
        <v>69075.853519294105</v>
      </c>
      <c r="I94" s="14">
        <f t="shared" si="11"/>
        <v>2744.5541428763963</v>
      </c>
      <c r="J94" s="14">
        <f t="shared" si="8"/>
        <v>67470.289345711411</v>
      </c>
      <c r="K94" s="14">
        <f t="shared" si="9"/>
        <v>600182.69229149236</v>
      </c>
      <c r="L94" s="20">
        <f t="shared" si="12"/>
        <v>8.6887481183833764</v>
      </c>
    </row>
    <row r="95" spans="1:12" x14ac:dyDescent="0.2">
      <c r="A95" s="16">
        <v>86</v>
      </c>
      <c r="B95" s="46">
        <v>25</v>
      </c>
      <c r="C95" s="45">
        <v>555</v>
      </c>
      <c r="D95" s="45">
        <v>558</v>
      </c>
      <c r="E95" s="17">
        <v>0.49199999999999999</v>
      </c>
      <c r="F95" s="18">
        <f t="shared" si="10"/>
        <v>4.4923629829290206E-2</v>
      </c>
      <c r="G95" s="18">
        <f t="shared" si="7"/>
        <v>4.3921293042867182E-2</v>
      </c>
      <c r="H95" s="14">
        <f t="shared" si="13"/>
        <v>66331.299376417708</v>
      </c>
      <c r="I95" s="14">
        <f t="shared" si="11"/>
        <v>2913.3564378257952</v>
      </c>
      <c r="J95" s="14">
        <f t="shared" si="8"/>
        <v>64851.314306002205</v>
      </c>
      <c r="K95" s="14">
        <f t="shared" si="9"/>
        <v>532712.40294578101</v>
      </c>
      <c r="L95" s="20">
        <f t="shared" si="12"/>
        <v>8.0310864999453404</v>
      </c>
    </row>
    <row r="96" spans="1:12" x14ac:dyDescent="0.2">
      <c r="A96" s="16">
        <v>87</v>
      </c>
      <c r="B96" s="46">
        <v>33</v>
      </c>
      <c r="C96" s="45">
        <v>513</v>
      </c>
      <c r="D96" s="45">
        <v>532</v>
      </c>
      <c r="E96" s="17">
        <v>0.49299999999999999</v>
      </c>
      <c r="F96" s="18">
        <f t="shared" si="10"/>
        <v>6.3157894736842107E-2</v>
      </c>
      <c r="G96" s="18">
        <f t="shared" si="7"/>
        <v>6.1198261969360075E-2</v>
      </c>
      <c r="H96" s="14">
        <f t="shared" si="13"/>
        <v>63417.942938591914</v>
      </c>
      <c r="I96" s="14">
        <f t="shared" si="11"/>
        <v>3881.0678855138767</v>
      </c>
      <c r="J96" s="14">
        <f t="shared" si="8"/>
        <v>61450.24152063638</v>
      </c>
      <c r="K96" s="14">
        <f t="shared" si="9"/>
        <v>467861.08863977878</v>
      </c>
      <c r="L96" s="20">
        <f t="shared" si="12"/>
        <v>7.3774245420229461</v>
      </c>
    </row>
    <row r="97" spans="1:12" x14ac:dyDescent="0.2">
      <c r="A97" s="16">
        <v>88</v>
      </c>
      <c r="B97" s="46">
        <v>43</v>
      </c>
      <c r="C97" s="45">
        <v>465</v>
      </c>
      <c r="D97" s="45">
        <v>495</v>
      </c>
      <c r="E97" s="17">
        <v>0.505</v>
      </c>
      <c r="F97" s="18">
        <f t="shared" si="10"/>
        <v>8.9583333333333334E-2</v>
      </c>
      <c r="G97" s="18">
        <f t="shared" si="7"/>
        <v>8.5779546565327117E-2</v>
      </c>
      <c r="H97" s="14">
        <f t="shared" si="13"/>
        <v>59536.875053078038</v>
      </c>
      <c r="I97" s="14">
        <f t="shared" si="11"/>
        <v>5107.0461459695698</v>
      </c>
      <c r="J97" s="14">
        <f t="shared" si="8"/>
        <v>57008.887210823101</v>
      </c>
      <c r="K97" s="14">
        <f t="shared" si="9"/>
        <v>406410.84711914242</v>
      </c>
      <c r="L97" s="20">
        <f t="shared" si="12"/>
        <v>6.8262038737642996</v>
      </c>
    </row>
    <row r="98" spans="1:12" x14ac:dyDescent="0.2">
      <c r="A98" s="16">
        <v>89</v>
      </c>
      <c r="B98" s="46">
        <v>34</v>
      </c>
      <c r="C98" s="45">
        <v>352</v>
      </c>
      <c r="D98" s="45">
        <v>442</v>
      </c>
      <c r="E98" s="17">
        <v>0.56299999999999994</v>
      </c>
      <c r="F98" s="18">
        <f t="shared" si="10"/>
        <v>8.5642317380352648E-2</v>
      </c>
      <c r="G98" s="18">
        <f t="shared" si="7"/>
        <v>8.255272448271006E-2</v>
      </c>
      <c r="H98" s="14">
        <f t="shared" si="13"/>
        <v>54429.828907108466</v>
      </c>
      <c r="I98" s="14">
        <f t="shared" si="11"/>
        <v>4493.3306694095727</v>
      </c>
      <c r="J98" s="14">
        <f t="shared" si="8"/>
        <v>52466.243404576482</v>
      </c>
      <c r="K98" s="14">
        <f>K99+J98</f>
        <v>349401.95990831935</v>
      </c>
      <c r="L98" s="20">
        <f t="shared" si="12"/>
        <v>6.4193102738687449</v>
      </c>
    </row>
    <row r="99" spans="1:12" x14ac:dyDescent="0.2">
      <c r="A99" s="16">
        <v>90</v>
      </c>
      <c r="B99" s="46">
        <v>29</v>
      </c>
      <c r="C99" s="45">
        <v>357</v>
      </c>
      <c r="D99" s="45">
        <v>329</v>
      </c>
      <c r="E99" s="17">
        <v>0.47899999999999998</v>
      </c>
      <c r="F99" s="22">
        <f t="shared" si="10"/>
        <v>8.4548104956268216E-2</v>
      </c>
      <c r="G99" s="22">
        <f t="shared" si="7"/>
        <v>8.0980930387116776E-2</v>
      </c>
      <c r="H99" s="23">
        <f t="shared" si="13"/>
        <v>49936.498237698892</v>
      </c>
      <c r="I99" s="23">
        <f t="shared" si="11"/>
        <v>4043.9040875634737</v>
      </c>
      <c r="J99" s="23">
        <f t="shared" si="8"/>
        <v>47829.624208078319</v>
      </c>
      <c r="K99" s="23">
        <f t="shared" ref="K99:K108" si="14">K100+J99</f>
        <v>296935.71650374285</v>
      </c>
      <c r="L99" s="24">
        <f t="shared" si="12"/>
        <v>5.9462662978553666</v>
      </c>
    </row>
    <row r="100" spans="1:12" x14ac:dyDescent="0.2">
      <c r="A100" s="16">
        <v>91</v>
      </c>
      <c r="B100" s="46">
        <v>40</v>
      </c>
      <c r="C100" s="45">
        <v>318</v>
      </c>
      <c r="D100" s="45">
        <v>328</v>
      </c>
      <c r="E100" s="17">
        <v>0.45700000000000002</v>
      </c>
      <c r="F100" s="22">
        <f t="shared" si="10"/>
        <v>0.1238390092879257</v>
      </c>
      <c r="G100" s="22">
        <f t="shared" si="7"/>
        <v>0.11603620329542819</v>
      </c>
      <c r="H100" s="23">
        <f t="shared" si="13"/>
        <v>45892.594150135417</v>
      </c>
      <c r="I100" s="23">
        <f t="shared" si="11"/>
        <v>5325.2023845596914</v>
      </c>
      <c r="J100" s="23">
        <f t="shared" si="8"/>
        <v>43001.009255319506</v>
      </c>
      <c r="K100" s="23">
        <f t="shared" si="14"/>
        <v>249106.09229566454</v>
      </c>
      <c r="L100" s="24">
        <f t="shared" si="12"/>
        <v>5.4280237783186962</v>
      </c>
    </row>
    <row r="101" spans="1:12" x14ac:dyDescent="0.2">
      <c r="A101" s="16">
        <v>92</v>
      </c>
      <c r="B101" s="46">
        <v>36</v>
      </c>
      <c r="C101" s="45">
        <v>234</v>
      </c>
      <c r="D101" s="45">
        <v>289</v>
      </c>
      <c r="E101" s="17">
        <v>0.45400000000000001</v>
      </c>
      <c r="F101" s="22">
        <f t="shared" si="10"/>
        <v>0.13766730401529637</v>
      </c>
      <c r="G101" s="22">
        <f t="shared" si="7"/>
        <v>0.12804279474740002</v>
      </c>
      <c r="H101" s="23">
        <f t="shared" si="13"/>
        <v>40567.391765575725</v>
      </c>
      <c r="I101" s="23">
        <f t="shared" si="11"/>
        <v>5194.3622172769783</v>
      </c>
      <c r="J101" s="23">
        <f t="shared" si="8"/>
        <v>37731.2699949425</v>
      </c>
      <c r="K101" s="23">
        <f t="shared" si="14"/>
        <v>206105.08304034502</v>
      </c>
      <c r="L101" s="24">
        <f t="shared" si="12"/>
        <v>5.0805603730047944</v>
      </c>
    </row>
    <row r="102" spans="1:12" x14ac:dyDescent="0.2">
      <c r="A102" s="16">
        <v>93</v>
      </c>
      <c r="B102" s="46">
        <v>26</v>
      </c>
      <c r="C102" s="45">
        <v>205</v>
      </c>
      <c r="D102" s="45">
        <v>219</v>
      </c>
      <c r="E102" s="17">
        <v>0.48599999999999999</v>
      </c>
      <c r="F102" s="22">
        <f t="shared" si="10"/>
        <v>0.12264150943396226</v>
      </c>
      <c r="G102" s="22">
        <f t="shared" si="7"/>
        <v>0.11536891428977122</v>
      </c>
      <c r="H102" s="23">
        <f t="shared" si="13"/>
        <v>35373.029548298749</v>
      </c>
      <c r="I102" s="23">
        <f t="shared" si="11"/>
        <v>4080.9480141272234</v>
      </c>
      <c r="J102" s="23">
        <f t="shared" si="8"/>
        <v>33275.422269037357</v>
      </c>
      <c r="K102" s="23">
        <f t="shared" si="14"/>
        <v>168373.81304540252</v>
      </c>
      <c r="L102" s="24">
        <f t="shared" si="12"/>
        <v>4.7599488987931595</v>
      </c>
    </row>
    <row r="103" spans="1:12" x14ac:dyDescent="0.2">
      <c r="A103" s="16">
        <v>94</v>
      </c>
      <c r="B103" s="46">
        <v>29</v>
      </c>
      <c r="C103" s="45">
        <v>171</v>
      </c>
      <c r="D103" s="45">
        <v>181</v>
      </c>
      <c r="E103" s="17">
        <v>0.45</v>
      </c>
      <c r="F103" s="22">
        <f t="shared" si="10"/>
        <v>0.16477272727272727</v>
      </c>
      <c r="G103" s="22">
        <f t="shared" si="7"/>
        <v>0.15108101067986454</v>
      </c>
      <c r="H103" s="23">
        <f t="shared" si="13"/>
        <v>31292.081534171528</v>
      </c>
      <c r="I103" s="23">
        <f t="shared" si="11"/>
        <v>4727.6393044593606</v>
      </c>
      <c r="J103" s="23">
        <f t="shared" si="8"/>
        <v>28691.879916718881</v>
      </c>
      <c r="K103" s="23">
        <f t="shared" si="14"/>
        <v>135098.39077636518</v>
      </c>
      <c r="L103" s="24">
        <f t="shared" si="12"/>
        <v>4.3173347426196385</v>
      </c>
    </row>
    <row r="104" spans="1:12" x14ac:dyDescent="0.2">
      <c r="A104" s="16">
        <v>95</v>
      </c>
      <c r="B104" s="46">
        <v>32</v>
      </c>
      <c r="C104" s="45">
        <v>138</v>
      </c>
      <c r="D104" s="45">
        <v>150</v>
      </c>
      <c r="E104" s="17">
        <v>0.52100000000000002</v>
      </c>
      <c r="F104" s="22">
        <f t="shared" si="10"/>
        <v>0.22222222222222221</v>
      </c>
      <c r="G104" s="22">
        <f t="shared" si="7"/>
        <v>0.20084354288009643</v>
      </c>
      <c r="H104" s="23">
        <f t="shared" si="13"/>
        <v>26564.442229712167</v>
      </c>
      <c r="I104" s="23">
        <f t="shared" si="11"/>
        <v>5335.2966920490398</v>
      </c>
      <c r="J104" s="23">
        <f t="shared" si="8"/>
        <v>24008.835114220677</v>
      </c>
      <c r="K104" s="23">
        <f t="shared" si="14"/>
        <v>106406.5108596463</v>
      </c>
      <c r="L104" s="24">
        <f t="shared" si="12"/>
        <v>4.0055992871791322</v>
      </c>
    </row>
    <row r="105" spans="1:12" x14ac:dyDescent="0.2">
      <c r="A105" s="16">
        <v>96</v>
      </c>
      <c r="B105" s="46">
        <v>22</v>
      </c>
      <c r="C105" s="45">
        <v>110</v>
      </c>
      <c r="D105" s="45">
        <v>115</v>
      </c>
      <c r="E105" s="17">
        <v>0.45400000000000001</v>
      </c>
      <c r="F105" s="22">
        <f t="shared" si="10"/>
        <v>0.19555555555555557</v>
      </c>
      <c r="G105" s="22">
        <f t="shared" si="7"/>
        <v>0.17668979696736056</v>
      </c>
      <c r="H105" s="23">
        <f t="shared" si="13"/>
        <v>21229.145537663127</v>
      </c>
      <c r="I105" s="23">
        <f t="shared" si="11"/>
        <v>3750.9734148402463</v>
      </c>
      <c r="J105" s="23">
        <f t="shared" si="8"/>
        <v>19181.114053160352</v>
      </c>
      <c r="K105" s="23">
        <f t="shared" si="14"/>
        <v>82397.675745425615</v>
      </c>
      <c r="L105" s="24">
        <f t="shared" si="12"/>
        <v>3.8813467833287003</v>
      </c>
    </row>
    <row r="106" spans="1:12" x14ac:dyDescent="0.2">
      <c r="A106" s="16">
        <v>97</v>
      </c>
      <c r="B106" s="46">
        <v>21</v>
      </c>
      <c r="C106" s="45">
        <v>81</v>
      </c>
      <c r="D106" s="45">
        <v>94</v>
      </c>
      <c r="E106" s="17">
        <v>0.52300000000000002</v>
      </c>
      <c r="F106" s="22">
        <f t="shared" si="10"/>
        <v>0.24</v>
      </c>
      <c r="G106" s="22">
        <f t="shared" si="7"/>
        <v>0.21534706769076162</v>
      </c>
      <c r="H106" s="23">
        <f t="shared" si="13"/>
        <v>17478.172122822882</v>
      </c>
      <c r="I106" s="23">
        <f t="shared" si="11"/>
        <v>3763.873115244322</v>
      </c>
      <c r="J106" s="23">
        <f t="shared" si="8"/>
        <v>15682.80464685134</v>
      </c>
      <c r="K106" s="23">
        <f t="shared" si="14"/>
        <v>63216.561692265263</v>
      </c>
      <c r="L106" s="24">
        <f t="shared" si="12"/>
        <v>3.6168863224385746</v>
      </c>
    </row>
    <row r="107" spans="1:12" x14ac:dyDescent="0.2">
      <c r="A107" s="16">
        <v>98</v>
      </c>
      <c r="B107" s="46">
        <v>12</v>
      </c>
      <c r="C107" s="45">
        <v>50</v>
      </c>
      <c r="D107" s="45">
        <v>67</v>
      </c>
      <c r="E107" s="17">
        <v>0.52400000000000002</v>
      </c>
      <c r="F107" s="22">
        <f t="shared" si="10"/>
        <v>0.20512820512820512</v>
      </c>
      <c r="G107" s="22">
        <f t="shared" si="7"/>
        <v>0.18688095683049896</v>
      </c>
      <c r="H107" s="23">
        <f t="shared" si="13"/>
        <v>13714.29900757856</v>
      </c>
      <c r="I107" s="23">
        <f t="shared" si="11"/>
        <v>2562.9413207958437</v>
      </c>
      <c r="J107" s="23">
        <f t="shared" si="8"/>
        <v>12494.338938879739</v>
      </c>
      <c r="K107" s="23">
        <f t="shared" si="14"/>
        <v>47533.75704541392</v>
      </c>
      <c r="L107" s="24">
        <f t="shared" si="12"/>
        <v>3.4659997582921762</v>
      </c>
    </row>
    <row r="108" spans="1:12" x14ac:dyDescent="0.2">
      <c r="A108" s="16">
        <v>99</v>
      </c>
      <c r="B108" s="46">
        <v>10</v>
      </c>
      <c r="C108" s="45">
        <v>42</v>
      </c>
      <c r="D108" s="45">
        <v>36</v>
      </c>
      <c r="E108" s="17">
        <v>0.35199999999999998</v>
      </c>
      <c r="F108" s="22">
        <f t="shared" si="10"/>
        <v>0.25641025641025639</v>
      </c>
      <c r="G108" s="22">
        <f t="shared" si="7"/>
        <v>0.2198768689533861</v>
      </c>
      <c r="H108" s="23">
        <f t="shared" si="13"/>
        <v>11151.357686782716</v>
      </c>
      <c r="I108" s="23">
        <f t="shared" si="11"/>
        <v>2451.925612749058</v>
      </c>
      <c r="J108" s="23">
        <f t="shared" si="8"/>
        <v>9562.5098897213265</v>
      </c>
      <c r="K108" s="23">
        <f t="shared" si="14"/>
        <v>35039.418106534184</v>
      </c>
      <c r="L108" s="24">
        <f t="shared" si="12"/>
        <v>3.1421661012690039</v>
      </c>
    </row>
    <row r="109" spans="1:12" x14ac:dyDescent="0.2">
      <c r="A109" s="16" t="s">
        <v>21</v>
      </c>
      <c r="B109" s="46">
        <v>21</v>
      </c>
      <c r="C109" s="45">
        <v>57</v>
      </c>
      <c r="D109" s="45">
        <v>66</v>
      </c>
      <c r="E109" s="17"/>
      <c r="F109" s="22">
        <f>B109/((C109+D109)/2)</f>
        <v>0.34146341463414637</v>
      </c>
      <c r="G109" s="22">
        <v>1</v>
      </c>
      <c r="H109" s="23">
        <f>H108-I108</f>
        <v>8699.4320740336589</v>
      </c>
      <c r="I109" s="23">
        <f>H109*G109</f>
        <v>8699.4320740336589</v>
      </c>
      <c r="J109" s="23">
        <f>H109/F109</f>
        <v>25476.908216812855</v>
      </c>
      <c r="K109" s="23">
        <f>J109</f>
        <v>25476.908216812855</v>
      </c>
      <c r="L109" s="24">
        <f>K109/H109</f>
        <v>2.9285714285714284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0" customFormat="1" x14ac:dyDescent="0.2">
      <c r="A112" s="52" t="s">
        <v>22</v>
      </c>
      <c r="B112" s="49"/>
      <c r="C112" s="10"/>
      <c r="D112" s="10"/>
      <c r="H112" s="31"/>
      <c r="I112" s="31"/>
      <c r="J112" s="31"/>
      <c r="K112" s="31"/>
      <c r="L112" s="29"/>
    </row>
    <row r="113" spans="1:12" s="30" customFormat="1" x14ac:dyDescent="0.2">
      <c r="A113" s="52" t="s">
        <v>44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2" t="s">
        <v>9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2" t="s">
        <v>10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2" t="s">
        <v>11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2" t="s">
        <v>12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2" t="s">
        <v>13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2" t="s">
        <v>14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2" t="s">
        <v>15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2" t="s">
        <v>16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2" t="s">
        <v>17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2" t="s">
        <v>18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4"/>
      <c r="C124" s="14"/>
      <c r="D124" s="14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1" t="s">
        <v>44</v>
      </c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s="30" customFormat="1" x14ac:dyDescent="0.2">
      <c r="A153" s="31"/>
      <c r="B153" s="10"/>
      <c r="C153" s="10"/>
      <c r="D153" s="10"/>
      <c r="H153" s="31"/>
      <c r="I153" s="31"/>
      <c r="J153" s="31"/>
      <c r="K153" s="31"/>
      <c r="L153" s="29"/>
    </row>
    <row r="154" spans="1:12" s="30" customFormat="1" x14ac:dyDescent="0.2">
      <c r="A154" s="31"/>
      <c r="B154" s="10"/>
      <c r="C154" s="10"/>
      <c r="D154" s="10"/>
      <c r="H154" s="31"/>
      <c r="I154" s="31"/>
      <c r="J154" s="31"/>
      <c r="K154" s="31"/>
      <c r="L154" s="29"/>
    </row>
    <row r="155" spans="1:12" s="30" customFormat="1" x14ac:dyDescent="0.2">
      <c r="A155" s="31"/>
      <c r="B155" s="10"/>
      <c r="C155" s="10"/>
      <c r="D155" s="10"/>
      <c r="H155" s="31"/>
      <c r="I155" s="31"/>
      <c r="J155" s="31"/>
      <c r="K155" s="31"/>
      <c r="L155" s="29"/>
    </row>
    <row r="156" spans="1:12" s="30" customFormat="1" x14ac:dyDescent="0.2">
      <c r="A156" s="31"/>
      <c r="B156" s="10"/>
      <c r="C156" s="10"/>
      <c r="D156" s="10"/>
      <c r="H156" s="31"/>
      <c r="I156" s="31"/>
      <c r="J156" s="31"/>
      <c r="K156" s="31"/>
      <c r="L156" s="29"/>
    </row>
    <row r="157" spans="1:12" s="30" customFormat="1" x14ac:dyDescent="0.2">
      <c r="A157" s="31"/>
      <c r="B157" s="10"/>
      <c r="C157" s="10"/>
      <c r="D157" s="10"/>
      <c r="H157" s="31"/>
      <c r="I157" s="31"/>
      <c r="J157" s="31"/>
      <c r="K157" s="31"/>
      <c r="L157" s="29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1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0" t="s">
        <v>33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7.45" customHeight="1" x14ac:dyDescent="0.2">
      <c r="A6" s="53" t="s">
        <v>0</v>
      </c>
      <c r="B6" s="54" t="s">
        <v>34</v>
      </c>
      <c r="C6" s="65" t="s">
        <v>43</v>
      </c>
      <c r="D6" s="65"/>
      <c r="E6" s="55" t="s">
        <v>35</v>
      </c>
      <c r="F6" s="55" t="s">
        <v>36</v>
      </c>
      <c r="G6" s="55" t="s">
        <v>37</v>
      </c>
      <c r="H6" s="54" t="s">
        <v>38</v>
      </c>
      <c r="I6" s="54" t="s">
        <v>39</v>
      </c>
      <c r="J6" s="54" t="s">
        <v>40</v>
      </c>
      <c r="K6" s="54" t="s">
        <v>41</v>
      </c>
      <c r="L6" s="55" t="s">
        <v>42</v>
      </c>
    </row>
    <row r="7" spans="1:13" s="35" customFormat="1" ht="14.25" x14ac:dyDescent="0.2">
      <c r="A7" s="56"/>
      <c r="B7" s="57"/>
      <c r="C7" s="58">
        <v>43831</v>
      </c>
      <c r="D7" s="58">
        <v>44197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6">
        <v>0</v>
      </c>
      <c r="B9" s="46">
        <v>1</v>
      </c>
      <c r="C9" s="45">
        <v>1393</v>
      </c>
      <c r="D9" s="45">
        <v>1301</v>
      </c>
      <c r="E9" s="17">
        <v>7.6999999999999999E-2</v>
      </c>
      <c r="F9" s="18">
        <f>B9/((C9+D9)/2)</f>
        <v>7.4239049740163323E-4</v>
      </c>
      <c r="G9" s="18">
        <f t="shared" ref="G9:G72" si="0">F9/((1+(1-E9)*F9))</f>
        <v>7.4188214015192253E-4</v>
      </c>
      <c r="H9" s="14">
        <v>100000</v>
      </c>
      <c r="I9" s="14">
        <f>H9*G9</f>
        <v>74.188214015192258</v>
      </c>
      <c r="J9" s="14">
        <f t="shared" ref="J9:J72" si="1">H10+I9*E9</f>
        <v>99931.524278463985</v>
      </c>
      <c r="K9" s="14">
        <f t="shared" ref="K9:K72" si="2">K10+J9</f>
        <v>8517317.8092373405</v>
      </c>
      <c r="L9" s="19">
        <f>K9/H9</f>
        <v>85.173178092373405</v>
      </c>
    </row>
    <row r="10" spans="1:13" x14ac:dyDescent="0.2">
      <c r="A10" s="16">
        <v>1</v>
      </c>
      <c r="B10" s="46">
        <v>0</v>
      </c>
      <c r="C10" s="45">
        <v>1575</v>
      </c>
      <c r="D10" s="45">
        <v>1436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4">
        <f>H9-I9</f>
        <v>99925.811785984813</v>
      </c>
      <c r="I10" s="14">
        <f t="shared" ref="I10:I73" si="4">H10*G10</f>
        <v>0</v>
      </c>
      <c r="J10" s="14">
        <f t="shared" si="1"/>
        <v>99925.811785984813</v>
      </c>
      <c r="K10" s="14">
        <f t="shared" si="2"/>
        <v>8417386.2849588767</v>
      </c>
      <c r="L10" s="20">
        <f t="shared" ref="L10:L73" si="5">K10/H10</f>
        <v>84.236356297877634</v>
      </c>
    </row>
    <row r="11" spans="1:13" x14ac:dyDescent="0.2">
      <c r="A11" s="16">
        <v>2</v>
      </c>
      <c r="B11" s="46">
        <v>0</v>
      </c>
      <c r="C11" s="45">
        <v>1741</v>
      </c>
      <c r="D11" s="45">
        <v>1609</v>
      </c>
      <c r="E11" s="17">
        <v>0</v>
      </c>
      <c r="F11" s="18">
        <f t="shared" si="3"/>
        <v>0</v>
      </c>
      <c r="G11" s="18">
        <f t="shared" si="0"/>
        <v>0</v>
      </c>
      <c r="H11" s="14">
        <f t="shared" ref="H11:H74" si="6">H10-I10</f>
        <v>99925.811785984813</v>
      </c>
      <c r="I11" s="14">
        <f t="shared" si="4"/>
        <v>0</v>
      </c>
      <c r="J11" s="14">
        <f t="shared" si="1"/>
        <v>99925.811785984813</v>
      </c>
      <c r="K11" s="14">
        <f t="shared" si="2"/>
        <v>8317460.4731728919</v>
      </c>
      <c r="L11" s="20">
        <f t="shared" si="5"/>
        <v>83.236356297877634</v>
      </c>
    </row>
    <row r="12" spans="1:13" x14ac:dyDescent="0.2">
      <c r="A12" s="16">
        <v>3</v>
      </c>
      <c r="B12" s="46">
        <v>0</v>
      </c>
      <c r="C12" s="45">
        <v>1919</v>
      </c>
      <c r="D12" s="45">
        <v>1765</v>
      </c>
      <c r="E12" s="17">
        <v>0</v>
      </c>
      <c r="F12" s="18">
        <f t="shared" si="3"/>
        <v>0</v>
      </c>
      <c r="G12" s="18">
        <f t="shared" si="0"/>
        <v>0</v>
      </c>
      <c r="H12" s="14">
        <f t="shared" si="6"/>
        <v>99925.811785984813</v>
      </c>
      <c r="I12" s="14">
        <f t="shared" si="4"/>
        <v>0</v>
      </c>
      <c r="J12" s="14">
        <f t="shared" si="1"/>
        <v>99925.811785984813</v>
      </c>
      <c r="K12" s="14">
        <f t="shared" si="2"/>
        <v>8217534.6613869071</v>
      </c>
      <c r="L12" s="20">
        <f t="shared" si="5"/>
        <v>82.236356297877634</v>
      </c>
    </row>
    <row r="13" spans="1:13" x14ac:dyDescent="0.2">
      <c r="A13" s="16">
        <v>4</v>
      </c>
      <c r="B13" s="46">
        <v>0</v>
      </c>
      <c r="C13" s="45">
        <v>1981</v>
      </c>
      <c r="D13" s="45">
        <v>1932</v>
      </c>
      <c r="E13" s="17">
        <v>0</v>
      </c>
      <c r="F13" s="18">
        <f t="shared" si="3"/>
        <v>0</v>
      </c>
      <c r="G13" s="18">
        <f t="shared" si="0"/>
        <v>0</v>
      </c>
      <c r="H13" s="14">
        <f t="shared" si="6"/>
        <v>99925.811785984813</v>
      </c>
      <c r="I13" s="14">
        <f t="shared" si="4"/>
        <v>0</v>
      </c>
      <c r="J13" s="14">
        <f t="shared" si="1"/>
        <v>99925.811785984813</v>
      </c>
      <c r="K13" s="14">
        <f t="shared" si="2"/>
        <v>8117608.8496009223</v>
      </c>
      <c r="L13" s="20">
        <f t="shared" si="5"/>
        <v>81.236356297877634</v>
      </c>
    </row>
    <row r="14" spans="1:13" x14ac:dyDescent="0.2">
      <c r="A14" s="16">
        <v>5</v>
      </c>
      <c r="B14" s="46">
        <v>0</v>
      </c>
      <c r="C14" s="45">
        <v>1994</v>
      </c>
      <c r="D14" s="45">
        <v>1998</v>
      </c>
      <c r="E14" s="17">
        <v>0</v>
      </c>
      <c r="F14" s="18">
        <f t="shared" si="3"/>
        <v>0</v>
      </c>
      <c r="G14" s="18">
        <f t="shared" si="0"/>
        <v>0</v>
      </c>
      <c r="H14" s="14">
        <f t="shared" si="6"/>
        <v>99925.811785984813</v>
      </c>
      <c r="I14" s="14">
        <f t="shared" si="4"/>
        <v>0</v>
      </c>
      <c r="J14" s="14">
        <f t="shared" si="1"/>
        <v>99925.811785984813</v>
      </c>
      <c r="K14" s="14">
        <f t="shared" si="2"/>
        <v>8017683.0378149375</v>
      </c>
      <c r="L14" s="20">
        <f t="shared" si="5"/>
        <v>80.236356297877634</v>
      </c>
    </row>
    <row r="15" spans="1:13" x14ac:dyDescent="0.2">
      <c r="A15" s="16">
        <v>6</v>
      </c>
      <c r="B15" s="46">
        <v>0</v>
      </c>
      <c r="C15" s="45">
        <v>2006</v>
      </c>
      <c r="D15" s="45">
        <v>2020</v>
      </c>
      <c r="E15" s="17">
        <v>0</v>
      </c>
      <c r="F15" s="18">
        <f t="shared" si="3"/>
        <v>0</v>
      </c>
      <c r="G15" s="18">
        <f t="shared" si="0"/>
        <v>0</v>
      </c>
      <c r="H15" s="14">
        <f t="shared" si="6"/>
        <v>99925.811785984813</v>
      </c>
      <c r="I15" s="14">
        <f t="shared" si="4"/>
        <v>0</v>
      </c>
      <c r="J15" s="14">
        <f t="shared" si="1"/>
        <v>99925.811785984813</v>
      </c>
      <c r="K15" s="14">
        <f t="shared" si="2"/>
        <v>7917757.2260289527</v>
      </c>
      <c r="L15" s="20">
        <f t="shared" si="5"/>
        <v>79.236356297877634</v>
      </c>
    </row>
    <row r="16" spans="1:13" x14ac:dyDescent="0.2">
      <c r="A16" s="16">
        <v>7</v>
      </c>
      <c r="B16" s="46">
        <v>0</v>
      </c>
      <c r="C16" s="45">
        <v>2052</v>
      </c>
      <c r="D16" s="45">
        <v>2011</v>
      </c>
      <c r="E16" s="17">
        <v>0</v>
      </c>
      <c r="F16" s="18">
        <f t="shared" si="3"/>
        <v>0</v>
      </c>
      <c r="G16" s="18">
        <f t="shared" si="0"/>
        <v>0</v>
      </c>
      <c r="H16" s="14">
        <f t="shared" si="6"/>
        <v>99925.811785984813</v>
      </c>
      <c r="I16" s="14">
        <f t="shared" si="4"/>
        <v>0</v>
      </c>
      <c r="J16" s="14">
        <f t="shared" si="1"/>
        <v>99925.811785984813</v>
      </c>
      <c r="K16" s="14">
        <f t="shared" si="2"/>
        <v>7817831.414242968</v>
      </c>
      <c r="L16" s="20">
        <f t="shared" si="5"/>
        <v>78.236356297877634</v>
      </c>
    </row>
    <row r="17" spans="1:12" x14ac:dyDescent="0.2">
      <c r="A17" s="16">
        <v>8</v>
      </c>
      <c r="B17" s="46">
        <v>0</v>
      </c>
      <c r="C17" s="45">
        <v>2126</v>
      </c>
      <c r="D17" s="45">
        <v>2052</v>
      </c>
      <c r="E17" s="17">
        <v>0</v>
      </c>
      <c r="F17" s="18">
        <f t="shared" si="3"/>
        <v>0</v>
      </c>
      <c r="G17" s="18">
        <f t="shared" si="0"/>
        <v>0</v>
      </c>
      <c r="H17" s="14">
        <f t="shared" si="6"/>
        <v>99925.811785984813</v>
      </c>
      <c r="I17" s="14">
        <f t="shared" si="4"/>
        <v>0</v>
      </c>
      <c r="J17" s="14">
        <f t="shared" si="1"/>
        <v>99925.811785984813</v>
      </c>
      <c r="K17" s="14">
        <f t="shared" si="2"/>
        <v>7717905.6024569832</v>
      </c>
      <c r="L17" s="20">
        <f t="shared" si="5"/>
        <v>77.236356297877634</v>
      </c>
    </row>
    <row r="18" spans="1:12" x14ac:dyDescent="0.2">
      <c r="A18" s="16">
        <v>9</v>
      </c>
      <c r="B18" s="46">
        <v>0</v>
      </c>
      <c r="C18" s="45">
        <v>2072</v>
      </c>
      <c r="D18" s="45">
        <v>2135</v>
      </c>
      <c r="E18" s="17">
        <v>0</v>
      </c>
      <c r="F18" s="18">
        <f t="shared" si="3"/>
        <v>0</v>
      </c>
      <c r="G18" s="18">
        <f t="shared" si="0"/>
        <v>0</v>
      </c>
      <c r="H18" s="14">
        <f t="shared" si="6"/>
        <v>99925.811785984813</v>
      </c>
      <c r="I18" s="14">
        <f t="shared" si="4"/>
        <v>0</v>
      </c>
      <c r="J18" s="14">
        <f t="shared" si="1"/>
        <v>99925.811785984813</v>
      </c>
      <c r="K18" s="14">
        <f t="shared" si="2"/>
        <v>7617979.7906709984</v>
      </c>
      <c r="L18" s="20">
        <f t="shared" si="5"/>
        <v>76.236356297877634</v>
      </c>
    </row>
    <row r="19" spans="1:12" x14ac:dyDescent="0.2">
      <c r="A19" s="16">
        <v>10</v>
      </c>
      <c r="B19" s="46">
        <v>0</v>
      </c>
      <c r="C19" s="45">
        <v>2112</v>
      </c>
      <c r="D19" s="45">
        <v>2087</v>
      </c>
      <c r="E19" s="17">
        <v>0</v>
      </c>
      <c r="F19" s="18">
        <f t="shared" si="3"/>
        <v>0</v>
      </c>
      <c r="G19" s="18">
        <f t="shared" si="0"/>
        <v>0</v>
      </c>
      <c r="H19" s="14">
        <f t="shared" si="6"/>
        <v>99925.811785984813</v>
      </c>
      <c r="I19" s="14">
        <f t="shared" si="4"/>
        <v>0</v>
      </c>
      <c r="J19" s="14">
        <f t="shared" si="1"/>
        <v>99925.811785984813</v>
      </c>
      <c r="K19" s="14">
        <f t="shared" si="2"/>
        <v>7518053.9788850136</v>
      </c>
      <c r="L19" s="20">
        <f t="shared" si="5"/>
        <v>75.236356297877634</v>
      </c>
    </row>
    <row r="20" spans="1:12" x14ac:dyDescent="0.2">
      <c r="A20" s="16">
        <v>11</v>
      </c>
      <c r="B20" s="46">
        <v>0</v>
      </c>
      <c r="C20" s="45">
        <v>2158</v>
      </c>
      <c r="D20" s="45">
        <v>2107</v>
      </c>
      <c r="E20" s="17">
        <v>0</v>
      </c>
      <c r="F20" s="18">
        <f t="shared" si="3"/>
        <v>0</v>
      </c>
      <c r="G20" s="18">
        <f t="shared" si="0"/>
        <v>0</v>
      </c>
      <c r="H20" s="14">
        <f t="shared" si="6"/>
        <v>99925.811785984813</v>
      </c>
      <c r="I20" s="14">
        <f t="shared" si="4"/>
        <v>0</v>
      </c>
      <c r="J20" s="14">
        <f t="shared" si="1"/>
        <v>99925.811785984813</v>
      </c>
      <c r="K20" s="14">
        <f t="shared" si="2"/>
        <v>7418128.1670990288</v>
      </c>
      <c r="L20" s="20">
        <f t="shared" si="5"/>
        <v>74.236356297877634</v>
      </c>
    </row>
    <row r="21" spans="1:12" x14ac:dyDescent="0.2">
      <c r="A21" s="16">
        <v>12</v>
      </c>
      <c r="B21" s="46">
        <v>0</v>
      </c>
      <c r="C21" s="45">
        <v>2066</v>
      </c>
      <c r="D21" s="45">
        <v>2163</v>
      </c>
      <c r="E21" s="17">
        <v>0</v>
      </c>
      <c r="F21" s="18">
        <f t="shared" si="3"/>
        <v>0</v>
      </c>
      <c r="G21" s="18">
        <f t="shared" si="0"/>
        <v>0</v>
      </c>
      <c r="H21" s="14">
        <f t="shared" si="6"/>
        <v>99925.811785984813</v>
      </c>
      <c r="I21" s="14">
        <f t="shared" si="4"/>
        <v>0</v>
      </c>
      <c r="J21" s="14">
        <f t="shared" si="1"/>
        <v>99925.811785984813</v>
      </c>
      <c r="K21" s="14">
        <f t="shared" si="2"/>
        <v>7318202.355313044</v>
      </c>
      <c r="L21" s="20">
        <f t="shared" si="5"/>
        <v>73.236356297877634</v>
      </c>
    </row>
    <row r="22" spans="1:12" x14ac:dyDescent="0.2">
      <c r="A22" s="16">
        <v>13</v>
      </c>
      <c r="B22" s="46">
        <v>0</v>
      </c>
      <c r="C22" s="45">
        <v>2037</v>
      </c>
      <c r="D22" s="45">
        <v>2068</v>
      </c>
      <c r="E22" s="17">
        <v>0</v>
      </c>
      <c r="F22" s="18">
        <f t="shared" si="3"/>
        <v>0</v>
      </c>
      <c r="G22" s="18">
        <f t="shared" si="0"/>
        <v>0</v>
      </c>
      <c r="H22" s="14">
        <f t="shared" si="6"/>
        <v>99925.811785984813</v>
      </c>
      <c r="I22" s="14">
        <f t="shared" si="4"/>
        <v>0</v>
      </c>
      <c r="J22" s="14">
        <f t="shared" si="1"/>
        <v>99925.811785984813</v>
      </c>
      <c r="K22" s="14">
        <f t="shared" si="2"/>
        <v>7218276.5435270593</v>
      </c>
      <c r="L22" s="20">
        <f t="shared" si="5"/>
        <v>72.236356297877634</v>
      </c>
    </row>
    <row r="23" spans="1:12" x14ac:dyDescent="0.2">
      <c r="A23" s="16">
        <v>14</v>
      </c>
      <c r="B23" s="46">
        <v>0</v>
      </c>
      <c r="C23" s="45">
        <v>2018</v>
      </c>
      <c r="D23" s="45">
        <v>2049</v>
      </c>
      <c r="E23" s="17">
        <v>0</v>
      </c>
      <c r="F23" s="18">
        <f t="shared" si="3"/>
        <v>0</v>
      </c>
      <c r="G23" s="18">
        <f t="shared" si="0"/>
        <v>0</v>
      </c>
      <c r="H23" s="14">
        <f t="shared" si="6"/>
        <v>99925.811785984813</v>
      </c>
      <c r="I23" s="14">
        <f t="shared" si="4"/>
        <v>0</v>
      </c>
      <c r="J23" s="14">
        <f t="shared" si="1"/>
        <v>99925.811785984813</v>
      </c>
      <c r="K23" s="14">
        <f t="shared" si="2"/>
        <v>7118350.7317410745</v>
      </c>
      <c r="L23" s="20">
        <f t="shared" si="5"/>
        <v>71.236356297877634</v>
      </c>
    </row>
    <row r="24" spans="1:12" x14ac:dyDescent="0.2">
      <c r="A24" s="16">
        <v>15</v>
      </c>
      <c r="B24" s="46">
        <v>0</v>
      </c>
      <c r="C24" s="45">
        <v>2029</v>
      </c>
      <c r="D24" s="45">
        <v>2009</v>
      </c>
      <c r="E24" s="17">
        <v>0</v>
      </c>
      <c r="F24" s="18">
        <f t="shared" si="3"/>
        <v>0</v>
      </c>
      <c r="G24" s="18">
        <f t="shared" si="0"/>
        <v>0</v>
      </c>
      <c r="H24" s="14">
        <f t="shared" si="6"/>
        <v>99925.811785984813</v>
      </c>
      <c r="I24" s="14">
        <f t="shared" si="4"/>
        <v>0</v>
      </c>
      <c r="J24" s="14">
        <f t="shared" si="1"/>
        <v>99925.811785984813</v>
      </c>
      <c r="K24" s="14">
        <f t="shared" si="2"/>
        <v>7018424.9199550897</v>
      </c>
      <c r="L24" s="20">
        <f t="shared" si="5"/>
        <v>70.236356297877634</v>
      </c>
    </row>
    <row r="25" spans="1:12" x14ac:dyDescent="0.2">
      <c r="A25" s="16">
        <v>16</v>
      </c>
      <c r="B25" s="46">
        <v>1</v>
      </c>
      <c r="C25" s="45">
        <v>1978</v>
      </c>
      <c r="D25" s="45">
        <v>2021</v>
      </c>
      <c r="E25" s="17">
        <v>0.63900000000000001</v>
      </c>
      <c r="F25" s="18">
        <f t="shared" si="3"/>
        <v>5.0012503125781451E-4</v>
      </c>
      <c r="G25" s="18">
        <f t="shared" si="0"/>
        <v>5.0003475241529294E-4</v>
      </c>
      <c r="H25" s="14">
        <f t="shared" si="6"/>
        <v>99925.811785984813</v>
      </c>
      <c r="I25" s="14">
        <f t="shared" si="4"/>
        <v>49.966378556302075</v>
      </c>
      <c r="J25" s="14">
        <f t="shared" si="1"/>
        <v>99907.773923325993</v>
      </c>
      <c r="K25" s="14">
        <f t="shared" si="2"/>
        <v>6918499.1081691049</v>
      </c>
      <c r="L25" s="20">
        <f t="shared" si="5"/>
        <v>69.236356297877634</v>
      </c>
    </row>
    <row r="26" spans="1:12" x14ac:dyDescent="0.2">
      <c r="A26" s="16">
        <v>17</v>
      </c>
      <c r="B26" s="46">
        <v>0</v>
      </c>
      <c r="C26" s="45">
        <v>1955</v>
      </c>
      <c r="D26" s="45">
        <v>1984</v>
      </c>
      <c r="E26" s="17">
        <v>0</v>
      </c>
      <c r="F26" s="18">
        <f t="shared" si="3"/>
        <v>0</v>
      </c>
      <c r="G26" s="18">
        <f t="shared" si="0"/>
        <v>0</v>
      </c>
      <c r="H26" s="14">
        <f t="shared" si="6"/>
        <v>99875.845407428511</v>
      </c>
      <c r="I26" s="14">
        <f t="shared" si="4"/>
        <v>0</v>
      </c>
      <c r="J26" s="14">
        <f t="shared" si="1"/>
        <v>99875.845407428511</v>
      </c>
      <c r="K26" s="14">
        <f t="shared" si="2"/>
        <v>6818591.3342457786</v>
      </c>
      <c r="L26" s="20">
        <f t="shared" si="5"/>
        <v>68.270674520254218</v>
      </c>
    </row>
    <row r="27" spans="1:12" x14ac:dyDescent="0.2">
      <c r="A27" s="16">
        <v>18</v>
      </c>
      <c r="B27" s="46">
        <v>0</v>
      </c>
      <c r="C27" s="45">
        <v>1962</v>
      </c>
      <c r="D27" s="45">
        <v>1958</v>
      </c>
      <c r="E27" s="17">
        <v>0</v>
      </c>
      <c r="F27" s="18">
        <f t="shared" si="3"/>
        <v>0</v>
      </c>
      <c r="G27" s="18">
        <f t="shared" si="0"/>
        <v>0</v>
      </c>
      <c r="H27" s="14">
        <f t="shared" si="6"/>
        <v>99875.845407428511</v>
      </c>
      <c r="I27" s="14">
        <f t="shared" si="4"/>
        <v>0</v>
      </c>
      <c r="J27" s="14">
        <f t="shared" si="1"/>
        <v>99875.845407428511</v>
      </c>
      <c r="K27" s="14">
        <f t="shared" si="2"/>
        <v>6718715.4888383504</v>
      </c>
      <c r="L27" s="20">
        <f t="shared" si="5"/>
        <v>67.270674520254218</v>
      </c>
    </row>
    <row r="28" spans="1:12" x14ac:dyDescent="0.2">
      <c r="A28" s="16">
        <v>19</v>
      </c>
      <c r="B28" s="46">
        <v>0</v>
      </c>
      <c r="C28" s="45">
        <v>1886</v>
      </c>
      <c r="D28" s="45">
        <v>1975</v>
      </c>
      <c r="E28" s="17">
        <v>0</v>
      </c>
      <c r="F28" s="18">
        <f t="shared" si="3"/>
        <v>0</v>
      </c>
      <c r="G28" s="18">
        <f t="shared" si="0"/>
        <v>0</v>
      </c>
      <c r="H28" s="14">
        <f t="shared" si="6"/>
        <v>99875.845407428511</v>
      </c>
      <c r="I28" s="14">
        <f t="shared" si="4"/>
        <v>0</v>
      </c>
      <c r="J28" s="14">
        <f t="shared" si="1"/>
        <v>99875.845407428511</v>
      </c>
      <c r="K28" s="14">
        <f t="shared" si="2"/>
        <v>6618839.6434309222</v>
      </c>
      <c r="L28" s="20">
        <f t="shared" si="5"/>
        <v>66.270674520254218</v>
      </c>
    </row>
    <row r="29" spans="1:12" x14ac:dyDescent="0.2">
      <c r="A29" s="16">
        <v>20</v>
      </c>
      <c r="B29" s="46">
        <v>0</v>
      </c>
      <c r="C29" s="45">
        <v>2021</v>
      </c>
      <c r="D29" s="45">
        <v>1879</v>
      </c>
      <c r="E29" s="17">
        <v>0</v>
      </c>
      <c r="F29" s="18">
        <f t="shared" si="3"/>
        <v>0</v>
      </c>
      <c r="G29" s="18">
        <f t="shared" si="0"/>
        <v>0</v>
      </c>
      <c r="H29" s="14">
        <f t="shared" si="6"/>
        <v>99875.845407428511</v>
      </c>
      <c r="I29" s="14">
        <f t="shared" si="4"/>
        <v>0</v>
      </c>
      <c r="J29" s="14">
        <f t="shared" si="1"/>
        <v>99875.845407428511</v>
      </c>
      <c r="K29" s="14">
        <f t="shared" si="2"/>
        <v>6518963.798023494</v>
      </c>
      <c r="L29" s="20">
        <f t="shared" si="5"/>
        <v>65.270674520254218</v>
      </c>
    </row>
    <row r="30" spans="1:12" x14ac:dyDescent="0.2">
      <c r="A30" s="16">
        <v>21</v>
      </c>
      <c r="B30" s="46">
        <v>0</v>
      </c>
      <c r="C30" s="45">
        <v>1906</v>
      </c>
      <c r="D30" s="45">
        <v>1994</v>
      </c>
      <c r="E30" s="17">
        <v>0</v>
      </c>
      <c r="F30" s="18">
        <f t="shared" si="3"/>
        <v>0</v>
      </c>
      <c r="G30" s="18">
        <f t="shared" si="0"/>
        <v>0</v>
      </c>
      <c r="H30" s="14">
        <f t="shared" si="6"/>
        <v>99875.845407428511</v>
      </c>
      <c r="I30" s="14">
        <f t="shared" si="4"/>
        <v>0</v>
      </c>
      <c r="J30" s="14">
        <f t="shared" si="1"/>
        <v>99875.845407428511</v>
      </c>
      <c r="K30" s="14">
        <f t="shared" si="2"/>
        <v>6419087.9526160657</v>
      </c>
      <c r="L30" s="20">
        <f t="shared" si="5"/>
        <v>64.270674520254232</v>
      </c>
    </row>
    <row r="31" spans="1:12" x14ac:dyDescent="0.2">
      <c r="A31" s="16">
        <v>22</v>
      </c>
      <c r="B31" s="46">
        <v>0</v>
      </c>
      <c r="C31" s="45">
        <v>1885</v>
      </c>
      <c r="D31" s="45">
        <v>1909</v>
      </c>
      <c r="E31" s="17">
        <v>0</v>
      </c>
      <c r="F31" s="18">
        <f t="shared" si="3"/>
        <v>0</v>
      </c>
      <c r="G31" s="18">
        <f t="shared" si="0"/>
        <v>0</v>
      </c>
      <c r="H31" s="14">
        <f t="shared" si="6"/>
        <v>99875.845407428511</v>
      </c>
      <c r="I31" s="14">
        <f t="shared" si="4"/>
        <v>0</v>
      </c>
      <c r="J31" s="14">
        <f t="shared" si="1"/>
        <v>99875.845407428511</v>
      </c>
      <c r="K31" s="14">
        <f t="shared" si="2"/>
        <v>6319212.1072086375</v>
      </c>
      <c r="L31" s="20">
        <f t="shared" si="5"/>
        <v>63.270674520254232</v>
      </c>
    </row>
    <row r="32" spans="1:12" x14ac:dyDescent="0.2">
      <c r="A32" s="16">
        <v>23</v>
      </c>
      <c r="B32" s="46">
        <v>0</v>
      </c>
      <c r="C32" s="45">
        <v>1967</v>
      </c>
      <c r="D32" s="45">
        <v>1884</v>
      </c>
      <c r="E32" s="17">
        <v>0</v>
      </c>
      <c r="F32" s="18">
        <f t="shared" si="3"/>
        <v>0</v>
      </c>
      <c r="G32" s="18">
        <f t="shared" si="0"/>
        <v>0</v>
      </c>
      <c r="H32" s="14">
        <f t="shared" si="6"/>
        <v>99875.845407428511</v>
      </c>
      <c r="I32" s="14">
        <f t="shared" si="4"/>
        <v>0</v>
      </c>
      <c r="J32" s="14">
        <f t="shared" si="1"/>
        <v>99875.845407428511</v>
      </c>
      <c r="K32" s="14">
        <f t="shared" si="2"/>
        <v>6219336.2618012093</v>
      </c>
      <c r="L32" s="20">
        <f t="shared" si="5"/>
        <v>62.270674520254232</v>
      </c>
    </row>
    <row r="33" spans="1:12" x14ac:dyDescent="0.2">
      <c r="A33" s="16">
        <v>24</v>
      </c>
      <c r="B33" s="46">
        <v>0</v>
      </c>
      <c r="C33" s="45">
        <v>1903</v>
      </c>
      <c r="D33" s="45">
        <v>1961</v>
      </c>
      <c r="E33" s="17">
        <v>0</v>
      </c>
      <c r="F33" s="18">
        <f t="shared" si="3"/>
        <v>0</v>
      </c>
      <c r="G33" s="18">
        <f t="shared" si="0"/>
        <v>0</v>
      </c>
      <c r="H33" s="14">
        <f t="shared" si="6"/>
        <v>99875.845407428511</v>
      </c>
      <c r="I33" s="14">
        <f t="shared" si="4"/>
        <v>0</v>
      </c>
      <c r="J33" s="14">
        <f t="shared" si="1"/>
        <v>99875.845407428511</v>
      </c>
      <c r="K33" s="14">
        <f t="shared" si="2"/>
        <v>6119460.4163937811</v>
      </c>
      <c r="L33" s="20">
        <f t="shared" si="5"/>
        <v>61.270674520254232</v>
      </c>
    </row>
    <row r="34" spans="1:12" x14ac:dyDescent="0.2">
      <c r="A34" s="16">
        <v>25</v>
      </c>
      <c r="B34" s="46">
        <v>0</v>
      </c>
      <c r="C34" s="45">
        <v>1871</v>
      </c>
      <c r="D34" s="45">
        <v>1845</v>
      </c>
      <c r="E34" s="17">
        <v>0</v>
      </c>
      <c r="F34" s="18">
        <f t="shared" si="3"/>
        <v>0</v>
      </c>
      <c r="G34" s="18">
        <f t="shared" si="0"/>
        <v>0</v>
      </c>
      <c r="H34" s="14">
        <f t="shared" si="6"/>
        <v>99875.845407428511</v>
      </c>
      <c r="I34" s="14">
        <f t="shared" si="4"/>
        <v>0</v>
      </c>
      <c r="J34" s="14">
        <f t="shared" si="1"/>
        <v>99875.845407428511</v>
      </c>
      <c r="K34" s="14">
        <f t="shared" si="2"/>
        <v>6019584.5709863529</v>
      </c>
      <c r="L34" s="20">
        <f t="shared" si="5"/>
        <v>60.270674520254239</v>
      </c>
    </row>
    <row r="35" spans="1:12" x14ac:dyDescent="0.2">
      <c r="A35" s="16">
        <v>26</v>
      </c>
      <c r="B35" s="46">
        <v>2</v>
      </c>
      <c r="C35" s="45">
        <v>1987</v>
      </c>
      <c r="D35" s="45">
        <v>1824</v>
      </c>
      <c r="E35" s="17">
        <v>0.76600000000000001</v>
      </c>
      <c r="F35" s="18">
        <f t="shared" si="3"/>
        <v>1.0495932826029913E-3</v>
      </c>
      <c r="G35" s="18">
        <f t="shared" si="0"/>
        <v>1.04933556072295E-3</v>
      </c>
      <c r="H35" s="14">
        <f t="shared" si="6"/>
        <v>99875.845407428511</v>
      </c>
      <c r="I35" s="14">
        <f t="shared" si="4"/>
        <v>104.80327624328267</v>
      </c>
      <c r="J35" s="14">
        <f t="shared" si="1"/>
        <v>99851.321440787578</v>
      </c>
      <c r="K35" s="14">
        <f t="shared" si="2"/>
        <v>5919708.7255789246</v>
      </c>
      <c r="L35" s="20">
        <f t="shared" si="5"/>
        <v>59.270674520254239</v>
      </c>
    </row>
    <row r="36" spans="1:12" x14ac:dyDescent="0.2">
      <c r="A36" s="16">
        <v>27</v>
      </c>
      <c r="B36" s="46">
        <v>1</v>
      </c>
      <c r="C36" s="45">
        <v>2005</v>
      </c>
      <c r="D36" s="45">
        <v>1962</v>
      </c>
      <c r="E36" s="17">
        <v>0.41</v>
      </c>
      <c r="F36" s="18">
        <f t="shared" si="3"/>
        <v>5.0415931434333251E-4</v>
      </c>
      <c r="G36" s="18">
        <f t="shared" si="0"/>
        <v>5.0400939473511789E-4</v>
      </c>
      <c r="H36" s="14">
        <f t="shared" si="6"/>
        <v>99771.042131185226</v>
      </c>
      <c r="I36" s="14">
        <f t="shared" si="4"/>
        <v>50.28554255663061</v>
      </c>
      <c r="J36" s="14">
        <f t="shared" si="1"/>
        <v>99741.37366107681</v>
      </c>
      <c r="K36" s="14">
        <f t="shared" si="2"/>
        <v>5819857.4041381367</v>
      </c>
      <c r="L36" s="20">
        <f t="shared" si="5"/>
        <v>58.332130043162451</v>
      </c>
    </row>
    <row r="37" spans="1:12" x14ac:dyDescent="0.2">
      <c r="A37" s="16">
        <v>28</v>
      </c>
      <c r="B37" s="46">
        <v>0</v>
      </c>
      <c r="C37" s="45">
        <v>1920</v>
      </c>
      <c r="D37" s="45">
        <v>1966</v>
      </c>
      <c r="E37" s="17">
        <v>0</v>
      </c>
      <c r="F37" s="18">
        <f t="shared" si="3"/>
        <v>0</v>
      </c>
      <c r="G37" s="18">
        <f t="shared" si="0"/>
        <v>0</v>
      </c>
      <c r="H37" s="14">
        <f t="shared" si="6"/>
        <v>99720.756588628588</v>
      </c>
      <c r="I37" s="14">
        <f t="shared" si="4"/>
        <v>0</v>
      </c>
      <c r="J37" s="14">
        <f t="shared" si="1"/>
        <v>99720.756588628588</v>
      </c>
      <c r="K37" s="14">
        <f t="shared" si="2"/>
        <v>5720116.03047706</v>
      </c>
      <c r="L37" s="20">
        <f t="shared" si="5"/>
        <v>57.361338061983169</v>
      </c>
    </row>
    <row r="38" spans="1:12" x14ac:dyDescent="0.2">
      <c r="A38" s="16">
        <v>29</v>
      </c>
      <c r="B38" s="46">
        <v>0</v>
      </c>
      <c r="C38" s="45">
        <v>2016</v>
      </c>
      <c r="D38" s="45">
        <v>1885</v>
      </c>
      <c r="E38" s="17">
        <v>0</v>
      </c>
      <c r="F38" s="18">
        <f t="shared" si="3"/>
        <v>0</v>
      </c>
      <c r="G38" s="18">
        <f t="shared" si="0"/>
        <v>0</v>
      </c>
      <c r="H38" s="14">
        <f t="shared" si="6"/>
        <v>99720.756588628588</v>
      </c>
      <c r="I38" s="14">
        <f t="shared" si="4"/>
        <v>0</v>
      </c>
      <c r="J38" s="14">
        <f t="shared" si="1"/>
        <v>99720.756588628588</v>
      </c>
      <c r="K38" s="14">
        <f t="shared" si="2"/>
        <v>5620395.2738884315</v>
      </c>
      <c r="L38" s="20">
        <f t="shared" si="5"/>
        <v>56.361338061983169</v>
      </c>
    </row>
    <row r="39" spans="1:12" x14ac:dyDescent="0.2">
      <c r="A39" s="16">
        <v>30</v>
      </c>
      <c r="B39" s="46">
        <v>2</v>
      </c>
      <c r="C39" s="45">
        <v>2075</v>
      </c>
      <c r="D39" s="45">
        <v>1988</v>
      </c>
      <c r="E39" s="17">
        <v>0.52300000000000002</v>
      </c>
      <c r="F39" s="18">
        <f t="shared" si="3"/>
        <v>9.8449421609648037E-4</v>
      </c>
      <c r="G39" s="18">
        <f t="shared" si="0"/>
        <v>9.8403211093584398E-4</v>
      </c>
      <c r="H39" s="14">
        <f t="shared" si="6"/>
        <v>99720.756588628588</v>
      </c>
      <c r="I39" s="14">
        <f t="shared" si="4"/>
        <v>98.12842661002766</v>
      </c>
      <c r="J39" s="14">
        <f t="shared" si="1"/>
        <v>99673.949329135605</v>
      </c>
      <c r="K39" s="14">
        <f t="shared" si="2"/>
        <v>5520674.517299803</v>
      </c>
      <c r="L39" s="20">
        <f t="shared" si="5"/>
        <v>55.361338061983169</v>
      </c>
    </row>
    <row r="40" spans="1:12" x14ac:dyDescent="0.2">
      <c r="A40" s="16">
        <v>31</v>
      </c>
      <c r="B40" s="46">
        <v>1</v>
      </c>
      <c r="C40" s="45">
        <v>2079</v>
      </c>
      <c r="D40" s="45">
        <v>2023</v>
      </c>
      <c r="E40" s="17">
        <v>2.5000000000000001E-2</v>
      </c>
      <c r="F40" s="18">
        <f t="shared" si="3"/>
        <v>4.8756704046806434E-4</v>
      </c>
      <c r="G40" s="18">
        <f t="shared" si="0"/>
        <v>4.8733537201963958E-4</v>
      </c>
      <c r="H40" s="14">
        <f t="shared" si="6"/>
        <v>99622.628162018562</v>
      </c>
      <c r="I40" s="14">
        <f t="shared" si="4"/>
        <v>48.549630556911538</v>
      </c>
      <c r="J40" s="14">
        <f t="shared" si="1"/>
        <v>99575.292272225575</v>
      </c>
      <c r="K40" s="14">
        <f t="shared" si="2"/>
        <v>5421000.567970667</v>
      </c>
      <c r="L40" s="20">
        <f t="shared" si="5"/>
        <v>54.415353900866471</v>
      </c>
    </row>
    <row r="41" spans="1:12" x14ac:dyDescent="0.2">
      <c r="A41" s="16">
        <v>32</v>
      </c>
      <c r="B41" s="46">
        <v>1</v>
      </c>
      <c r="C41" s="45">
        <v>2209</v>
      </c>
      <c r="D41" s="45">
        <v>2068</v>
      </c>
      <c r="E41" s="17">
        <v>0.997</v>
      </c>
      <c r="F41" s="18">
        <f t="shared" si="3"/>
        <v>4.6761748889408465E-4</v>
      </c>
      <c r="G41" s="18">
        <f t="shared" si="0"/>
        <v>4.6761683289665715E-4</v>
      </c>
      <c r="H41" s="14">
        <f t="shared" si="6"/>
        <v>99574.078531461651</v>
      </c>
      <c r="I41" s="14">
        <f t="shared" si="4"/>
        <v>46.562515241485123</v>
      </c>
      <c r="J41" s="14">
        <f t="shared" si="1"/>
        <v>99573.938843915923</v>
      </c>
      <c r="K41" s="14">
        <f t="shared" si="2"/>
        <v>5321425.2756984411</v>
      </c>
      <c r="L41" s="20">
        <f t="shared" si="5"/>
        <v>53.441873167995944</v>
      </c>
    </row>
    <row r="42" spans="1:12" x14ac:dyDescent="0.2">
      <c r="A42" s="16">
        <v>33</v>
      </c>
      <c r="B42" s="46">
        <v>0</v>
      </c>
      <c r="C42" s="45">
        <v>2332</v>
      </c>
      <c r="D42" s="45">
        <v>2167</v>
      </c>
      <c r="E42" s="17">
        <v>0</v>
      </c>
      <c r="F42" s="18">
        <f t="shared" si="3"/>
        <v>0</v>
      </c>
      <c r="G42" s="18">
        <f t="shared" si="0"/>
        <v>0</v>
      </c>
      <c r="H42" s="14">
        <f t="shared" si="6"/>
        <v>99527.516016220165</v>
      </c>
      <c r="I42" s="14">
        <f t="shared" si="4"/>
        <v>0</v>
      </c>
      <c r="J42" s="14">
        <f t="shared" si="1"/>
        <v>99527.516016220165</v>
      </c>
      <c r="K42" s="14">
        <f t="shared" si="2"/>
        <v>5221851.3368545249</v>
      </c>
      <c r="L42" s="20">
        <f t="shared" si="5"/>
        <v>52.466408746738047</v>
      </c>
    </row>
    <row r="43" spans="1:12" x14ac:dyDescent="0.2">
      <c r="A43" s="16">
        <v>34</v>
      </c>
      <c r="B43" s="46">
        <v>1</v>
      </c>
      <c r="C43" s="45">
        <v>2430</v>
      </c>
      <c r="D43" s="45">
        <v>2344</v>
      </c>
      <c r="E43" s="17">
        <v>0.99199999999999999</v>
      </c>
      <c r="F43" s="18">
        <f t="shared" si="3"/>
        <v>4.1893590280687055E-4</v>
      </c>
      <c r="G43" s="18">
        <f t="shared" si="0"/>
        <v>4.1893449875325092E-4</v>
      </c>
      <c r="H43" s="14">
        <f t="shared" si="6"/>
        <v>99527.516016220165</v>
      </c>
      <c r="I43" s="14">
        <f t="shared" si="4"/>
        <v>41.695510034411349</v>
      </c>
      <c r="J43" s="14">
        <f t="shared" si="1"/>
        <v>99527.182452139896</v>
      </c>
      <c r="K43" s="14">
        <f t="shared" si="2"/>
        <v>5122323.8208383052</v>
      </c>
      <c r="L43" s="20">
        <f t="shared" si="5"/>
        <v>51.466408746738054</v>
      </c>
    </row>
    <row r="44" spans="1:12" x14ac:dyDescent="0.2">
      <c r="A44" s="16">
        <v>35</v>
      </c>
      <c r="B44" s="46">
        <v>1</v>
      </c>
      <c r="C44" s="45">
        <v>2562</v>
      </c>
      <c r="D44" s="45">
        <v>2434</v>
      </c>
      <c r="E44" s="17">
        <v>0.74299999999999999</v>
      </c>
      <c r="F44" s="18">
        <f t="shared" si="3"/>
        <v>4.0032025620496394E-4</v>
      </c>
      <c r="G44" s="18">
        <f t="shared" si="0"/>
        <v>4.0027907457079075E-4</v>
      </c>
      <c r="H44" s="14">
        <f t="shared" si="6"/>
        <v>99485.820506185759</v>
      </c>
      <c r="I44" s="14">
        <f t="shared" si="4"/>
        <v>39.822092165131835</v>
      </c>
      <c r="J44" s="14">
        <f t="shared" si="1"/>
        <v>99475.58622849932</v>
      </c>
      <c r="K44" s="14">
        <f t="shared" si="2"/>
        <v>5022796.6383861657</v>
      </c>
      <c r="L44" s="20">
        <f t="shared" si="5"/>
        <v>50.487563080146302</v>
      </c>
    </row>
    <row r="45" spans="1:12" x14ac:dyDescent="0.2">
      <c r="A45" s="16">
        <v>36</v>
      </c>
      <c r="B45" s="46">
        <v>2</v>
      </c>
      <c r="C45" s="45">
        <v>2593</v>
      </c>
      <c r="D45" s="45">
        <v>2576</v>
      </c>
      <c r="E45" s="17">
        <v>0.26600000000000001</v>
      </c>
      <c r="F45" s="18">
        <f t="shared" si="3"/>
        <v>7.7384407041981038E-4</v>
      </c>
      <c r="G45" s="18">
        <f t="shared" si="0"/>
        <v>7.7340477531044464E-4</v>
      </c>
      <c r="H45" s="14">
        <f t="shared" si="6"/>
        <v>99445.998414020622</v>
      </c>
      <c r="I45" s="14">
        <f t="shared" si="4"/>
        <v>76.912010058918455</v>
      </c>
      <c r="J45" s="14">
        <f t="shared" si="1"/>
        <v>99389.544998637371</v>
      </c>
      <c r="K45" s="14">
        <f t="shared" si="2"/>
        <v>4923321.0521576665</v>
      </c>
      <c r="L45" s="20">
        <f t="shared" si="5"/>
        <v>49.507482761252469</v>
      </c>
    </row>
    <row r="46" spans="1:12" x14ac:dyDescent="0.2">
      <c r="A46" s="16">
        <v>37</v>
      </c>
      <c r="B46" s="46">
        <v>1</v>
      </c>
      <c r="C46" s="45">
        <v>2781</v>
      </c>
      <c r="D46" s="45">
        <v>2602</v>
      </c>
      <c r="E46" s="17">
        <v>0.58499999999999996</v>
      </c>
      <c r="F46" s="18">
        <f t="shared" si="3"/>
        <v>3.7154003343860303E-4</v>
      </c>
      <c r="G46" s="18">
        <f t="shared" si="0"/>
        <v>3.7148275484181337E-4</v>
      </c>
      <c r="H46" s="14">
        <f t="shared" si="6"/>
        <v>99369.086403961701</v>
      </c>
      <c r="I46" s="14">
        <f t="shared" si="4"/>
        <v>36.913901963457874</v>
      </c>
      <c r="J46" s="14">
        <f t="shared" si="1"/>
        <v>99353.767134646871</v>
      </c>
      <c r="K46" s="14">
        <f t="shared" si="2"/>
        <v>4823931.5071590291</v>
      </c>
      <c r="L46" s="20">
        <f t="shared" si="5"/>
        <v>48.545595835997403</v>
      </c>
    </row>
    <row r="47" spans="1:12" x14ac:dyDescent="0.2">
      <c r="A47" s="16">
        <v>38</v>
      </c>
      <c r="B47" s="46">
        <v>2</v>
      </c>
      <c r="C47" s="45">
        <v>2965</v>
      </c>
      <c r="D47" s="45">
        <v>2784</v>
      </c>
      <c r="E47" s="17">
        <v>0.26400000000000001</v>
      </c>
      <c r="F47" s="18">
        <f t="shared" si="3"/>
        <v>6.9577317794399028E-4</v>
      </c>
      <c r="G47" s="18">
        <f t="shared" si="0"/>
        <v>6.9541706247487818E-4</v>
      </c>
      <c r="H47" s="14">
        <f t="shared" si="6"/>
        <v>99332.17250199824</v>
      </c>
      <c r="I47" s="14">
        <f t="shared" si="4"/>
        <v>69.07728761058749</v>
      </c>
      <c r="J47" s="14">
        <f t="shared" si="1"/>
        <v>99281.33161831685</v>
      </c>
      <c r="K47" s="14">
        <f t="shared" si="2"/>
        <v>4724577.7400243822</v>
      </c>
      <c r="L47" s="20">
        <f t="shared" si="5"/>
        <v>47.56341899125723</v>
      </c>
    </row>
    <row r="48" spans="1:12" x14ac:dyDescent="0.2">
      <c r="A48" s="16">
        <v>39</v>
      </c>
      <c r="B48" s="46">
        <v>3</v>
      </c>
      <c r="C48" s="45">
        <v>3004</v>
      </c>
      <c r="D48" s="45">
        <v>2924</v>
      </c>
      <c r="E48" s="17">
        <v>0.79100000000000004</v>
      </c>
      <c r="F48" s="18">
        <f t="shared" si="3"/>
        <v>1.0121457489878543E-3</v>
      </c>
      <c r="G48" s="18">
        <f t="shared" si="0"/>
        <v>1.0119316865157067E-3</v>
      </c>
      <c r="H48" s="14">
        <f t="shared" si="6"/>
        <v>99263.095214387649</v>
      </c>
      <c r="I48" s="14">
        <f t="shared" si="4"/>
        <v>100.44747134906447</v>
      </c>
      <c r="J48" s="14">
        <f t="shared" si="1"/>
        <v>99242.101692875702</v>
      </c>
      <c r="K48" s="14">
        <f t="shared" si="2"/>
        <v>4625296.4084060658</v>
      </c>
      <c r="L48" s="20">
        <f t="shared" si="5"/>
        <v>46.596334704417458</v>
      </c>
    </row>
    <row r="49" spans="1:12" x14ac:dyDescent="0.2">
      <c r="A49" s="16">
        <v>40</v>
      </c>
      <c r="B49" s="46">
        <v>1</v>
      </c>
      <c r="C49" s="45">
        <v>3068</v>
      </c>
      <c r="D49" s="45">
        <v>3021</v>
      </c>
      <c r="E49" s="17">
        <v>0.159</v>
      </c>
      <c r="F49" s="18">
        <f t="shared" si="3"/>
        <v>3.2846115946789294E-4</v>
      </c>
      <c r="G49" s="18">
        <f t="shared" si="0"/>
        <v>3.2837045178191871E-4</v>
      </c>
      <c r="H49" s="14">
        <f t="shared" si="6"/>
        <v>99162.647743038586</v>
      </c>
      <c r="I49" s="14">
        <f t="shared" si="4"/>
        <v>32.56208343927284</v>
      </c>
      <c r="J49" s="14">
        <f t="shared" si="1"/>
        <v>99135.263030866161</v>
      </c>
      <c r="K49" s="14">
        <f t="shared" si="2"/>
        <v>4526054.3067131899</v>
      </c>
      <c r="L49" s="20">
        <f t="shared" si="5"/>
        <v>45.642733526454549</v>
      </c>
    </row>
    <row r="50" spans="1:12" x14ac:dyDescent="0.2">
      <c r="A50" s="16">
        <v>41</v>
      </c>
      <c r="B50" s="46">
        <v>4</v>
      </c>
      <c r="C50" s="45">
        <v>3332</v>
      </c>
      <c r="D50" s="45">
        <v>3056</v>
      </c>
      <c r="E50" s="17">
        <v>0.41099999999999998</v>
      </c>
      <c r="F50" s="18">
        <f t="shared" si="3"/>
        <v>1.2523481527864746E-3</v>
      </c>
      <c r="G50" s="18">
        <f t="shared" si="0"/>
        <v>1.2514250602874023E-3</v>
      </c>
      <c r="H50" s="14">
        <f t="shared" si="6"/>
        <v>99130.08565959931</v>
      </c>
      <c r="I50" s="14">
        <f t="shared" si="4"/>
        <v>124.05387342285941</v>
      </c>
      <c r="J50" s="14">
        <f t="shared" si="1"/>
        <v>99057.017928153247</v>
      </c>
      <c r="K50" s="14">
        <f t="shared" si="2"/>
        <v>4426919.0436823238</v>
      </c>
      <c r="L50" s="20">
        <f t="shared" si="5"/>
        <v>44.657673946573865</v>
      </c>
    </row>
    <row r="51" spans="1:12" x14ac:dyDescent="0.2">
      <c r="A51" s="16">
        <v>42</v>
      </c>
      <c r="B51" s="46">
        <v>0</v>
      </c>
      <c r="C51" s="45">
        <v>3252</v>
      </c>
      <c r="D51" s="45">
        <v>3326</v>
      </c>
      <c r="E51" s="17">
        <v>0</v>
      </c>
      <c r="F51" s="18">
        <f t="shared" si="3"/>
        <v>0</v>
      </c>
      <c r="G51" s="18">
        <f t="shared" si="0"/>
        <v>0</v>
      </c>
      <c r="H51" s="14">
        <f t="shared" si="6"/>
        <v>99006.031786176449</v>
      </c>
      <c r="I51" s="14">
        <f t="shared" si="4"/>
        <v>0</v>
      </c>
      <c r="J51" s="14">
        <f t="shared" si="1"/>
        <v>99006.031786176449</v>
      </c>
      <c r="K51" s="14">
        <f t="shared" si="2"/>
        <v>4327862.0257541705</v>
      </c>
      <c r="L51" s="20">
        <f t="shared" si="5"/>
        <v>43.713114723162157</v>
      </c>
    </row>
    <row r="52" spans="1:12" x14ac:dyDescent="0.2">
      <c r="A52" s="16">
        <v>43</v>
      </c>
      <c r="B52" s="46">
        <v>0</v>
      </c>
      <c r="C52" s="45">
        <v>3447</v>
      </c>
      <c r="D52" s="45">
        <v>3241</v>
      </c>
      <c r="E52" s="17">
        <v>0</v>
      </c>
      <c r="F52" s="18">
        <f t="shared" si="3"/>
        <v>0</v>
      </c>
      <c r="G52" s="18">
        <f t="shared" si="0"/>
        <v>0</v>
      </c>
      <c r="H52" s="14">
        <f t="shared" si="6"/>
        <v>99006.031786176449</v>
      </c>
      <c r="I52" s="14">
        <f t="shared" si="4"/>
        <v>0</v>
      </c>
      <c r="J52" s="14">
        <f t="shared" si="1"/>
        <v>99006.031786176449</v>
      </c>
      <c r="K52" s="14">
        <f t="shared" si="2"/>
        <v>4228855.9939679941</v>
      </c>
      <c r="L52" s="20">
        <f t="shared" si="5"/>
        <v>42.713114723162157</v>
      </c>
    </row>
    <row r="53" spans="1:12" x14ac:dyDescent="0.2">
      <c r="A53" s="16">
        <v>44</v>
      </c>
      <c r="B53" s="46">
        <v>1</v>
      </c>
      <c r="C53" s="45">
        <v>3366</v>
      </c>
      <c r="D53" s="45">
        <v>3455</v>
      </c>
      <c r="E53" s="17">
        <v>0.09</v>
      </c>
      <c r="F53" s="18">
        <f t="shared" si="3"/>
        <v>2.9321213898255387E-4</v>
      </c>
      <c r="G53" s="18">
        <f t="shared" si="0"/>
        <v>2.9313392409590169E-4</v>
      </c>
      <c r="H53" s="14">
        <f t="shared" si="6"/>
        <v>99006.031786176449</v>
      </c>
      <c r="I53" s="14">
        <f t="shared" si="4"/>
        <v>29.022026606645476</v>
      </c>
      <c r="J53" s="14">
        <f t="shared" si="1"/>
        <v>98979.621741964394</v>
      </c>
      <c r="K53" s="14">
        <f t="shared" si="2"/>
        <v>4129849.9621818173</v>
      </c>
      <c r="L53" s="20">
        <f t="shared" si="5"/>
        <v>41.713114723162157</v>
      </c>
    </row>
    <row r="54" spans="1:12" x14ac:dyDescent="0.2">
      <c r="A54" s="16">
        <v>45</v>
      </c>
      <c r="B54" s="46">
        <v>0</v>
      </c>
      <c r="C54" s="45">
        <v>3357</v>
      </c>
      <c r="D54" s="45">
        <v>3381</v>
      </c>
      <c r="E54" s="17">
        <v>0</v>
      </c>
      <c r="F54" s="18">
        <f t="shared" si="3"/>
        <v>0</v>
      </c>
      <c r="G54" s="18">
        <f t="shared" si="0"/>
        <v>0</v>
      </c>
      <c r="H54" s="14">
        <f t="shared" si="6"/>
        <v>98977.009759569803</v>
      </c>
      <c r="I54" s="14">
        <f t="shared" si="4"/>
        <v>0</v>
      </c>
      <c r="J54" s="14">
        <f t="shared" si="1"/>
        <v>98977.009759569803</v>
      </c>
      <c r="K54" s="14">
        <f t="shared" si="2"/>
        <v>4030870.3404398528</v>
      </c>
      <c r="L54" s="20">
        <f t="shared" si="5"/>
        <v>40.725319447732858</v>
      </c>
    </row>
    <row r="55" spans="1:12" x14ac:dyDescent="0.2">
      <c r="A55" s="16">
        <v>46</v>
      </c>
      <c r="B55" s="46">
        <v>2</v>
      </c>
      <c r="C55" s="45">
        <v>3309</v>
      </c>
      <c r="D55" s="45">
        <v>3356</v>
      </c>
      <c r="E55" s="17">
        <v>0.82799999999999996</v>
      </c>
      <c r="F55" s="18">
        <f t="shared" si="3"/>
        <v>6.0015003750937736E-4</v>
      </c>
      <c r="G55" s="18">
        <f t="shared" si="0"/>
        <v>6.0008809293204241E-4</v>
      </c>
      <c r="H55" s="14">
        <f t="shared" si="6"/>
        <v>98977.009759569803</v>
      </c>
      <c r="I55" s="14">
        <f t="shared" si="4"/>
        <v>59.394925030736395</v>
      </c>
      <c r="J55" s="14">
        <f t="shared" si="1"/>
        <v>98966.793832464522</v>
      </c>
      <c r="K55" s="14">
        <f t="shared" si="2"/>
        <v>3931893.3306802828</v>
      </c>
      <c r="L55" s="20">
        <f t="shared" si="5"/>
        <v>39.725319447732858</v>
      </c>
    </row>
    <row r="56" spans="1:12" x14ac:dyDescent="0.2">
      <c r="A56" s="16">
        <v>47</v>
      </c>
      <c r="B56" s="46">
        <v>1</v>
      </c>
      <c r="C56" s="45">
        <v>3057</v>
      </c>
      <c r="D56" s="45">
        <v>3321</v>
      </c>
      <c r="E56" s="17">
        <v>6.6000000000000003E-2</v>
      </c>
      <c r="F56" s="18">
        <f t="shared" si="3"/>
        <v>3.1357792411414236E-4</v>
      </c>
      <c r="G56" s="18">
        <f t="shared" si="0"/>
        <v>3.1348610974396335E-4</v>
      </c>
      <c r="H56" s="14">
        <f t="shared" si="6"/>
        <v>98917.614834539068</v>
      </c>
      <c r="I56" s="14">
        <f t="shared" si="4"/>
        <v>31.009298259631411</v>
      </c>
      <c r="J56" s="14">
        <f t="shared" si="1"/>
        <v>98888.652149964575</v>
      </c>
      <c r="K56" s="14">
        <f t="shared" si="2"/>
        <v>3832926.5368478182</v>
      </c>
      <c r="L56" s="20">
        <f t="shared" si="5"/>
        <v>38.748675281538176</v>
      </c>
    </row>
    <row r="57" spans="1:12" x14ac:dyDescent="0.2">
      <c r="A57" s="16">
        <v>48</v>
      </c>
      <c r="B57" s="46">
        <v>1</v>
      </c>
      <c r="C57" s="45">
        <v>3229</v>
      </c>
      <c r="D57" s="45">
        <v>3071</v>
      </c>
      <c r="E57" s="17">
        <v>0.221</v>
      </c>
      <c r="F57" s="18">
        <f t="shared" si="3"/>
        <v>3.1746031746031746E-4</v>
      </c>
      <c r="G57" s="18">
        <f t="shared" si="0"/>
        <v>3.1738182843036591E-4</v>
      </c>
      <c r="H57" s="14">
        <f t="shared" si="6"/>
        <v>98886.605536279443</v>
      </c>
      <c r="I57" s="14">
        <f t="shared" si="4"/>
        <v>31.384811672376713</v>
      </c>
      <c r="J57" s="14">
        <f t="shared" si="1"/>
        <v>98862.156767986657</v>
      </c>
      <c r="K57" s="14">
        <f t="shared" si="2"/>
        <v>3734037.8846978536</v>
      </c>
      <c r="L57" s="20">
        <f t="shared" si="5"/>
        <v>37.760805565602233</v>
      </c>
    </row>
    <row r="58" spans="1:12" x14ac:dyDescent="0.2">
      <c r="A58" s="16">
        <v>49</v>
      </c>
      <c r="B58" s="46">
        <v>5</v>
      </c>
      <c r="C58" s="45">
        <v>3067</v>
      </c>
      <c r="D58" s="45">
        <v>3218</v>
      </c>
      <c r="E58" s="17">
        <v>0.68600000000000005</v>
      </c>
      <c r="F58" s="18">
        <f t="shared" si="3"/>
        <v>1.5910898965791568E-3</v>
      </c>
      <c r="G58" s="18">
        <f t="shared" si="0"/>
        <v>1.5902953814641533E-3</v>
      </c>
      <c r="H58" s="14">
        <f t="shared" si="6"/>
        <v>98855.220724607061</v>
      </c>
      <c r="I58" s="14">
        <f t="shared" si="4"/>
        <v>157.20900095196205</v>
      </c>
      <c r="J58" s="14">
        <f t="shared" si="1"/>
        <v>98805.857098308144</v>
      </c>
      <c r="K58" s="14">
        <f t="shared" si="2"/>
        <v>3635175.7279298669</v>
      </c>
      <c r="L58" s="20">
        <f t="shared" si="5"/>
        <v>36.772723800362705</v>
      </c>
    </row>
    <row r="59" spans="1:12" x14ac:dyDescent="0.2">
      <c r="A59" s="16">
        <v>50</v>
      </c>
      <c r="B59" s="46">
        <v>5</v>
      </c>
      <c r="C59" s="45">
        <v>2862</v>
      </c>
      <c r="D59" s="45">
        <v>3042</v>
      </c>
      <c r="E59" s="17">
        <v>0.51200000000000001</v>
      </c>
      <c r="F59" s="18">
        <f t="shared" si="3"/>
        <v>1.6937669376693768E-3</v>
      </c>
      <c r="G59" s="18">
        <f t="shared" si="0"/>
        <v>1.6923680968305333E-3</v>
      </c>
      <c r="H59" s="14">
        <f t="shared" si="6"/>
        <v>98698.011723655101</v>
      </c>
      <c r="I59" s="14">
        <f t="shared" si="4"/>
        <v>167.03336626171983</v>
      </c>
      <c r="J59" s="14">
        <f t="shared" si="1"/>
        <v>98616.49944091939</v>
      </c>
      <c r="K59" s="14">
        <f t="shared" si="2"/>
        <v>3536369.8708315589</v>
      </c>
      <c r="L59" s="20">
        <f t="shared" si="5"/>
        <v>35.830203760670003</v>
      </c>
    </row>
    <row r="60" spans="1:12" x14ac:dyDescent="0.2">
      <c r="A60" s="16">
        <v>51</v>
      </c>
      <c r="B60" s="46">
        <v>8</v>
      </c>
      <c r="C60" s="45">
        <v>2931</v>
      </c>
      <c r="D60" s="45">
        <v>2820</v>
      </c>
      <c r="E60" s="17">
        <v>0.72499999999999998</v>
      </c>
      <c r="F60" s="18">
        <f t="shared" si="3"/>
        <v>2.7821248478525473E-3</v>
      </c>
      <c r="G60" s="18">
        <f t="shared" si="0"/>
        <v>2.7799979150015634E-3</v>
      </c>
      <c r="H60" s="14">
        <f t="shared" si="6"/>
        <v>98530.978357393382</v>
      </c>
      <c r="I60" s="14">
        <f t="shared" si="4"/>
        <v>273.91591439661778</v>
      </c>
      <c r="J60" s="14">
        <f t="shared" si="1"/>
        <v>98455.651480934306</v>
      </c>
      <c r="K60" s="14">
        <f t="shared" si="2"/>
        <v>3437753.3713906393</v>
      </c>
      <c r="L60" s="20">
        <f t="shared" si="5"/>
        <v>34.890076488646613</v>
      </c>
    </row>
    <row r="61" spans="1:12" x14ac:dyDescent="0.2">
      <c r="A61" s="16">
        <v>52</v>
      </c>
      <c r="B61" s="46">
        <v>2</v>
      </c>
      <c r="C61" s="45">
        <v>2869</v>
      </c>
      <c r="D61" s="45">
        <v>2896</v>
      </c>
      <c r="E61" s="17">
        <v>0.61499999999999999</v>
      </c>
      <c r="F61" s="18">
        <f t="shared" si="3"/>
        <v>6.9384215091066782E-4</v>
      </c>
      <c r="G61" s="18">
        <f t="shared" si="0"/>
        <v>6.9365685489045418E-4</v>
      </c>
      <c r="H61" s="14">
        <f t="shared" si="6"/>
        <v>98257.062442996757</v>
      </c>
      <c r="I61" s="14">
        <f t="shared" si="4"/>
        <v>68.15668490498409</v>
      </c>
      <c r="J61" s="14">
        <f t="shared" si="1"/>
        <v>98230.822119308345</v>
      </c>
      <c r="K61" s="14">
        <f t="shared" si="2"/>
        <v>3339297.7199097052</v>
      </c>
      <c r="L61" s="20">
        <f t="shared" si="5"/>
        <v>33.985320107111676</v>
      </c>
    </row>
    <row r="62" spans="1:12" x14ac:dyDescent="0.2">
      <c r="A62" s="16">
        <v>53</v>
      </c>
      <c r="B62" s="46">
        <v>4</v>
      </c>
      <c r="C62" s="45">
        <v>2793</v>
      </c>
      <c r="D62" s="45">
        <v>2821</v>
      </c>
      <c r="E62" s="17">
        <v>0.40600000000000003</v>
      </c>
      <c r="F62" s="18">
        <f t="shared" si="3"/>
        <v>1.4250089063056644E-3</v>
      </c>
      <c r="G62" s="18">
        <f t="shared" si="0"/>
        <v>1.4238037201143598E-3</v>
      </c>
      <c r="H62" s="14">
        <f t="shared" si="6"/>
        <v>98188.905758091772</v>
      </c>
      <c r="I62" s="14">
        <f t="shared" si="4"/>
        <v>139.80172929232936</v>
      </c>
      <c r="J62" s="14">
        <f t="shared" si="1"/>
        <v>98105.863530892122</v>
      </c>
      <c r="K62" s="14">
        <f t="shared" si="2"/>
        <v>3241066.8977903971</v>
      </c>
      <c r="L62" s="20">
        <f t="shared" si="5"/>
        <v>33.008483726006894</v>
      </c>
    </row>
    <row r="63" spans="1:12" x14ac:dyDescent="0.2">
      <c r="A63" s="16">
        <v>54</v>
      </c>
      <c r="B63" s="46">
        <v>3</v>
      </c>
      <c r="C63" s="45">
        <v>2744</v>
      </c>
      <c r="D63" s="45">
        <v>2762</v>
      </c>
      <c r="E63" s="17">
        <v>0.27800000000000002</v>
      </c>
      <c r="F63" s="18">
        <f t="shared" si="3"/>
        <v>1.0897203051216855E-3</v>
      </c>
      <c r="G63" s="18">
        <f t="shared" si="0"/>
        <v>1.0888636111217982E-3</v>
      </c>
      <c r="H63" s="14">
        <f t="shared" si="6"/>
        <v>98049.10402879944</v>
      </c>
      <c r="I63" s="14">
        <f t="shared" si="4"/>
        <v>106.76210148005541</v>
      </c>
      <c r="J63" s="14">
        <f t="shared" si="1"/>
        <v>97972.021791530846</v>
      </c>
      <c r="K63" s="14">
        <f t="shared" si="2"/>
        <v>3142961.0342595051</v>
      </c>
      <c r="L63" s="20">
        <f t="shared" si="5"/>
        <v>32.054969450167945</v>
      </c>
    </row>
    <row r="64" spans="1:12" x14ac:dyDescent="0.2">
      <c r="A64" s="16">
        <v>55</v>
      </c>
      <c r="B64" s="46">
        <v>4</v>
      </c>
      <c r="C64" s="45">
        <v>2776</v>
      </c>
      <c r="D64" s="45">
        <v>2712</v>
      </c>
      <c r="E64" s="17">
        <v>0.50600000000000001</v>
      </c>
      <c r="F64" s="18">
        <f t="shared" si="3"/>
        <v>1.4577259475218659E-3</v>
      </c>
      <c r="G64" s="18">
        <f t="shared" si="0"/>
        <v>1.4566769702284363E-3</v>
      </c>
      <c r="H64" s="14">
        <f t="shared" si="6"/>
        <v>97942.341927319387</v>
      </c>
      <c r="I64" s="14">
        <f t="shared" si="4"/>
        <v>142.67035389576515</v>
      </c>
      <c r="J64" s="14">
        <f t="shared" si="1"/>
        <v>97871.862772494875</v>
      </c>
      <c r="K64" s="14">
        <f t="shared" si="2"/>
        <v>3044989.0124679743</v>
      </c>
      <c r="L64" s="20">
        <f t="shared" si="5"/>
        <v>31.089607952478676</v>
      </c>
    </row>
    <row r="65" spans="1:12" x14ac:dyDescent="0.2">
      <c r="A65" s="16">
        <v>56</v>
      </c>
      <c r="B65" s="46">
        <v>8</v>
      </c>
      <c r="C65" s="45">
        <v>2656</v>
      </c>
      <c r="D65" s="45">
        <v>2733</v>
      </c>
      <c r="E65" s="17">
        <v>0.54900000000000004</v>
      </c>
      <c r="F65" s="18">
        <f t="shared" si="3"/>
        <v>2.9690109482278714E-3</v>
      </c>
      <c r="G65" s="18">
        <f t="shared" si="0"/>
        <v>2.9650406877708381E-3</v>
      </c>
      <c r="H65" s="14">
        <f t="shared" si="6"/>
        <v>97799.67157342362</v>
      </c>
      <c r="I65" s="14">
        <f t="shared" si="4"/>
        <v>289.98000546582603</v>
      </c>
      <c r="J65" s="14">
        <f t="shared" si="1"/>
        <v>97668.89059095853</v>
      </c>
      <c r="K65" s="14">
        <f t="shared" si="2"/>
        <v>2947117.1496954793</v>
      </c>
      <c r="L65" s="20">
        <f t="shared" si="5"/>
        <v>30.1342233801155</v>
      </c>
    </row>
    <row r="66" spans="1:12" x14ac:dyDescent="0.2">
      <c r="A66" s="16">
        <v>57</v>
      </c>
      <c r="B66" s="46">
        <v>6</v>
      </c>
      <c r="C66" s="45">
        <v>2451</v>
      </c>
      <c r="D66" s="45">
        <v>2619</v>
      </c>
      <c r="E66" s="17">
        <v>0.64800000000000002</v>
      </c>
      <c r="F66" s="18">
        <f t="shared" si="3"/>
        <v>2.3668639053254438E-3</v>
      </c>
      <c r="G66" s="18">
        <f t="shared" si="0"/>
        <v>2.364893627084654E-3</v>
      </c>
      <c r="H66" s="14">
        <f t="shared" si="6"/>
        <v>97509.691567957794</v>
      </c>
      <c r="I66" s="14">
        <f t="shared" si="4"/>
        <v>230.6000481680536</v>
      </c>
      <c r="J66" s="14">
        <f t="shared" si="1"/>
        <v>97428.520351002633</v>
      </c>
      <c r="K66" s="14">
        <f t="shared" si="2"/>
        <v>2849448.2591045205</v>
      </c>
      <c r="L66" s="20">
        <f t="shared" si="5"/>
        <v>29.222205642181155</v>
      </c>
    </row>
    <row r="67" spans="1:12" x14ac:dyDescent="0.2">
      <c r="A67" s="16">
        <v>58</v>
      </c>
      <c r="B67" s="46">
        <v>8</v>
      </c>
      <c r="C67" s="45">
        <v>2354</v>
      </c>
      <c r="D67" s="45">
        <v>2414</v>
      </c>
      <c r="E67" s="17">
        <v>0.51800000000000002</v>
      </c>
      <c r="F67" s="18">
        <f t="shared" si="3"/>
        <v>3.3557046979865771E-3</v>
      </c>
      <c r="G67" s="18">
        <f t="shared" si="0"/>
        <v>3.3502857793769811E-3</v>
      </c>
      <c r="H67" s="14">
        <f t="shared" si="6"/>
        <v>97279.091519789741</v>
      </c>
      <c r="I67" s="14">
        <f t="shared" si="4"/>
        <v>325.91275694946347</v>
      </c>
      <c r="J67" s="14">
        <f t="shared" si="1"/>
        <v>97122.001570940105</v>
      </c>
      <c r="K67" s="14">
        <f t="shared" si="2"/>
        <v>2752019.7387535181</v>
      </c>
      <c r="L67" s="20">
        <f t="shared" si="5"/>
        <v>28.289940785411915</v>
      </c>
    </row>
    <row r="68" spans="1:12" x14ac:dyDescent="0.2">
      <c r="A68" s="16">
        <v>59</v>
      </c>
      <c r="B68" s="46">
        <v>5</v>
      </c>
      <c r="C68" s="45">
        <v>2265</v>
      </c>
      <c r="D68" s="45">
        <v>2325</v>
      </c>
      <c r="E68" s="17">
        <v>0.44900000000000001</v>
      </c>
      <c r="F68" s="18">
        <f t="shared" si="3"/>
        <v>2.1786492374727671E-3</v>
      </c>
      <c r="G68" s="18">
        <f t="shared" si="0"/>
        <v>2.1760370448546521E-3</v>
      </c>
      <c r="H68" s="14">
        <f t="shared" si="6"/>
        <v>96953.178762840282</v>
      </c>
      <c r="I68" s="14">
        <f t="shared" si="4"/>
        <v>210.97370860435578</v>
      </c>
      <c r="J68" s="14">
        <f t="shared" si="1"/>
        <v>96836.93224939928</v>
      </c>
      <c r="K68" s="14">
        <f t="shared" si="2"/>
        <v>2654897.7371825781</v>
      </c>
      <c r="L68" s="20">
        <f t="shared" si="5"/>
        <v>27.383297495348689</v>
      </c>
    </row>
    <row r="69" spans="1:12" x14ac:dyDescent="0.2">
      <c r="A69" s="16">
        <v>60</v>
      </c>
      <c r="B69" s="46">
        <v>6</v>
      </c>
      <c r="C69" s="45">
        <v>2261</v>
      </c>
      <c r="D69" s="45">
        <v>2249</v>
      </c>
      <c r="E69" s="17">
        <v>0.5</v>
      </c>
      <c r="F69" s="18">
        <f t="shared" si="3"/>
        <v>2.6607538802660754E-3</v>
      </c>
      <c r="G69" s="18">
        <f t="shared" si="0"/>
        <v>2.6572187776793626E-3</v>
      </c>
      <c r="H69" s="14">
        <f t="shared" si="6"/>
        <v>96742.205054235921</v>
      </c>
      <c r="I69" s="14">
        <f t="shared" si="4"/>
        <v>257.06520386422301</v>
      </c>
      <c r="J69" s="14">
        <f t="shared" si="1"/>
        <v>96613.672452303799</v>
      </c>
      <c r="K69" s="14">
        <f t="shared" si="2"/>
        <v>2558060.8049331787</v>
      </c>
      <c r="L69" s="20">
        <f t="shared" si="5"/>
        <v>26.44203534020204</v>
      </c>
    </row>
    <row r="70" spans="1:12" x14ac:dyDescent="0.2">
      <c r="A70" s="16">
        <v>61</v>
      </c>
      <c r="B70" s="46">
        <v>8</v>
      </c>
      <c r="C70" s="45">
        <v>2084</v>
      </c>
      <c r="D70" s="45">
        <v>2220</v>
      </c>
      <c r="E70" s="17">
        <v>0.47199999999999998</v>
      </c>
      <c r="F70" s="18">
        <f t="shared" si="3"/>
        <v>3.7174721189591076E-3</v>
      </c>
      <c r="G70" s="18">
        <f t="shared" si="0"/>
        <v>3.7101896648956694E-3</v>
      </c>
      <c r="H70" s="14">
        <f t="shared" si="6"/>
        <v>96485.139850371692</v>
      </c>
      <c r="I70" s="14">
        <f t="shared" si="4"/>
        <v>357.97816868886235</v>
      </c>
      <c r="J70" s="14">
        <f t="shared" si="1"/>
        <v>96296.127377303972</v>
      </c>
      <c r="K70" s="14">
        <f t="shared" si="2"/>
        <v>2461447.1324808751</v>
      </c>
      <c r="L70" s="20">
        <f t="shared" si="5"/>
        <v>25.511152663488552</v>
      </c>
    </row>
    <row r="71" spans="1:12" x14ac:dyDescent="0.2">
      <c r="A71" s="16">
        <v>62</v>
      </c>
      <c r="B71" s="46">
        <v>4</v>
      </c>
      <c r="C71" s="45">
        <v>2026</v>
      </c>
      <c r="D71" s="45">
        <v>2077</v>
      </c>
      <c r="E71" s="17">
        <v>0.51800000000000002</v>
      </c>
      <c r="F71" s="18">
        <f t="shared" si="3"/>
        <v>1.9497928345113332E-3</v>
      </c>
      <c r="G71" s="18">
        <f t="shared" si="0"/>
        <v>1.9479621394078587E-3</v>
      </c>
      <c r="H71" s="14">
        <f t="shared" si="6"/>
        <v>96127.161681682832</v>
      </c>
      <c r="I71" s="14">
        <f t="shared" si="4"/>
        <v>187.25207152465603</v>
      </c>
      <c r="J71" s="14">
        <f t="shared" si="1"/>
        <v>96036.906183207961</v>
      </c>
      <c r="K71" s="14">
        <f t="shared" si="2"/>
        <v>2365151.0051035713</v>
      </c>
      <c r="L71" s="20">
        <f t="shared" si="5"/>
        <v>24.604398629136412</v>
      </c>
    </row>
    <row r="72" spans="1:12" x14ac:dyDescent="0.2">
      <c r="A72" s="16">
        <v>63</v>
      </c>
      <c r="B72" s="46">
        <v>8</v>
      </c>
      <c r="C72" s="45">
        <v>1959</v>
      </c>
      <c r="D72" s="45">
        <v>2003</v>
      </c>
      <c r="E72" s="17">
        <v>0.46500000000000002</v>
      </c>
      <c r="F72" s="18">
        <f t="shared" si="3"/>
        <v>4.0383644623927309E-3</v>
      </c>
      <c r="G72" s="18">
        <f t="shared" si="0"/>
        <v>4.0296582849774333E-3</v>
      </c>
      <c r="H72" s="14">
        <f t="shared" si="6"/>
        <v>95939.909610158182</v>
      </c>
      <c r="I72" s="14">
        <f t="shared" si="4"/>
        <v>386.60505162056</v>
      </c>
      <c r="J72" s="14">
        <f t="shared" si="1"/>
        <v>95733.075907541192</v>
      </c>
      <c r="K72" s="14">
        <f t="shared" si="2"/>
        <v>2269114.0989203635</v>
      </c>
      <c r="L72" s="20">
        <f t="shared" si="5"/>
        <v>23.651409597326825</v>
      </c>
    </row>
    <row r="73" spans="1:12" x14ac:dyDescent="0.2">
      <c r="A73" s="16">
        <v>64</v>
      </c>
      <c r="B73" s="46">
        <v>10</v>
      </c>
      <c r="C73" s="45">
        <v>1822</v>
      </c>
      <c r="D73" s="45">
        <v>1930</v>
      </c>
      <c r="E73" s="17">
        <v>0.45500000000000002</v>
      </c>
      <c r="F73" s="18">
        <f t="shared" si="3"/>
        <v>5.3304904051172707E-3</v>
      </c>
      <c r="G73" s="18">
        <f t="shared" ref="G73:G108" si="7">F73/((1+(1-E73)*F73))</f>
        <v>5.3150495628371732E-3</v>
      </c>
      <c r="H73" s="14">
        <f t="shared" si="6"/>
        <v>95553.304558537624</v>
      </c>
      <c r="I73" s="14">
        <f t="shared" si="4"/>
        <v>507.87054962150268</v>
      </c>
      <c r="J73" s="14">
        <f t="shared" ref="J73:J108" si="8">H74+I73*E73</f>
        <v>95276.515108993917</v>
      </c>
      <c r="K73" s="14">
        <f t="shared" ref="K73:K97" si="9">K74+J73</f>
        <v>2173381.0230128225</v>
      </c>
      <c r="L73" s="20">
        <f t="shared" si="5"/>
        <v>22.745220932483516</v>
      </c>
    </row>
    <row r="74" spans="1:12" x14ac:dyDescent="0.2">
      <c r="A74" s="16">
        <v>65</v>
      </c>
      <c r="B74" s="46">
        <v>11</v>
      </c>
      <c r="C74" s="45">
        <v>1716</v>
      </c>
      <c r="D74" s="45">
        <v>1793</v>
      </c>
      <c r="E74" s="17">
        <v>0.48799999999999999</v>
      </c>
      <c r="F74" s="18">
        <f t="shared" ref="F74:F108" si="10">B74/((C74+D74)/2)</f>
        <v>6.269592476489028E-3</v>
      </c>
      <c r="G74" s="18">
        <f t="shared" si="7"/>
        <v>6.2495312851536134E-3</v>
      </c>
      <c r="H74" s="14">
        <f t="shared" si="6"/>
        <v>95045.434008916127</v>
      </c>
      <c r="I74" s="14">
        <f t="shared" ref="I74:I108" si="11">H74*G74</f>
        <v>593.9894133497246</v>
      </c>
      <c r="J74" s="14">
        <f t="shared" si="8"/>
        <v>94741.311429281064</v>
      </c>
      <c r="K74" s="14">
        <f t="shared" si="9"/>
        <v>2078104.5079038288</v>
      </c>
      <c r="L74" s="20">
        <f t="shared" ref="L74:L108" si="12">K74/H74</f>
        <v>21.864327619450751</v>
      </c>
    </row>
    <row r="75" spans="1:12" x14ac:dyDescent="0.2">
      <c r="A75" s="16">
        <v>66</v>
      </c>
      <c r="B75" s="46">
        <v>5</v>
      </c>
      <c r="C75" s="45">
        <v>1753</v>
      </c>
      <c r="D75" s="45">
        <v>1696</v>
      </c>
      <c r="E75" s="17">
        <v>0.52100000000000002</v>
      </c>
      <c r="F75" s="18">
        <f t="shared" si="10"/>
        <v>2.8993911278631487E-3</v>
      </c>
      <c r="G75" s="18">
        <f t="shared" si="7"/>
        <v>2.8953700138109151E-3</v>
      </c>
      <c r="H75" s="14">
        <f t="shared" ref="H75:H108" si="13">H74-I74</f>
        <v>94451.444595566398</v>
      </c>
      <c r="I75" s="14">
        <f t="shared" si="11"/>
        <v>273.47188044312594</v>
      </c>
      <c r="J75" s="14">
        <f t="shared" si="8"/>
        <v>94320.451564834133</v>
      </c>
      <c r="K75" s="14">
        <f t="shared" si="9"/>
        <v>1983363.1964745477</v>
      </c>
      <c r="L75" s="20">
        <f t="shared" si="12"/>
        <v>20.998759785698905</v>
      </c>
    </row>
    <row r="76" spans="1:12" x14ac:dyDescent="0.2">
      <c r="A76" s="16">
        <v>67</v>
      </c>
      <c r="B76" s="46">
        <v>9</v>
      </c>
      <c r="C76" s="45">
        <v>1816</v>
      </c>
      <c r="D76" s="45">
        <v>1729</v>
      </c>
      <c r="E76" s="17">
        <v>0.39400000000000002</v>
      </c>
      <c r="F76" s="18">
        <f t="shared" si="10"/>
        <v>5.0775740479548663E-3</v>
      </c>
      <c r="G76" s="18">
        <f t="shared" si="7"/>
        <v>5.0619982294255088E-3</v>
      </c>
      <c r="H76" s="14">
        <f t="shared" si="13"/>
        <v>94177.972715123266</v>
      </c>
      <c r="I76" s="14">
        <f t="shared" si="11"/>
        <v>476.72873113483786</v>
      </c>
      <c r="J76" s="14">
        <f t="shared" si="8"/>
        <v>93889.075104055562</v>
      </c>
      <c r="K76" s="14">
        <f t="shared" si="9"/>
        <v>1889042.7449097135</v>
      </c>
      <c r="L76" s="20">
        <f t="shared" si="12"/>
        <v>20.058222644310199</v>
      </c>
    </row>
    <row r="77" spans="1:12" x14ac:dyDescent="0.2">
      <c r="A77" s="16">
        <v>68</v>
      </c>
      <c r="B77" s="46">
        <v>3</v>
      </c>
      <c r="C77" s="45">
        <v>1668</v>
      </c>
      <c r="D77" s="45">
        <v>1799</v>
      </c>
      <c r="E77" s="17">
        <v>0.78700000000000003</v>
      </c>
      <c r="F77" s="18">
        <f t="shared" si="10"/>
        <v>1.7306028266512836E-3</v>
      </c>
      <c r="G77" s="18">
        <f t="shared" si="7"/>
        <v>1.7299651296695362E-3</v>
      </c>
      <c r="H77" s="14">
        <f t="shared" si="13"/>
        <v>93701.243983988432</v>
      </c>
      <c r="I77" s="14">
        <f t="shared" si="11"/>
        <v>162.0998846989574</v>
      </c>
      <c r="J77" s="14">
        <f t="shared" si="8"/>
        <v>93666.716708547552</v>
      </c>
      <c r="K77" s="14">
        <f t="shared" si="9"/>
        <v>1795153.669805658</v>
      </c>
      <c r="L77" s="20">
        <f t="shared" si="12"/>
        <v>19.158269340718807</v>
      </c>
    </row>
    <row r="78" spans="1:12" x14ac:dyDescent="0.2">
      <c r="A78" s="16">
        <v>69</v>
      </c>
      <c r="B78" s="46">
        <v>8</v>
      </c>
      <c r="C78" s="45">
        <v>1537</v>
      </c>
      <c r="D78" s="45">
        <v>1647</v>
      </c>
      <c r="E78" s="17">
        <v>0.70199999999999996</v>
      </c>
      <c r="F78" s="18">
        <f t="shared" si="10"/>
        <v>5.0251256281407036E-3</v>
      </c>
      <c r="G78" s="18">
        <f t="shared" si="7"/>
        <v>5.0176118174793524E-3</v>
      </c>
      <c r="H78" s="14">
        <f t="shared" si="13"/>
        <v>93539.144099289479</v>
      </c>
      <c r="I78" s="14">
        <f t="shared" si="11"/>
        <v>469.34311482949892</v>
      </c>
      <c r="J78" s="14">
        <f t="shared" si="8"/>
        <v>93399.279851070285</v>
      </c>
      <c r="K78" s="14">
        <f t="shared" si="9"/>
        <v>1701486.9530971104</v>
      </c>
      <c r="L78" s="20">
        <f t="shared" si="12"/>
        <v>18.190106072501841</v>
      </c>
    </row>
    <row r="79" spans="1:12" x14ac:dyDescent="0.2">
      <c r="A79" s="16">
        <v>70</v>
      </c>
      <c r="B79" s="46">
        <v>16</v>
      </c>
      <c r="C79" s="45">
        <v>1572</v>
      </c>
      <c r="D79" s="45">
        <v>1520</v>
      </c>
      <c r="E79" s="17">
        <v>0.45700000000000002</v>
      </c>
      <c r="F79" s="18">
        <f t="shared" si="10"/>
        <v>1.034928848641656E-2</v>
      </c>
      <c r="G79" s="18">
        <f t="shared" si="7"/>
        <v>1.0291453976617817E-2</v>
      </c>
      <c r="H79" s="14">
        <f t="shared" si="13"/>
        <v>93069.800984459973</v>
      </c>
      <c r="I79" s="14">
        <f t="shared" si="11"/>
        <v>957.82357344454942</v>
      </c>
      <c r="J79" s="14">
        <f t="shared" si="8"/>
        <v>92549.702784079578</v>
      </c>
      <c r="K79" s="14">
        <f t="shared" si="9"/>
        <v>1608087.67324604</v>
      </c>
      <c r="L79" s="20">
        <f t="shared" si="12"/>
        <v>17.278297108581388</v>
      </c>
    </row>
    <row r="80" spans="1:12" x14ac:dyDescent="0.2">
      <c r="A80" s="16">
        <v>71</v>
      </c>
      <c r="B80" s="46">
        <v>15</v>
      </c>
      <c r="C80" s="45">
        <v>1713</v>
      </c>
      <c r="D80" s="45">
        <v>1540</v>
      </c>
      <c r="E80" s="17">
        <v>0.56499999999999995</v>
      </c>
      <c r="F80" s="18">
        <f t="shared" si="10"/>
        <v>9.2222563787273289E-3</v>
      </c>
      <c r="G80" s="18">
        <f t="shared" si="7"/>
        <v>9.185407449365442E-3</v>
      </c>
      <c r="H80" s="14">
        <f t="shared" si="13"/>
        <v>92111.977411015425</v>
      </c>
      <c r="I80" s="14">
        <f t="shared" si="11"/>
        <v>846.08604348692245</v>
      </c>
      <c r="J80" s="14">
        <f t="shared" si="8"/>
        <v>91743.929982098605</v>
      </c>
      <c r="K80" s="14">
        <f t="shared" si="9"/>
        <v>1515537.9704619604</v>
      </c>
      <c r="L80" s="20">
        <f t="shared" si="12"/>
        <v>16.453212850913363</v>
      </c>
    </row>
    <row r="81" spans="1:12" x14ac:dyDescent="0.2">
      <c r="A81" s="16">
        <v>72</v>
      </c>
      <c r="B81" s="46">
        <v>15</v>
      </c>
      <c r="C81" s="45">
        <v>1459</v>
      </c>
      <c r="D81" s="45">
        <v>1673</v>
      </c>
      <c r="E81" s="17">
        <v>0.46300000000000002</v>
      </c>
      <c r="F81" s="18">
        <f t="shared" si="10"/>
        <v>9.5785440613026813E-3</v>
      </c>
      <c r="G81" s="18">
        <f t="shared" si="7"/>
        <v>9.5295272401536152E-3</v>
      </c>
      <c r="H81" s="14">
        <f t="shared" si="13"/>
        <v>91265.8913675285</v>
      </c>
      <c r="I81" s="14">
        <f t="shared" si="11"/>
        <v>869.72079788376357</v>
      </c>
      <c r="J81" s="14">
        <f t="shared" si="8"/>
        <v>90798.851299064918</v>
      </c>
      <c r="K81" s="14">
        <f t="shared" si="9"/>
        <v>1423794.0404798619</v>
      </c>
      <c r="L81" s="20">
        <f t="shared" si="12"/>
        <v>15.600505502611393</v>
      </c>
    </row>
    <row r="82" spans="1:12" x14ac:dyDescent="0.2">
      <c r="A82" s="16">
        <v>73</v>
      </c>
      <c r="B82" s="46">
        <v>14</v>
      </c>
      <c r="C82" s="45">
        <v>1342</v>
      </c>
      <c r="D82" s="45">
        <v>1430</v>
      </c>
      <c r="E82" s="17">
        <v>0.40699999999999997</v>
      </c>
      <c r="F82" s="18">
        <f t="shared" si="10"/>
        <v>1.0101010101010102E-2</v>
      </c>
      <c r="G82" s="18">
        <f t="shared" si="7"/>
        <v>1.0040866325946604E-2</v>
      </c>
      <c r="H82" s="14">
        <f t="shared" si="13"/>
        <v>90396.170569644732</v>
      </c>
      <c r="I82" s="14">
        <f t="shared" si="11"/>
        <v>907.65586506727118</v>
      </c>
      <c r="J82" s="14">
        <f t="shared" si="8"/>
        <v>89857.930641659841</v>
      </c>
      <c r="K82" s="14">
        <f t="shared" si="9"/>
        <v>1332995.189180797</v>
      </c>
      <c r="L82" s="20">
        <f t="shared" si="12"/>
        <v>14.746146665071453</v>
      </c>
    </row>
    <row r="83" spans="1:12" x14ac:dyDescent="0.2">
      <c r="A83" s="16">
        <v>74</v>
      </c>
      <c r="B83" s="46">
        <v>24</v>
      </c>
      <c r="C83" s="45">
        <v>1292</v>
      </c>
      <c r="D83" s="45">
        <v>1313</v>
      </c>
      <c r="E83" s="17">
        <v>0.45400000000000001</v>
      </c>
      <c r="F83" s="18">
        <f t="shared" si="10"/>
        <v>1.8426103646833013E-2</v>
      </c>
      <c r="G83" s="18">
        <f t="shared" si="7"/>
        <v>1.8242571472874815E-2</v>
      </c>
      <c r="H83" s="14">
        <f t="shared" si="13"/>
        <v>89488.514704577465</v>
      </c>
      <c r="I83" s="14">
        <f t="shared" si="11"/>
        <v>1632.5006254996633</v>
      </c>
      <c r="J83" s="14">
        <f t="shared" si="8"/>
        <v>88597.169363054636</v>
      </c>
      <c r="K83" s="14">
        <f t="shared" si="9"/>
        <v>1243137.2585391372</v>
      </c>
      <c r="L83" s="20">
        <f t="shared" si="12"/>
        <v>13.891584441232759</v>
      </c>
    </row>
    <row r="84" spans="1:12" x14ac:dyDescent="0.2">
      <c r="A84" s="16">
        <v>75</v>
      </c>
      <c r="B84" s="46">
        <v>19</v>
      </c>
      <c r="C84" s="45">
        <v>1207</v>
      </c>
      <c r="D84" s="45">
        <v>1260</v>
      </c>
      <c r="E84" s="17">
        <v>0.56299999999999994</v>
      </c>
      <c r="F84" s="18">
        <f t="shared" si="10"/>
        <v>1.5403323875152006E-2</v>
      </c>
      <c r="G84" s="18">
        <f t="shared" si="7"/>
        <v>1.5300333466741502E-2</v>
      </c>
      <c r="H84" s="14">
        <f t="shared" si="13"/>
        <v>87856.014079077795</v>
      </c>
      <c r="I84" s="14">
        <f t="shared" si="11"/>
        <v>1344.2263124686267</v>
      </c>
      <c r="J84" s="14">
        <f t="shared" si="8"/>
        <v>87268.587180529008</v>
      </c>
      <c r="K84" s="14">
        <f t="shared" si="9"/>
        <v>1154540.0891760825</v>
      </c>
      <c r="L84" s="20">
        <f t="shared" si="12"/>
        <v>13.141275543605921</v>
      </c>
    </row>
    <row r="85" spans="1:12" x14ac:dyDescent="0.2">
      <c r="A85" s="16">
        <v>76</v>
      </c>
      <c r="B85" s="46">
        <v>23</v>
      </c>
      <c r="C85" s="45">
        <v>1113</v>
      </c>
      <c r="D85" s="45">
        <v>1173</v>
      </c>
      <c r="E85" s="17">
        <v>0.504</v>
      </c>
      <c r="F85" s="18">
        <f t="shared" si="10"/>
        <v>2.0122484689413824E-2</v>
      </c>
      <c r="G85" s="18">
        <f t="shared" si="7"/>
        <v>1.9923631852863114E-2</v>
      </c>
      <c r="H85" s="14">
        <f t="shared" si="13"/>
        <v>86511.787766609166</v>
      </c>
      <c r="I85" s="14">
        <f t="shared" si="11"/>
        <v>1723.629010394948</v>
      </c>
      <c r="J85" s="14">
        <f t="shared" si="8"/>
        <v>85656.86777745327</v>
      </c>
      <c r="K85" s="14">
        <f t="shared" si="9"/>
        <v>1067271.5019955535</v>
      </c>
      <c r="L85" s="20">
        <f t="shared" si="12"/>
        <v>12.336717683777733</v>
      </c>
    </row>
    <row r="86" spans="1:12" x14ac:dyDescent="0.2">
      <c r="A86" s="16">
        <v>77</v>
      </c>
      <c r="B86" s="46">
        <v>21</v>
      </c>
      <c r="C86" s="45">
        <v>816</v>
      </c>
      <c r="D86" s="45">
        <v>1093</v>
      </c>
      <c r="E86" s="17">
        <v>0.56399999999999995</v>
      </c>
      <c r="F86" s="18">
        <f t="shared" si="10"/>
        <v>2.2001047668936617E-2</v>
      </c>
      <c r="G86" s="18">
        <f t="shared" si="7"/>
        <v>2.1792008766613816E-2</v>
      </c>
      <c r="H86" s="14">
        <f t="shared" si="13"/>
        <v>84788.158756214223</v>
      </c>
      <c r="I86" s="14">
        <f t="shared" si="11"/>
        <v>1847.7042989204642</v>
      </c>
      <c r="J86" s="14">
        <f t="shared" si="8"/>
        <v>83982.559681884901</v>
      </c>
      <c r="K86" s="14">
        <f t="shared" si="9"/>
        <v>981614.63421810023</v>
      </c>
      <c r="L86" s="20">
        <f t="shared" si="12"/>
        <v>11.577260888993612</v>
      </c>
    </row>
    <row r="87" spans="1:12" x14ac:dyDescent="0.2">
      <c r="A87" s="16">
        <v>78</v>
      </c>
      <c r="B87" s="46">
        <v>15</v>
      </c>
      <c r="C87" s="45">
        <v>762</v>
      </c>
      <c r="D87" s="45">
        <v>799</v>
      </c>
      <c r="E87" s="17">
        <v>0.47499999999999998</v>
      </c>
      <c r="F87" s="18">
        <f t="shared" si="10"/>
        <v>1.9218449711723255E-2</v>
      </c>
      <c r="G87" s="18">
        <f t="shared" si="7"/>
        <v>1.9026478515934676E-2</v>
      </c>
      <c r="H87" s="14">
        <f t="shared" si="13"/>
        <v>82940.454457293759</v>
      </c>
      <c r="I87" s="14">
        <f t="shared" si="11"/>
        <v>1578.0647748335582</v>
      </c>
      <c r="J87" s="14">
        <f t="shared" si="8"/>
        <v>82111.970450506138</v>
      </c>
      <c r="K87" s="14">
        <f t="shared" si="9"/>
        <v>897632.07453621528</v>
      </c>
      <c r="L87" s="20">
        <f t="shared" si="12"/>
        <v>10.822608585999589</v>
      </c>
    </row>
    <row r="88" spans="1:12" x14ac:dyDescent="0.2">
      <c r="A88" s="16">
        <v>79</v>
      </c>
      <c r="B88" s="46">
        <v>23</v>
      </c>
      <c r="C88" s="45">
        <v>935</v>
      </c>
      <c r="D88" s="45">
        <v>741</v>
      </c>
      <c r="E88" s="17">
        <v>0.52400000000000002</v>
      </c>
      <c r="F88" s="18">
        <f t="shared" si="10"/>
        <v>2.7446300715990454E-2</v>
      </c>
      <c r="G88" s="18">
        <f t="shared" si="7"/>
        <v>2.7092354302030278E-2</v>
      </c>
      <c r="H88" s="14">
        <f t="shared" si="13"/>
        <v>81362.389682460198</v>
      </c>
      <c r="I88" s="14">
        <f t="shared" si="11"/>
        <v>2204.2986881370643</v>
      </c>
      <c r="J88" s="14">
        <f t="shared" si="8"/>
        <v>80313.143506906956</v>
      </c>
      <c r="K88" s="14">
        <f t="shared" si="9"/>
        <v>815520.10408570908</v>
      </c>
      <c r="L88" s="20">
        <f t="shared" si="12"/>
        <v>10.023305697737094</v>
      </c>
    </row>
    <row r="89" spans="1:12" x14ac:dyDescent="0.2">
      <c r="A89" s="16">
        <v>80</v>
      </c>
      <c r="B89" s="46">
        <v>33</v>
      </c>
      <c r="C89" s="45">
        <v>578</v>
      </c>
      <c r="D89" s="45">
        <v>911</v>
      </c>
      <c r="E89" s="17">
        <v>0.40200000000000002</v>
      </c>
      <c r="F89" s="18">
        <f t="shared" si="10"/>
        <v>4.4325050369375417E-2</v>
      </c>
      <c r="G89" s="18">
        <f t="shared" si="7"/>
        <v>4.3180491838887045E-2</v>
      </c>
      <c r="H89" s="14">
        <f t="shared" si="13"/>
        <v>79158.090994323138</v>
      </c>
      <c r="I89" s="14">
        <f t="shared" si="11"/>
        <v>3418.0853021622484</v>
      </c>
      <c r="J89" s="14">
        <f t="shared" si="8"/>
        <v>77114.075983630115</v>
      </c>
      <c r="K89" s="14">
        <f t="shared" si="9"/>
        <v>735206.96057880216</v>
      </c>
      <c r="L89" s="20">
        <f t="shared" si="12"/>
        <v>9.287830862817648</v>
      </c>
    </row>
    <row r="90" spans="1:12" x14ac:dyDescent="0.2">
      <c r="A90" s="16">
        <v>81</v>
      </c>
      <c r="B90" s="46">
        <v>24</v>
      </c>
      <c r="C90" s="45">
        <v>658</v>
      </c>
      <c r="D90" s="45">
        <v>560</v>
      </c>
      <c r="E90" s="17">
        <v>0.48799999999999999</v>
      </c>
      <c r="F90" s="18">
        <f t="shared" si="10"/>
        <v>3.9408866995073892E-2</v>
      </c>
      <c r="G90" s="18">
        <f t="shared" si="7"/>
        <v>3.8629427898172829E-2</v>
      </c>
      <c r="H90" s="14">
        <f t="shared" si="13"/>
        <v>75740.005692160892</v>
      </c>
      <c r="I90" s="14">
        <f t="shared" si="11"/>
        <v>2925.7930888925289</v>
      </c>
      <c r="J90" s="14">
        <f t="shared" si="8"/>
        <v>74241.999630647915</v>
      </c>
      <c r="K90" s="14">
        <f t="shared" si="9"/>
        <v>658092.88459517201</v>
      </c>
      <c r="L90" s="20">
        <f t="shared" si="12"/>
        <v>8.6888412349734576</v>
      </c>
    </row>
    <row r="91" spans="1:12" x14ac:dyDescent="0.2">
      <c r="A91" s="16">
        <v>82</v>
      </c>
      <c r="B91" s="46">
        <v>29</v>
      </c>
      <c r="C91" s="45">
        <v>653</v>
      </c>
      <c r="D91" s="45">
        <v>627</v>
      </c>
      <c r="E91" s="17">
        <v>0.53500000000000003</v>
      </c>
      <c r="F91" s="18">
        <f t="shared" si="10"/>
        <v>4.5312499999999999E-2</v>
      </c>
      <c r="G91" s="18">
        <f t="shared" si="7"/>
        <v>4.4377453193263805E-2</v>
      </c>
      <c r="H91" s="14">
        <f t="shared" si="13"/>
        <v>72814.212603268359</v>
      </c>
      <c r="I91" s="14">
        <f t="shared" si="11"/>
        <v>3231.3093116059013</v>
      </c>
      <c r="J91" s="14">
        <f t="shared" si="8"/>
        <v>71311.65377337161</v>
      </c>
      <c r="K91" s="14">
        <f t="shared" si="9"/>
        <v>583850.88496452407</v>
      </c>
      <c r="L91" s="20">
        <f t="shared" si="12"/>
        <v>8.0183643287562951</v>
      </c>
    </row>
    <row r="92" spans="1:12" x14ac:dyDescent="0.2">
      <c r="A92" s="16">
        <v>83</v>
      </c>
      <c r="B92" s="46">
        <v>41</v>
      </c>
      <c r="C92" s="45">
        <v>659</v>
      </c>
      <c r="D92" s="45">
        <v>623</v>
      </c>
      <c r="E92" s="17">
        <v>0.47799999999999998</v>
      </c>
      <c r="F92" s="18">
        <f t="shared" si="10"/>
        <v>6.3962558502340089E-2</v>
      </c>
      <c r="G92" s="18">
        <f t="shared" si="7"/>
        <v>6.1895948381798356E-2</v>
      </c>
      <c r="H92" s="14">
        <f t="shared" si="13"/>
        <v>69582.903291662456</v>
      </c>
      <c r="I92" s="14">
        <f t="shared" si="11"/>
        <v>4306.8997903964064</v>
      </c>
      <c r="J92" s="14">
        <f t="shared" si="8"/>
        <v>67334.701601075532</v>
      </c>
      <c r="K92" s="14">
        <f t="shared" si="9"/>
        <v>512539.23119115247</v>
      </c>
      <c r="L92" s="20">
        <f t="shared" si="12"/>
        <v>7.3658787855229635</v>
      </c>
    </row>
    <row r="93" spans="1:12" x14ac:dyDescent="0.2">
      <c r="A93" s="16">
        <v>84</v>
      </c>
      <c r="B93" s="46">
        <v>37</v>
      </c>
      <c r="C93" s="45">
        <v>611</v>
      </c>
      <c r="D93" s="45">
        <v>619</v>
      </c>
      <c r="E93" s="17">
        <v>0.52700000000000002</v>
      </c>
      <c r="F93" s="18">
        <f t="shared" si="10"/>
        <v>6.0162601626016263E-2</v>
      </c>
      <c r="G93" s="18">
        <f t="shared" si="7"/>
        <v>5.8497931228567231E-2</v>
      </c>
      <c r="H93" s="14">
        <f t="shared" si="13"/>
        <v>65276.003501266052</v>
      </c>
      <c r="I93" s="14">
        <f t="shared" si="11"/>
        <v>3818.5111636927754</v>
      </c>
      <c r="J93" s="14">
        <f t="shared" si="8"/>
        <v>63469.847720839367</v>
      </c>
      <c r="K93" s="14">
        <f t="shared" si="9"/>
        <v>445204.52959007694</v>
      </c>
      <c r="L93" s="20">
        <f t="shared" si="12"/>
        <v>6.8203398754557947</v>
      </c>
    </row>
    <row r="94" spans="1:12" x14ac:dyDescent="0.2">
      <c r="A94" s="16">
        <v>85</v>
      </c>
      <c r="B94" s="46">
        <v>28</v>
      </c>
      <c r="C94" s="45">
        <v>584</v>
      </c>
      <c r="D94" s="45">
        <v>575</v>
      </c>
      <c r="E94" s="17">
        <v>0.41499999999999998</v>
      </c>
      <c r="F94" s="18">
        <f t="shared" si="10"/>
        <v>4.8317515099223468E-2</v>
      </c>
      <c r="G94" s="18">
        <f t="shared" si="7"/>
        <v>4.698932671007585E-2</v>
      </c>
      <c r="H94" s="14">
        <f t="shared" si="13"/>
        <v>61457.492337573276</v>
      </c>
      <c r="I94" s="14">
        <f t="shared" si="11"/>
        <v>2887.8461862322138</v>
      </c>
      <c r="J94" s="14">
        <f t="shared" si="8"/>
        <v>59768.102318627432</v>
      </c>
      <c r="K94" s="14">
        <f t="shared" si="9"/>
        <v>381734.68186923757</v>
      </c>
      <c r="L94" s="20">
        <f t="shared" si="12"/>
        <v>6.2113611758261795</v>
      </c>
    </row>
    <row r="95" spans="1:12" x14ac:dyDescent="0.2">
      <c r="A95" s="16">
        <v>86</v>
      </c>
      <c r="B95" s="46">
        <v>54</v>
      </c>
      <c r="C95" s="45">
        <v>561</v>
      </c>
      <c r="D95" s="45">
        <v>555</v>
      </c>
      <c r="E95" s="17">
        <v>0.49199999999999999</v>
      </c>
      <c r="F95" s="18">
        <f t="shared" si="10"/>
        <v>9.6774193548387094E-2</v>
      </c>
      <c r="G95" s="18">
        <f t="shared" si="7"/>
        <v>9.2239576927807154E-2</v>
      </c>
      <c r="H95" s="14">
        <f t="shared" si="13"/>
        <v>58569.646151341061</v>
      </c>
      <c r="I95" s="14">
        <f t="shared" si="11"/>
        <v>5402.4393818110684</v>
      </c>
      <c r="J95" s="14">
        <f t="shared" si="8"/>
        <v>55825.20694538104</v>
      </c>
      <c r="K95" s="14">
        <f t="shared" si="9"/>
        <v>321966.57955061016</v>
      </c>
      <c r="L95" s="20">
        <f t="shared" si="12"/>
        <v>5.4971576696684235</v>
      </c>
    </row>
    <row r="96" spans="1:12" x14ac:dyDescent="0.2">
      <c r="A96" s="16">
        <v>87</v>
      </c>
      <c r="B96" s="46">
        <v>60</v>
      </c>
      <c r="C96" s="45">
        <v>525</v>
      </c>
      <c r="D96" s="45">
        <v>513</v>
      </c>
      <c r="E96" s="17">
        <v>0.49299999999999999</v>
      </c>
      <c r="F96" s="18">
        <f t="shared" si="10"/>
        <v>0.11560693641618497</v>
      </c>
      <c r="G96" s="18">
        <f t="shared" si="7"/>
        <v>0.10920607185759529</v>
      </c>
      <c r="H96" s="14">
        <f t="shared" si="13"/>
        <v>53167.206769529992</v>
      </c>
      <c r="I96" s="14">
        <f t="shared" si="11"/>
        <v>5806.1818029409187</v>
      </c>
      <c r="J96" s="14">
        <f t="shared" si="8"/>
        <v>50223.472595438943</v>
      </c>
      <c r="K96" s="14">
        <f t="shared" si="9"/>
        <v>266141.37260522909</v>
      </c>
      <c r="L96" s="20">
        <f t="shared" si="12"/>
        <v>5.0057429903907256</v>
      </c>
    </row>
    <row r="97" spans="1:12" x14ac:dyDescent="0.2">
      <c r="A97" s="16">
        <v>88</v>
      </c>
      <c r="B97" s="46">
        <v>70</v>
      </c>
      <c r="C97" s="45">
        <v>408</v>
      </c>
      <c r="D97" s="45">
        <v>465</v>
      </c>
      <c r="E97" s="17">
        <v>0.505</v>
      </c>
      <c r="F97" s="18">
        <f t="shared" si="10"/>
        <v>0.16036655211912945</v>
      </c>
      <c r="G97" s="18">
        <f t="shared" si="7"/>
        <v>0.14857264140931764</v>
      </c>
      <c r="H97" s="14">
        <f t="shared" si="13"/>
        <v>47361.024966589073</v>
      </c>
      <c r="I97" s="14">
        <f t="shared" si="11"/>
        <v>7036.5525791387781</v>
      </c>
      <c r="J97" s="14">
        <f t="shared" si="8"/>
        <v>43877.931439915381</v>
      </c>
      <c r="K97" s="14">
        <f t="shared" si="9"/>
        <v>215917.90000979014</v>
      </c>
      <c r="L97" s="20">
        <f t="shared" si="12"/>
        <v>4.55897861505552</v>
      </c>
    </row>
    <row r="98" spans="1:12" x14ac:dyDescent="0.2">
      <c r="A98" s="16">
        <v>89</v>
      </c>
      <c r="B98" s="46">
        <v>61</v>
      </c>
      <c r="C98" s="45">
        <v>422</v>
      </c>
      <c r="D98" s="45">
        <v>352</v>
      </c>
      <c r="E98" s="17">
        <v>0.56299999999999994</v>
      </c>
      <c r="F98" s="18">
        <f t="shared" si="10"/>
        <v>0.15762273901808785</v>
      </c>
      <c r="G98" s="18">
        <f t="shared" si="7"/>
        <v>0.14746517041897031</v>
      </c>
      <c r="H98" s="14">
        <f t="shared" si="13"/>
        <v>40324.472387450296</v>
      </c>
      <c r="I98" s="14">
        <f t="shared" si="11"/>
        <v>5946.4551926704207</v>
      </c>
      <c r="J98" s="14">
        <f t="shared" si="8"/>
        <v>37725.871468253317</v>
      </c>
      <c r="K98" s="14">
        <f>K99+J98</f>
        <v>172039.96856987476</v>
      </c>
      <c r="L98" s="20">
        <f t="shared" si="12"/>
        <v>4.2663910619055416</v>
      </c>
    </row>
    <row r="99" spans="1:12" x14ac:dyDescent="0.2">
      <c r="A99" s="16">
        <v>90</v>
      </c>
      <c r="B99" s="46">
        <v>63</v>
      </c>
      <c r="C99" s="45">
        <v>386</v>
      </c>
      <c r="D99" s="45">
        <v>357</v>
      </c>
      <c r="E99" s="17">
        <v>0.47899999999999998</v>
      </c>
      <c r="F99" s="22">
        <f t="shared" si="10"/>
        <v>0.1695827725437416</v>
      </c>
      <c r="G99" s="22">
        <f t="shared" si="7"/>
        <v>0.15581601838134362</v>
      </c>
      <c r="H99" s="23">
        <f t="shared" si="13"/>
        <v>34378.017194779874</v>
      </c>
      <c r="I99" s="23">
        <f t="shared" si="11"/>
        <v>5356.6457591359676</v>
      </c>
      <c r="J99" s="23">
        <f t="shared" si="8"/>
        <v>31587.204754270035</v>
      </c>
      <c r="K99" s="23">
        <f t="shared" ref="K99:K108" si="14">K100+J99</f>
        <v>134314.09710162145</v>
      </c>
      <c r="L99" s="24">
        <f t="shared" si="12"/>
        <v>3.9069762616215211</v>
      </c>
    </row>
    <row r="100" spans="1:12" x14ac:dyDescent="0.2">
      <c r="A100" s="16">
        <v>91</v>
      </c>
      <c r="B100" s="46">
        <v>60</v>
      </c>
      <c r="C100" s="45">
        <v>294</v>
      </c>
      <c r="D100" s="45">
        <v>318</v>
      </c>
      <c r="E100" s="17">
        <v>0.45700000000000002</v>
      </c>
      <c r="F100" s="22">
        <f t="shared" si="10"/>
        <v>0.19607843137254902</v>
      </c>
      <c r="G100" s="22">
        <f t="shared" si="7"/>
        <v>0.17721070352649301</v>
      </c>
      <c r="H100" s="23">
        <f t="shared" si="13"/>
        <v>29021.371435643905</v>
      </c>
      <c r="I100" s="23">
        <f t="shared" si="11"/>
        <v>5142.8976494141252</v>
      </c>
      <c r="J100" s="23">
        <f t="shared" si="8"/>
        <v>26228.778012012037</v>
      </c>
      <c r="K100" s="23">
        <f t="shared" si="14"/>
        <v>102726.89234735142</v>
      </c>
      <c r="L100" s="24">
        <f t="shared" si="12"/>
        <v>3.5396980661355912</v>
      </c>
    </row>
    <row r="101" spans="1:12" x14ac:dyDescent="0.2">
      <c r="A101" s="16">
        <v>92</v>
      </c>
      <c r="B101" s="46">
        <v>55</v>
      </c>
      <c r="C101" s="45">
        <v>249</v>
      </c>
      <c r="D101" s="45">
        <v>234</v>
      </c>
      <c r="E101" s="17">
        <v>0.45400000000000001</v>
      </c>
      <c r="F101" s="22">
        <f t="shared" si="10"/>
        <v>0.2277432712215321</v>
      </c>
      <c r="G101" s="22">
        <f t="shared" si="7"/>
        <v>0.20255588701064339</v>
      </c>
      <c r="H101" s="23">
        <f t="shared" si="13"/>
        <v>23878.473786229781</v>
      </c>
      <c r="I101" s="23">
        <f t="shared" si="11"/>
        <v>4836.7254382301699</v>
      </c>
      <c r="J101" s="23">
        <f t="shared" si="8"/>
        <v>21237.62169695611</v>
      </c>
      <c r="K101" s="23">
        <f t="shared" si="14"/>
        <v>76498.114335339371</v>
      </c>
      <c r="L101" s="24">
        <f t="shared" si="12"/>
        <v>3.2036433743706954</v>
      </c>
    </row>
    <row r="102" spans="1:12" x14ac:dyDescent="0.2">
      <c r="A102" s="16">
        <v>93</v>
      </c>
      <c r="B102" s="46">
        <v>54</v>
      </c>
      <c r="C102" s="45">
        <v>229</v>
      </c>
      <c r="D102" s="45">
        <v>205</v>
      </c>
      <c r="E102" s="17">
        <v>0.48599999999999999</v>
      </c>
      <c r="F102" s="22">
        <f t="shared" si="10"/>
        <v>0.24884792626728111</v>
      </c>
      <c r="G102" s="22">
        <f t="shared" si="7"/>
        <v>0.22062789063393751</v>
      </c>
      <c r="H102" s="23">
        <f t="shared" si="13"/>
        <v>19041.748347999612</v>
      </c>
      <c r="I102" s="23">
        <f t="shared" si="11"/>
        <v>4201.1407720014186</v>
      </c>
      <c r="J102" s="23">
        <f t="shared" si="8"/>
        <v>16882.361991190883</v>
      </c>
      <c r="K102" s="23">
        <f t="shared" si="14"/>
        <v>55260.492638383257</v>
      </c>
      <c r="L102" s="24">
        <f t="shared" si="12"/>
        <v>2.9020703156277414</v>
      </c>
    </row>
    <row r="103" spans="1:12" x14ac:dyDescent="0.2">
      <c r="A103" s="16">
        <v>94</v>
      </c>
      <c r="B103" s="46">
        <v>58</v>
      </c>
      <c r="C103" s="45">
        <v>190</v>
      </c>
      <c r="D103" s="45">
        <v>171</v>
      </c>
      <c r="E103" s="17">
        <v>0.45</v>
      </c>
      <c r="F103" s="22">
        <f t="shared" si="10"/>
        <v>0.32132963988919666</v>
      </c>
      <c r="G103" s="22">
        <f t="shared" si="7"/>
        <v>0.27306967984934083</v>
      </c>
      <c r="H103" s="23">
        <f t="shared" si="13"/>
        <v>14840.607575998194</v>
      </c>
      <c r="I103" s="23">
        <f t="shared" si="11"/>
        <v>4052.5199595475287</v>
      </c>
      <c r="J103" s="23">
        <f t="shared" si="8"/>
        <v>12611.721598247055</v>
      </c>
      <c r="K103" s="23">
        <f t="shared" si="14"/>
        <v>38378.130647192374</v>
      </c>
      <c r="L103" s="24">
        <f t="shared" si="12"/>
        <v>2.5860215257804917</v>
      </c>
    </row>
    <row r="104" spans="1:12" x14ac:dyDescent="0.2">
      <c r="A104" s="16">
        <v>95</v>
      </c>
      <c r="B104" s="46">
        <v>63</v>
      </c>
      <c r="C104" s="45">
        <v>153</v>
      </c>
      <c r="D104" s="45">
        <v>138</v>
      </c>
      <c r="E104" s="17">
        <v>0.52100000000000002</v>
      </c>
      <c r="F104" s="22">
        <f t="shared" si="10"/>
        <v>0.4329896907216495</v>
      </c>
      <c r="G104" s="22">
        <f t="shared" si="7"/>
        <v>0.35861268122748002</v>
      </c>
      <c r="H104" s="23">
        <f t="shared" si="13"/>
        <v>10788.087616450666</v>
      </c>
      <c r="I104" s="23">
        <f t="shared" si="11"/>
        <v>3868.7450254523474</v>
      </c>
      <c r="J104" s="23">
        <f t="shared" si="8"/>
        <v>8934.9587492589926</v>
      </c>
      <c r="K104" s="23">
        <f t="shared" si="14"/>
        <v>25766.409048945323</v>
      </c>
      <c r="L104" s="24">
        <f t="shared" si="12"/>
        <v>2.3884130315788625</v>
      </c>
    </row>
    <row r="105" spans="1:12" x14ac:dyDescent="0.2">
      <c r="A105" s="16">
        <v>96</v>
      </c>
      <c r="B105" s="46">
        <v>37</v>
      </c>
      <c r="C105" s="45">
        <v>105</v>
      </c>
      <c r="D105" s="45">
        <v>110</v>
      </c>
      <c r="E105" s="17">
        <v>0.45400000000000001</v>
      </c>
      <c r="F105" s="22">
        <f t="shared" si="10"/>
        <v>0.34418604651162793</v>
      </c>
      <c r="G105" s="22">
        <f t="shared" si="7"/>
        <v>0.28973704405569217</v>
      </c>
      <c r="H105" s="23">
        <f t="shared" si="13"/>
        <v>6919.3425909983189</v>
      </c>
      <c r="I105" s="23">
        <f t="shared" si="11"/>
        <v>2004.789869124507</v>
      </c>
      <c r="J105" s="23">
        <f t="shared" si="8"/>
        <v>5824.7273224563378</v>
      </c>
      <c r="K105" s="23">
        <f t="shared" si="14"/>
        <v>16831.45029968633</v>
      </c>
      <c r="L105" s="24">
        <f t="shared" si="12"/>
        <v>2.4325215984511468</v>
      </c>
    </row>
    <row r="106" spans="1:12" x14ac:dyDescent="0.2">
      <c r="A106" s="16">
        <v>97</v>
      </c>
      <c r="B106" s="46">
        <v>33</v>
      </c>
      <c r="C106" s="45">
        <v>81</v>
      </c>
      <c r="D106" s="45">
        <v>81</v>
      </c>
      <c r="E106" s="17">
        <v>0.52300000000000002</v>
      </c>
      <c r="F106" s="22">
        <f t="shared" si="10"/>
        <v>0.40740740740740738</v>
      </c>
      <c r="G106" s="22">
        <f t="shared" si="7"/>
        <v>0.34111700313207433</v>
      </c>
      <c r="H106" s="23">
        <f t="shared" si="13"/>
        <v>4914.5527218738116</v>
      </c>
      <c r="I106" s="23">
        <f t="shared" si="11"/>
        <v>1676.4374962201734</v>
      </c>
      <c r="J106" s="23">
        <f t="shared" si="8"/>
        <v>4114.8920361767887</v>
      </c>
      <c r="K106" s="23">
        <f t="shared" si="14"/>
        <v>11006.722977229994</v>
      </c>
      <c r="L106" s="24">
        <f t="shared" si="12"/>
        <v>2.2396184556614891</v>
      </c>
    </row>
    <row r="107" spans="1:12" x14ac:dyDescent="0.2">
      <c r="A107" s="16">
        <v>98</v>
      </c>
      <c r="B107" s="46">
        <v>26</v>
      </c>
      <c r="C107" s="45">
        <v>59</v>
      </c>
      <c r="D107" s="45">
        <v>50</v>
      </c>
      <c r="E107" s="17">
        <v>0.52400000000000002</v>
      </c>
      <c r="F107" s="22">
        <f t="shared" si="10"/>
        <v>0.47706422018348627</v>
      </c>
      <c r="G107" s="22">
        <f t="shared" si="7"/>
        <v>0.38877923320772778</v>
      </c>
      <c r="H107" s="23">
        <f t="shared" si="13"/>
        <v>3238.1152256536379</v>
      </c>
      <c r="I107" s="23">
        <f t="shared" si="11"/>
        <v>1258.9119544678897</v>
      </c>
      <c r="J107" s="23">
        <f t="shared" si="8"/>
        <v>2638.8731353269222</v>
      </c>
      <c r="K107" s="23">
        <f t="shared" si="14"/>
        <v>6891.8309410532047</v>
      </c>
      <c r="L107" s="24">
        <f t="shared" si="12"/>
        <v>2.1283464178338609</v>
      </c>
    </row>
    <row r="108" spans="1:12" x14ac:dyDescent="0.2">
      <c r="A108" s="16">
        <v>99</v>
      </c>
      <c r="B108" s="46">
        <v>11</v>
      </c>
      <c r="C108" s="45">
        <v>28</v>
      </c>
      <c r="D108" s="45">
        <v>42</v>
      </c>
      <c r="E108" s="17">
        <v>0.35199999999999998</v>
      </c>
      <c r="F108" s="22">
        <f t="shared" si="10"/>
        <v>0.31428571428571428</v>
      </c>
      <c r="G108" s="22">
        <f t="shared" si="7"/>
        <v>0.26110900113938473</v>
      </c>
      <c r="H108" s="23">
        <f t="shared" si="13"/>
        <v>1979.2032711857482</v>
      </c>
      <c r="I108" s="23">
        <f t="shared" si="11"/>
        <v>516.78778919111357</v>
      </c>
      <c r="J108" s="23">
        <f t="shared" si="8"/>
        <v>1644.3247837899066</v>
      </c>
      <c r="K108" s="23">
        <f t="shared" si="14"/>
        <v>4252.9578057262825</v>
      </c>
      <c r="L108" s="24">
        <f t="shared" si="12"/>
        <v>2.1488231490130465</v>
      </c>
    </row>
    <row r="109" spans="1:12" x14ac:dyDescent="0.2">
      <c r="A109" s="16" t="s">
        <v>21</v>
      </c>
      <c r="B109" s="46">
        <v>37</v>
      </c>
      <c r="C109" s="45">
        <v>75</v>
      </c>
      <c r="D109" s="45">
        <v>57</v>
      </c>
      <c r="E109" s="17"/>
      <c r="F109" s="22">
        <f>B109/((C109+D109)/2)</f>
        <v>0.56060606060606055</v>
      </c>
      <c r="G109" s="22">
        <v>1</v>
      </c>
      <c r="H109" s="23">
        <f>H108-I108</f>
        <v>1462.4154819946348</v>
      </c>
      <c r="I109" s="23">
        <f>H109*G109</f>
        <v>1462.4154819946348</v>
      </c>
      <c r="J109" s="23">
        <f>H109/F109</f>
        <v>2608.6330219363758</v>
      </c>
      <c r="K109" s="23">
        <f>J109</f>
        <v>2608.6330219363758</v>
      </c>
      <c r="L109" s="24">
        <f>K109/H109</f>
        <v>1.783783783783784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0" customFormat="1" x14ac:dyDescent="0.2">
      <c r="A112" s="52" t="s">
        <v>22</v>
      </c>
      <c r="B112" s="49"/>
      <c r="C112" s="10"/>
      <c r="D112" s="10"/>
      <c r="H112" s="31"/>
      <c r="I112" s="31"/>
      <c r="J112" s="31"/>
      <c r="K112" s="31"/>
      <c r="L112" s="29"/>
    </row>
    <row r="113" spans="1:12" s="30" customFormat="1" x14ac:dyDescent="0.2">
      <c r="A113" s="52" t="s">
        <v>44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2" t="s">
        <v>9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2" t="s">
        <v>10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2" t="s">
        <v>11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2" t="s">
        <v>12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2" t="s">
        <v>13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2" t="s">
        <v>14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2" t="s">
        <v>15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2" t="s">
        <v>16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2" t="s">
        <v>17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2" t="s">
        <v>18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4"/>
      <c r="C124" s="14"/>
      <c r="D124" s="14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1" t="s">
        <v>44</v>
      </c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s="30" customFormat="1" x14ac:dyDescent="0.2">
      <c r="A153" s="31"/>
      <c r="B153" s="10"/>
      <c r="C153" s="10"/>
      <c r="D153" s="10"/>
      <c r="H153" s="31"/>
      <c r="I153" s="31"/>
      <c r="J153" s="31"/>
      <c r="K153" s="31"/>
      <c r="L153" s="29"/>
    </row>
    <row r="154" spans="1:12" s="30" customFormat="1" x14ac:dyDescent="0.2">
      <c r="A154" s="31"/>
      <c r="B154" s="10"/>
      <c r="C154" s="10"/>
      <c r="D154" s="10"/>
      <c r="H154" s="31"/>
      <c r="I154" s="31"/>
      <c r="J154" s="31"/>
      <c r="K154" s="31"/>
      <c r="L154" s="29"/>
    </row>
    <row r="155" spans="1:12" s="30" customFormat="1" x14ac:dyDescent="0.2">
      <c r="A155" s="31"/>
      <c r="B155" s="10"/>
      <c r="C155" s="10"/>
      <c r="D155" s="10"/>
      <c r="H155" s="31"/>
      <c r="I155" s="31"/>
      <c r="J155" s="31"/>
      <c r="K155" s="31"/>
      <c r="L155" s="29"/>
    </row>
    <row r="156" spans="1:12" s="30" customFormat="1" x14ac:dyDescent="0.2">
      <c r="A156" s="31"/>
      <c r="B156" s="10"/>
      <c r="C156" s="10"/>
      <c r="D156" s="10"/>
      <c r="H156" s="31"/>
      <c r="I156" s="31"/>
      <c r="J156" s="31"/>
      <c r="K156" s="31"/>
      <c r="L156" s="29"/>
    </row>
    <row r="157" spans="1:12" s="30" customFormat="1" x14ac:dyDescent="0.2">
      <c r="A157" s="31"/>
      <c r="B157" s="10"/>
      <c r="C157" s="10"/>
      <c r="D157" s="10"/>
      <c r="H157" s="31"/>
      <c r="I157" s="31"/>
      <c r="J157" s="31"/>
      <c r="K157" s="31"/>
      <c r="L157" s="29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1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0" t="s">
        <v>32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7.45" customHeight="1" x14ac:dyDescent="0.2">
      <c r="A6" s="53" t="s">
        <v>0</v>
      </c>
      <c r="B6" s="54" t="s">
        <v>34</v>
      </c>
      <c r="C6" s="65" t="s">
        <v>43</v>
      </c>
      <c r="D6" s="65"/>
      <c r="E6" s="55" t="s">
        <v>35</v>
      </c>
      <c r="F6" s="55" t="s">
        <v>36</v>
      </c>
      <c r="G6" s="55" t="s">
        <v>37</v>
      </c>
      <c r="H6" s="54" t="s">
        <v>38</v>
      </c>
      <c r="I6" s="54" t="s">
        <v>39</v>
      </c>
      <c r="J6" s="54" t="s">
        <v>40</v>
      </c>
      <c r="K6" s="54" t="s">
        <v>41</v>
      </c>
      <c r="L6" s="55" t="s">
        <v>42</v>
      </c>
    </row>
    <row r="7" spans="1:13" s="35" customFormat="1" ht="14.25" x14ac:dyDescent="0.2">
      <c r="A7" s="36"/>
      <c r="B7" s="37"/>
      <c r="C7" s="38">
        <v>43466</v>
      </c>
      <c r="D7" s="38">
        <v>43831</v>
      </c>
      <c r="E7" s="59" t="s">
        <v>1</v>
      </c>
      <c r="F7" s="59" t="s">
        <v>2</v>
      </c>
      <c r="G7" s="59" t="s">
        <v>3</v>
      </c>
      <c r="H7" s="60" t="s">
        <v>4</v>
      </c>
      <c r="I7" s="60" t="s">
        <v>5</v>
      </c>
      <c r="J7" s="60" t="s">
        <v>6</v>
      </c>
      <c r="K7" s="60" t="s">
        <v>7</v>
      </c>
      <c r="L7" s="59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6">
        <v>0</v>
      </c>
      <c r="B9" s="46">
        <v>1</v>
      </c>
      <c r="C9" s="45">
        <v>1511</v>
      </c>
      <c r="D9" s="45">
        <v>1393</v>
      </c>
      <c r="E9" s="17">
        <v>0.5</v>
      </c>
      <c r="F9" s="18">
        <f>B9/((C9+D9)/2)</f>
        <v>6.8870523415977963E-4</v>
      </c>
      <c r="G9" s="18">
        <f t="shared" ref="G9:G72" si="0">F9/((1+(1-E9)*F9))</f>
        <v>6.8846815834767647E-4</v>
      </c>
      <c r="H9" s="14">
        <v>100000</v>
      </c>
      <c r="I9" s="14">
        <f>H9*G9</f>
        <v>68.846815834767654</v>
      </c>
      <c r="J9" s="14">
        <f t="shared" ref="J9:J72" si="1">H10+I9*E9</f>
        <v>99965.576592082609</v>
      </c>
      <c r="K9" s="14">
        <f t="shared" ref="K9:K72" si="2">K10+J9</f>
        <v>8759835.7772372533</v>
      </c>
      <c r="L9" s="19">
        <f>K9/H9</f>
        <v>87.598357772372538</v>
      </c>
    </row>
    <row r="10" spans="1:13" x14ac:dyDescent="0.2">
      <c r="A10" s="16">
        <v>1</v>
      </c>
      <c r="B10" s="46">
        <v>0</v>
      </c>
      <c r="C10" s="45">
        <v>1713</v>
      </c>
      <c r="D10" s="45">
        <v>1575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4">
        <f>H9-I9</f>
        <v>99931.153184165232</v>
      </c>
      <c r="I10" s="14">
        <f t="shared" ref="I10:I73" si="4">H10*G10</f>
        <v>0</v>
      </c>
      <c r="J10" s="14">
        <f t="shared" si="1"/>
        <v>99931.153184165232</v>
      </c>
      <c r="K10" s="14">
        <f t="shared" si="2"/>
        <v>8659870.2006451711</v>
      </c>
      <c r="L10" s="20">
        <f t="shared" ref="L10:L73" si="5">K10/H10</f>
        <v>86.658363530396912</v>
      </c>
    </row>
    <row r="11" spans="1:13" x14ac:dyDescent="0.2">
      <c r="A11" s="16">
        <v>2</v>
      </c>
      <c r="B11" s="46">
        <v>0</v>
      </c>
      <c r="C11" s="45">
        <v>1867</v>
      </c>
      <c r="D11" s="45">
        <v>1741</v>
      </c>
      <c r="E11" s="17">
        <v>0.5</v>
      </c>
      <c r="F11" s="18">
        <f t="shared" si="3"/>
        <v>0</v>
      </c>
      <c r="G11" s="18">
        <f t="shared" si="0"/>
        <v>0</v>
      </c>
      <c r="H11" s="14">
        <f t="shared" ref="H11:H74" si="6">H10-I10</f>
        <v>99931.153184165232</v>
      </c>
      <c r="I11" s="14">
        <f t="shared" si="4"/>
        <v>0</v>
      </c>
      <c r="J11" s="14">
        <f t="shared" si="1"/>
        <v>99931.153184165232</v>
      </c>
      <c r="K11" s="14">
        <f t="shared" si="2"/>
        <v>8559939.0474610068</v>
      </c>
      <c r="L11" s="20">
        <f t="shared" si="5"/>
        <v>85.658363530396912</v>
      </c>
    </row>
    <row r="12" spans="1:13" x14ac:dyDescent="0.2">
      <c r="A12" s="16">
        <v>3</v>
      </c>
      <c r="B12" s="46">
        <v>0</v>
      </c>
      <c r="C12" s="45">
        <v>1927</v>
      </c>
      <c r="D12" s="45">
        <v>1919</v>
      </c>
      <c r="E12" s="17">
        <v>0.5</v>
      </c>
      <c r="F12" s="18">
        <f t="shared" si="3"/>
        <v>0</v>
      </c>
      <c r="G12" s="18">
        <f t="shared" si="0"/>
        <v>0</v>
      </c>
      <c r="H12" s="14">
        <f t="shared" si="6"/>
        <v>99931.153184165232</v>
      </c>
      <c r="I12" s="14">
        <f t="shared" si="4"/>
        <v>0</v>
      </c>
      <c r="J12" s="14">
        <f t="shared" si="1"/>
        <v>99931.153184165232</v>
      </c>
      <c r="K12" s="14">
        <f t="shared" si="2"/>
        <v>8460007.8942768425</v>
      </c>
      <c r="L12" s="20">
        <f t="shared" si="5"/>
        <v>84.658363530396926</v>
      </c>
    </row>
    <row r="13" spans="1:13" x14ac:dyDescent="0.2">
      <c r="A13" s="16">
        <v>4</v>
      </c>
      <c r="B13" s="46">
        <v>0</v>
      </c>
      <c r="C13" s="45">
        <v>1939</v>
      </c>
      <c r="D13" s="45">
        <v>1981</v>
      </c>
      <c r="E13" s="17">
        <v>0.5</v>
      </c>
      <c r="F13" s="18">
        <f t="shared" si="3"/>
        <v>0</v>
      </c>
      <c r="G13" s="18">
        <f t="shared" si="0"/>
        <v>0</v>
      </c>
      <c r="H13" s="14">
        <f t="shared" si="6"/>
        <v>99931.153184165232</v>
      </c>
      <c r="I13" s="14">
        <f t="shared" si="4"/>
        <v>0</v>
      </c>
      <c r="J13" s="14">
        <f t="shared" si="1"/>
        <v>99931.153184165232</v>
      </c>
      <c r="K13" s="14">
        <f t="shared" si="2"/>
        <v>8360076.7410926772</v>
      </c>
      <c r="L13" s="20">
        <f t="shared" si="5"/>
        <v>83.658363530396926</v>
      </c>
    </row>
    <row r="14" spans="1:13" x14ac:dyDescent="0.2">
      <c r="A14" s="16">
        <v>5</v>
      </c>
      <c r="B14" s="46">
        <v>0</v>
      </c>
      <c r="C14" s="45">
        <v>1957</v>
      </c>
      <c r="D14" s="45">
        <v>1994</v>
      </c>
      <c r="E14" s="17">
        <v>0.5</v>
      </c>
      <c r="F14" s="18">
        <f t="shared" si="3"/>
        <v>0</v>
      </c>
      <c r="G14" s="18">
        <f t="shared" si="0"/>
        <v>0</v>
      </c>
      <c r="H14" s="14">
        <f t="shared" si="6"/>
        <v>99931.153184165232</v>
      </c>
      <c r="I14" s="14">
        <f t="shared" si="4"/>
        <v>0</v>
      </c>
      <c r="J14" s="14">
        <f t="shared" si="1"/>
        <v>99931.153184165232</v>
      </c>
      <c r="K14" s="14">
        <f t="shared" si="2"/>
        <v>8260145.587908512</v>
      </c>
      <c r="L14" s="20">
        <f t="shared" si="5"/>
        <v>82.658363530396926</v>
      </c>
    </row>
    <row r="15" spans="1:13" x14ac:dyDescent="0.2">
      <c r="A15" s="16">
        <v>6</v>
      </c>
      <c r="B15" s="46">
        <v>0</v>
      </c>
      <c r="C15" s="45">
        <v>2000</v>
      </c>
      <c r="D15" s="45">
        <v>2006</v>
      </c>
      <c r="E15" s="17">
        <v>0.5</v>
      </c>
      <c r="F15" s="18">
        <f t="shared" si="3"/>
        <v>0</v>
      </c>
      <c r="G15" s="18">
        <f t="shared" si="0"/>
        <v>0</v>
      </c>
      <c r="H15" s="14">
        <f t="shared" si="6"/>
        <v>99931.153184165232</v>
      </c>
      <c r="I15" s="14">
        <f t="shared" si="4"/>
        <v>0</v>
      </c>
      <c r="J15" s="14">
        <f t="shared" si="1"/>
        <v>99931.153184165232</v>
      </c>
      <c r="K15" s="14">
        <f t="shared" si="2"/>
        <v>8160214.4347243467</v>
      </c>
      <c r="L15" s="20">
        <f t="shared" si="5"/>
        <v>81.658363530396926</v>
      </c>
    </row>
    <row r="16" spans="1:13" x14ac:dyDescent="0.2">
      <c r="A16" s="16">
        <v>7</v>
      </c>
      <c r="B16" s="46">
        <v>0</v>
      </c>
      <c r="C16" s="45">
        <v>2075</v>
      </c>
      <c r="D16" s="45">
        <v>2052</v>
      </c>
      <c r="E16" s="17">
        <v>0.5</v>
      </c>
      <c r="F16" s="18">
        <f t="shared" si="3"/>
        <v>0</v>
      </c>
      <c r="G16" s="18">
        <f t="shared" si="0"/>
        <v>0</v>
      </c>
      <c r="H16" s="14">
        <f t="shared" si="6"/>
        <v>99931.153184165232</v>
      </c>
      <c r="I16" s="14">
        <f t="shared" si="4"/>
        <v>0</v>
      </c>
      <c r="J16" s="14">
        <f t="shared" si="1"/>
        <v>99931.153184165232</v>
      </c>
      <c r="K16" s="14">
        <f t="shared" si="2"/>
        <v>8060283.2815401815</v>
      </c>
      <c r="L16" s="20">
        <f t="shared" si="5"/>
        <v>80.658363530396926</v>
      </c>
    </row>
    <row r="17" spans="1:12" x14ac:dyDescent="0.2">
      <c r="A17" s="16">
        <v>8</v>
      </c>
      <c r="B17" s="46">
        <v>0</v>
      </c>
      <c r="C17" s="45">
        <v>2057</v>
      </c>
      <c r="D17" s="45">
        <v>2126</v>
      </c>
      <c r="E17" s="17">
        <v>0.5</v>
      </c>
      <c r="F17" s="18">
        <f t="shared" si="3"/>
        <v>0</v>
      </c>
      <c r="G17" s="18">
        <f t="shared" si="0"/>
        <v>0</v>
      </c>
      <c r="H17" s="14">
        <f t="shared" si="6"/>
        <v>99931.153184165232</v>
      </c>
      <c r="I17" s="14">
        <f t="shared" si="4"/>
        <v>0</v>
      </c>
      <c r="J17" s="14">
        <f t="shared" si="1"/>
        <v>99931.153184165232</v>
      </c>
      <c r="K17" s="14">
        <f t="shared" si="2"/>
        <v>7960352.1283560162</v>
      </c>
      <c r="L17" s="20">
        <f t="shared" si="5"/>
        <v>79.658363530396926</v>
      </c>
    </row>
    <row r="18" spans="1:12" x14ac:dyDescent="0.2">
      <c r="A18" s="16">
        <v>9</v>
      </c>
      <c r="B18" s="46">
        <v>0</v>
      </c>
      <c r="C18" s="45">
        <v>2062</v>
      </c>
      <c r="D18" s="45">
        <v>2072</v>
      </c>
      <c r="E18" s="17">
        <v>0.5</v>
      </c>
      <c r="F18" s="18">
        <f t="shared" si="3"/>
        <v>0</v>
      </c>
      <c r="G18" s="18">
        <f t="shared" si="0"/>
        <v>0</v>
      </c>
      <c r="H18" s="14">
        <f t="shared" si="6"/>
        <v>99931.153184165232</v>
      </c>
      <c r="I18" s="14">
        <f t="shared" si="4"/>
        <v>0</v>
      </c>
      <c r="J18" s="14">
        <f t="shared" si="1"/>
        <v>99931.153184165232</v>
      </c>
      <c r="K18" s="14">
        <f t="shared" si="2"/>
        <v>7860420.975171851</v>
      </c>
      <c r="L18" s="20">
        <f t="shared" si="5"/>
        <v>78.658363530396926</v>
      </c>
    </row>
    <row r="19" spans="1:12" x14ac:dyDescent="0.2">
      <c r="A19" s="16">
        <v>10</v>
      </c>
      <c r="B19" s="46">
        <v>0</v>
      </c>
      <c r="C19" s="45">
        <v>2165</v>
      </c>
      <c r="D19" s="45">
        <v>2112</v>
      </c>
      <c r="E19" s="17">
        <v>0.5</v>
      </c>
      <c r="F19" s="18">
        <f t="shared" si="3"/>
        <v>0</v>
      </c>
      <c r="G19" s="18">
        <f t="shared" si="0"/>
        <v>0</v>
      </c>
      <c r="H19" s="14">
        <f t="shared" si="6"/>
        <v>99931.153184165232</v>
      </c>
      <c r="I19" s="14">
        <f t="shared" si="4"/>
        <v>0</v>
      </c>
      <c r="J19" s="14">
        <f t="shared" si="1"/>
        <v>99931.153184165232</v>
      </c>
      <c r="K19" s="14">
        <f t="shared" si="2"/>
        <v>7760489.8219876857</v>
      </c>
      <c r="L19" s="20">
        <f t="shared" si="5"/>
        <v>77.658363530396926</v>
      </c>
    </row>
    <row r="20" spans="1:12" x14ac:dyDescent="0.2">
      <c r="A20" s="16">
        <v>11</v>
      </c>
      <c r="B20" s="46">
        <v>0</v>
      </c>
      <c r="C20" s="45">
        <v>2026</v>
      </c>
      <c r="D20" s="45">
        <v>2158</v>
      </c>
      <c r="E20" s="17">
        <v>0.5</v>
      </c>
      <c r="F20" s="18">
        <f t="shared" si="3"/>
        <v>0</v>
      </c>
      <c r="G20" s="18">
        <f t="shared" si="0"/>
        <v>0</v>
      </c>
      <c r="H20" s="14">
        <f t="shared" si="6"/>
        <v>99931.153184165232</v>
      </c>
      <c r="I20" s="14">
        <f t="shared" si="4"/>
        <v>0</v>
      </c>
      <c r="J20" s="14">
        <f t="shared" si="1"/>
        <v>99931.153184165232</v>
      </c>
      <c r="K20" s="14">
        <f t="shared" si="2"/>
        <v>7660558.6688035205</v>
      </c>
      <c r="L20" s="20">
        <f t="shared" si="5"/>
        <v>76.658363530396926</v>
      </c>
    </row>
    <row r="21" spans="1:12" x14ac:dyDescent="0.2">
      <c r="A21" s="16">
        <v>12</v>
      </c>
      <c r="B21" s="46">
        <v>0</v>
      </c>
      <c r="C21" s="45">
        <v>2045</v>
      </c>
      <c r="D21" s="45">
        <v>2066</v>
      </c>
      <c r="E21" s="17">
        <v>0.5</v>
      </c>
      <c r="F21" s="18">
        <f t="shared" si="3"/>
        <v>0</v>
      </c>
      <c r="G21" s="18">
        <f t="shared" si="0"/>
        <v>0</v>
      </c>
      <c r="H21" s="14">
        <f t="shared" si="6"/>
        <v>99931.153184165232</v>
      </c>
      <c r="I21" s="14">
        <f t="shared" si="4"/>
        <v>0</v>
      </c>
      <c r="J21" s="14">
        <f t="shared" si="1"/>
        <v>99931.153184165232</v>
      </c>
      <c r="K21" s="14">
        <f t="shared" si="2"/>
        <v>7560627.5156193553</v>
      </c>
      <c r="L21" s="20">
        <f t="shared" si="5"/>
        <v>75.658363530396926</v>
      </c>
    </row>
    <row r="22" spans="1:12" x14ac:dyDescent="0.2">
      <c r="A22" s="16">
        <v>13</v>
      </c>
      <c r="B22" s="46">
        <v>1</v>
      </c>
      <c r="C22" s="45">
        <v>1988</v>
      </c>
      <c r="D22" s="45">
        <v>2037</v>
      </c>
      <c r="E22" s="17">
        <v>0.5</v>
      </c>
      <c r="F22" s="18">
        <f t="shared" si="3"/>
        <v>4.9689440993788822E-4</v>
      </c>
      <c r="G22" s="18">
        <f t="shared" si="0"/>
        <v>4.9677098857426737E-4</v>
      </c>
      <c r="H22" s="14">
        <f t="shared" si="6"/>
        <v>99931.153184165232</v>
      </c>
      <c r="I22" s="14">
        <f t="shared" si="4"/>
        <v>49.642897756664311</v>
      </c>
      <c r="J22" s="14">
        <f t="shared" si="1"/>
        <v>99906.331735286891</v>
      </c>
      <c r="K22" s="14">
        <f t="shared" si="2"/>
        <v>7460696.36243519</v>
      </c>
      <c r="L22" s="20">
        <f t="shared" si="5"/>
        <v>74.658363530396926</v>
      </c>
    </row>
    <row r="23" spans="1:12" x14ac:dyDescent="0.2">
      <c r="A23" s="16">
        <v>14</v>
      </c>
      <c r="B23" s="46">
        <v>0</v>
      </c>
      <c r="C23" s="45">
        <v>2023</v>
      </c>
      <c r="D23" s="45">
        <v>2018</v>
      </c>
      <c r="E23" s="17">
        <v>0.5</v>
      </c>
      <c r="F23" s="18">
        <f t="shared" si="3"/>
        <v>0</v>
      </c>
      <c r="G23" s="18">
        <f t="shared" si="0"/>
        <v>0</v>
      </c>
      <c r="H23" s="14">
        <f t="shared" si="6"/>
        <v>99881.510286408564</v>
      </c>
      <c r="I23" s="14">
        <f t="shared" si="4"/>
        <v>0</v>
      </c>
      <c r="J23" s="14">
        <f t="shared" si="1"/>
        <v>99881.510286408564</v>
      </c>
      <c r="K23" s="14">
        <f t="shared" si="2"/>
        <v>7360790.0306999031</v>
      </c>
      <c r="L23" s="20">
        <f t="shared" si="5"/>
        <v>73.695221563960743</v>
      </c>
    </row>
    <row r="24" spans="1:12" x14ac:dyDescent="0.2">
      <c r="A24" s="16">
        <v>15</v>
      </c>
      <c r="B24" s="46">
        <v>0</v>
      </c>
      <c r="C24" s="45">
        <v>1971</v>
      </c>
      <c r="D24" s="45">
        <v>2029</v>
      </c>
      <c r="E24" s="17">
        <v>0.5</v>
      </c>
      <c r="F24" s="18">
        <f t="shared" si="3"/>
        <v>0</v>
      </c>
      <c r="G24" s="18">
        <f t="shared" si="0"/>
        <v>0</v>
      </c>
      <c r="H24" s="14">
        <f t="shared" si="6"/>
        <v>99881.510286408564</v>
      </c>
      <c r="I24" s="14">
        <f t="shared" si="4"/>
        <v>0</v>
      </c>
      <c r="J24" s="14">
        <f t="shared" si="1"/>
        <v>99881.510286408564</v>
      </c>
      <c r="K24" s="14">
        <f t="shared" si="2"/>
        <v>7260908.5204134947</v>
      </c>
      <c r="L24" s="20">
        <f t="shared" si="5"/>
        <v>72.695221563960743</v>
      </c>
    </row>
    <row r="25" spans="1:12" x14ac:dyDescent="0.2">
      <c r="A25" s="16">
        <v>16</v>
      </c>
      <c r="B25" s="46">
        <v>0</v>
      </c>
      <c r="C25" s="45">
        <v>1962</v>
      </c>
      <c r="D25" s="45">
        <v>1978</v>
      </c>
      <c r="E25" s="17">
        <v>0.5</v>
      </c>
      <c r="F25" s="18">
        <f t="shared" si="3"/>
        <v>0</v>
      </c>
      <c r="G25" s="18">
        <f t="shared" si="0"/>
        <v>0</v>
      </c>
      <c r="H25" s="14">
        <f t="shared" si="6"/>
        <v>99881.510286408564</v>
      </c>
      <c r="I25" s="14">
        <f t="shared" si="4"/>
        <v>0</v>
      </c>
      <c r="J25" s="14">
        <f t="shared" si="1"/>
        <v>99881.510286408564</v>
      </c>
      <c r="K25" s="14">
        <f t="shared" si="2"/>
        <v>7161027.0101270862</v>
      </c>
      <c r="L25" s="20">
        <f t="shared" si="5"/>
        <v>71.695221563960743</v>
      </c>
    </row>
    <row r="26" spans="1:12" x14ac:dyDescent="0.2">
      <c r="A26" s="16">
        <v>17</v>
      </c>
      <c r="B26" s="46">
        <v>0</v>
      </c>
      <c r="C26" s="45">
        <v>1923</v>
      </c>
      <c r="D26" s="45">
        <v>1955</v>
      </c>
      <c r="E26" s="17">
        <v>0.5</v>
      </c>
      <c r="F26" s="18">
        <f t="shared" si="3"/>
        <v>0</v>
      </c>
      <c r="G26" s="18">
        <f t="shared" si="0"/>
        <v>0</v>
      </c>
      <c r="H26" s="14">
        <f t="shared" si="6"/>
        <v>99881.510286408564</v>
      </c>
      <c r="I26" s="14">
        <f t="shared" si="4"/>
        <v>0</v>
      </c>
      <c r="J26" s="14">
        <f t="shared" si="1"/>
        <v>99881.510286408564</v>
      </c>
      <c r="K26" s="14">
        <f t="shared" si="2"/>
        <v>7061145.4998406777</v>
      </c>
      <c r="L26" s="20">
        <f t="shared" si="5"/>
        <v>70.695221563960743</v>
      </c>
    </row>
    <row r="27" spans="1:12" x14ac:dyDescent="0.2">
      <c r="A27" s="16">
        <v>18</v>
      </c>
      <c r="B27" s="46">
        <v>0</v>
      </c>
      <c r="C27" s="45">
        <v>1863</v>
      </c>
      <c r="D27" s="45">
        <v>1962</v>
      </c>
      <c r="E27" s="17">
        <v>0.5</v>
      </c>
      <c r="F27" s="18">
        <f t="shared" si="3"/>
        <v>0</v>
      </c>
      <c r="G27" s="18">
        <f t="shared" si="0"/>
        <v>0</v>
      </c>
      <c r="H27" s="14">
        <f t="shared" si="6"/>
        <v>99881.510286408564</v>
      </c>
      <c r="I27" s="14">
        <f t="shared" si="4"/>
        <v>0</v>
      </c>
      <c r="J27" s="14">
        <f t="shared" si="1"/>
        <v>99881.510286408564</v>
      </c>
      <c r="K27" s="14">
        <f t="shared" si="2"/>
        <v>6961263.9895542692</v>
      </c>
      <c r="L27" s="20">
        <f t="shared" si="5"/>
        <v>69.695221563960743</v>
      </c>
    </row>
    <row r="28" spans="1:12" x14ac:dyDescent="0.2">
      <c r="A28" s="16">
        <v>19</v>
      </c>
      <c r="B28" s="46">
        <v>0</v>
      </c>
      <c r="C28" s="45">
        <v>1969</v>
      </c>
      <c r="D28" s="45">
        <v>1886</v>
      </c>
      <c r="E28" s="17">
        <v>0.5</v>
      </c>
      <c r="F28" s="18">
        <f t="shared" si="3"/>
        <v>0</v>
      </c>
      <c r="G28" s="18">
        <f t="shared" si="0"/>
        <v>0</v>
      </c>
      <c r="H28" s="14">
        <f t="shared" si="6"/>
        <v>99881.510286408564</v>
      </c>
      <c r="I28" s="14">
        <f t="shared" si="4"/>
        <v>0</v>
      </c>
      <c r="J28" s="14">
        <f t="shared" si="1"/>
        <v>99881.510286408564</v>
      </c>
      <c r="K28" s="14">
        <f t="shared" si="2"/>
        <v>6861382.4792678608</v>
      </c>
      <c r="L28" s="20">
        <f t="shared" si="5"/>
        <v>68.695221563960743</v>
      </c>
    </row>
    <row r="29" spans="1:12" x14ac:dyDescent="0.2">
      <c r="A29" s="16">
        <v>20</v>
      </c>
      <c r="B29" s="46">
        <v>0</v>
      </c>
      <c r="C29" s="45">
        <v>1858</v>
      </c>
      <c r="D29" s="45">
        <v>2021</v>
      </c>
      <c r="E29" s="17">
        <v>0.5</v>
      </c>
      <c r="F29" s="18">
        <f t="shared" si="3"/>
        <v>0</v>
      </c>
      <c r="G29" s="18">
        <f t="shared" si="0"/>
        <v>0</v>
      </c>
      <c r="H29" s="14">
        <f t="shared" si="6"/>
        <v>99881.510286408564</v>
      </c>
      <c r="I29" s="14">
        <f t="shared" si="4"/>
        <v>0</v>
      </c>
      <c r="J29" s="14">
        <f t="shared" si="1"/>
        <v>99881.510286408564</v>
      </c>
      <c r="K29" s="14">
        <f t="shared" si="2"/>
        <v>6761500.9689814523</v>
      </c>
      <c r="L29" s="20">
        <f t="shared" si="5"/>
        <v>67.695221563960743</v>
      </c>
    </row>
    <row r="30" spans="1:12" x14ac:dyDescent="0.2">
      <c r="A30" s="16">
        <v>21</v>
      </c>
      <c r="B30" s="46">
        <v>0</v>
      </c>
      <c r="C30" s="45">
        <v>1843</v>
      </c>
      <c r="D30" s="45">
        <v>1906</v>
      </c>
      <c r="E30" s="17">
        <v>0.5</v>
      </c>
      <c r="F30" s="18">
        <f t="shared" si="3"/>
        <v>0</v>
      </c>
      <c r="G30" s="18">
        <f t="shared" si="0"/>
        <v>0</v>
      </c>
      <c r="H30" s="14">
        <f t="shared" si="6"/>
        <v>99881.510286408564</v>
      </c>
      <c r="I30" s="14">
        <f t="shared" si="4"/>
        <v>0</v>
      </c>
      <c r="J30" s="14">
        <f t="shared" si="1"/>
        <v>99881.510286408564</v>
      </c>
      <c r="K30" s="14">
        <f t="shared" si="2"/>
        <v>6661619.4586950438</v>
      </c>
      <c r="L30" s="20">
        <f t="shared" si="5"/>
        <v>66.695221563960743</v>
      </c>
    </row>
    <row r="31" spans="1:12" x14ac:dyDescent="0.2">
      <c r="A31" s="16">
        <v>22</v>
      </c>
      <c r="B31" s="46">
        <v>0</v>
      </c>
      <c r="C31" s="45">
        <v>1914</v>
      </c>
      <c r="D31" s="45">
        <v>1885</v>
      </c>
      <c r="E31" s="17">
        <v>0.5</v>
      </c>
      <c r="F31" s="18">
        <f t="shared" si="3"/>
        <v>0</v>
      </c>
      <c r="G31" s="18">
        <f t="shared" si="0"/>
        <v>0</v>
      </c>
      <c r="H31" s="14">
        <f t="shared" si="6"/>
        <v>99881.510286408564</v>
      </c>
      <c r="I31" s="14">
        <f t="shared" si="4"/>
        <v>0</v>
      </c>
      <c r="J31" s="14">
        <f t="shared" si="1"/>
        <v>99881.510286408564</v>
      </c>
      <c r="K31" s="14">
        <f t="shared" si="2"/>
        <v>6561737.9484086353</v>
      </c>
      <c r="L31" s="20">
        <f t="shared" si="5"/>
        <v>65.695221563960743</v>
      </c>
    </row>
    <row r="32" spans="1:12" x14ac:dyDescent="0.2">
      <c r="A32" s="16">
        <v>23</v>
      </c>
      <c r="B32" s="46">
        <v>0</v>
      </c>
      <c r="C32" s="45">
        <v>1849</v>
      </c>
      <c r="D32" s="45">
        <v>1967</v>
      </c>
      <c r="E32" s="17">
        <v>0.5</v>
      </c>
      <c r="F32" s="18">
        <f t="shared" si="3"/>
        <v>0</v>
      </c>
      <c r="G32" s="18">
        <f t="shared" si="0"/>
        <v>0</v>
      </c>
      <c r="H32" s="14">
        <f t="shared" si="6"/>
        <v>99881.510286408564</v>
      </c>
      <c r="I32" s="14">
        <f t="shared" si="4"/>
        <v>0</v>
      </c>
      <c r="J32" s="14">
        <f t="shared" si="1"/>
        <v>99881.510286408564</v>
      </c>
      <c r="K32" s="14">
        <f t="shared" si="2"/>
        <v>6461856.4381222269</v>
      </c>
      <c r="L32" s="20">
        <f t="shared" si="5"/>
        <v>64.695221563960757</v>
      </c>
    </row>
    <row r="33" spans="1:12" x14ac:dyDescent="0.2">
      <c r="A33" s="16">
        <v>24</v>
      </c>
      <c r="B33" s="46">
        <v>0</v>
      </c>
      <c r="C33" s="45">
        <v>1795</v>
      </c>
      <c r="D33" s="45">
        <v>1903</v>
      </c>
      <c r="E33" s="17">
        <v>0.5</v>
      </c>
      <c r="F33" s="18">
        <f t="shared" si="3"/>
        <v>0</v>
      </c>
      <c r="G33" s="18">
        <f t="shared" si="0"/>
        <v>0</v>
      </c>
      <c r="H33" s="14">
        <f t="shared" si="6"/>
        <v>99881.510286408564</v>
      </c>
      <c r="I33" s="14">
        <f t="shared" si="4"/>
        <v>0</v>
      </c>
      <c r="J33" s="14">
        <f t="shared" si="1"/>
        <v>99881.510286408564</v>
      </c>
      <c r="K33" s="14">
        <f t="shared" si="2"/>
        <v>6361974.9278358184</v>
      </c>
      <c r="L33" s="20">
        <f t="shared" si="5"/>
        <v>63.69522156396075</v>
      </c>
    </row>
    <row r="34" spans="1:12" x14ac:dyDescent="0.2">
      <c r="A34" s="16">
        <v>25</v>
      </c>
      <c r="B34" s="46">
        <v>0</v>
      </c>
      <c r="C34" s="45">
        <v>1956</v>
      </c>
      <c r="D34" s="45">
        <v>1871</v>
      </c>
      <c r="E34" s="17">
        <v>0.5</v>
      </c>
      <c r="F34" s="18">
        <f t="shared" si="3"/>
        <v>0</v>
      </c>
      <c r="G34" s="18">
        <f t="shared" si="0"/>
        <v>0</v>
      </c>
      <c r="H34" s="14">
        <f t="shared" si="6"/>
        <v>99881.510286408564</v>
      </c>
      <c r="I34" s="14">
        <f t="shared" si="4"/>
        <v>0</v>
      </c>
      <c r="J34" s="14">
        <f t="shared" si="1"/>
        <v>99881.510286408564</v>
      </c>
      <c r="K34" s="14">
        <f t="shared" si="2"/>
        <v>6262093.4175494099</v>
      </c>
      <c r="L34" s="20">
        <f t="shared" si="5"/>
        <v>62.69522156396075</v>
      </c>
    </row>
    <row r="35" spans="1:12" x14ac:dyDescent="0.2">
      <c r="A35" s="16">
        <v>26</v>
      </c>
      <c r="B35" s="46">
        <v>0</v>
      </c>
      <c r="C35" s="45">
        <v>1965</v>
      </c>
      <c r="D35" s="45">
        <v>1987</v>
      </c>
      <c r="E35" s="17">
        <v>0.5</v>
      </c>
      <c r="F35" s="18">
        <f t="shared" si="3"/>
        <v>0</v>
      </c>
      <c r="G35" s="18">
        <f t="shared" si="0"/>
        <v>0</v>
      </c>
      <c r="H35" s="14">
        <f t="shared" si="6"/>
        <v>99881.510286408564</v>
      </c>
      <c r="I35" s="14">
        <f t="shared" si="4"/>
        <v>0</v>
      </c>
      <c r="J35" s="14">
        <f t="shared" si="1"/>
        <v>99881.510286408564</v>
      </c>
      <c r="K35" s="14">
        <f t="shared" si="2"/>
        <v>6162211.9072630014</v>
      </c>
      <c r="L35" s="20">
        <f t="shared" si="5"/>
        <v>61.69522156396075</v>
      </c>
    </row>
    <row r="36" spans="1:12" x14ac:dyDescent="0.2">
      <c r="A36" s="16">
        <v>27</v>
      </c>
      <c r="B36" s="46">
        <v>0</v>
      </c>
      <c r="C36" s="45">
        <v>1890</v>
      </c>
      <c r="D36" s="45">
        <v>2005</v>
      </c>
      <c r="E36" s="17">
        <v>0.5</v>
      </c>
      <c r="F36" s="18">
        <f t="shared" si="3"/>
        <v>0</v>
      </c>
      <c r="G36" s="18">
        <f t="shared" si="0"/>
        <v>0</v>
      </c>
      <c r="H36" s="14">
        <f t="shared" si="6"/>
        <v>99881.510286408564</v>
      </c>
      <c r="I36" s="14">
        <f t="shared" si="4"/>
        <v>0</v>
      </c>
      <c r="J36" s="14">
        <f t="shared" si="1"/>
        <v>99881.510286408564</v>
      </c>
      <c r="K36" s="14">
        <f t="shared" si="2"/>
        <v>6062330.396976593</v>
      </c>
      <c r="L36" s="20">
        <f t="shared" si="5"/>
        <v>60.695221563960757</v>
      </c>
    </row>
    <row r="37" spans="1:12" x14ac:dyDescent="0.2">
      <c r="A37" s="16">
        <v>28</v>
      </c>
      <c r="B37" s="46">
        <v>0</v>
      </c>
      <c r="C37" s="45">
        <v>1965</v>
      </c>
      <c r="D37" s="45">
        <v>1920</v>
      </c>
      <c r="E37" s="17">
        <v>0.5</v>
      </c>
      <c r="F37" s="18">
        <f t="shared" si="3"/>
        <v>0</v>
      </c>
      <c r="G37" s="18">
        <f t="shared" si="0"/>
        <v>0</v>
      </c>
      <c r="H37" s="14">
        <f t="shared" si="6"/>
        <v>99881.510286408564</v>
      </c>
      <c r="I37" s="14">
        <f t="shared" si="4"/>
        <v>0</v>
      </c>
      <c r="J37" s="14">
        <f t="shared" si="1"/>
        <v>99881.510286408564</v>
      </c>
      <c r="K37" s="14">
        <f t="shared" si="2"/>
        <v>5962448.8866901845</v>
      </c>
      <c r="L37" s="20">
        <f t="shared" si="5"/>
        <v>59.695221563960757</v>
      </c>
    </row>
    <row r="38" spans="1:12" x14ac:dyDescent="0.2">
      <c r="A38" s="16">
        <v>29</v>
      </c>
      <c r="B38" s="46">
        <v>0</v>
      </c>
      <c r="C38" s="45">
        <v>1996</v>
      </c>
      <c r="D38" s="45">
        <v>2016</v>
      </c>
      <c r="E38" s="17">
        <v>0.5</v>
      </c>
      <c r="F38" s="18">
        <f t="shared" si="3"/>
        <v>0</v>
      </c>
      <c r="G38" s="18">
        <f t="shared" si="0"/>
        <v>0</v>
      </c>
      <c r="H38" s="14">
        <f t="shared" si="6"/>
        <v>99881.510286408564</v>
      </c>
      <c r="I38" s="14">
        <f t="shared" si="4"/>
        <v>0</v>
      </c>
      <c r="J38" s="14">
        <f t="shared" si="1"/>
        <v>99881.510286408564</v>
      </c>
      <c r="K38" s="14">
        <f t="shared" si="2"/>
        <v>5862567.376403776</v>
      </c>
      <c r="L38" s="20">
        <f t="shared" si="5"/>
        <v>58.695221563960757</v>
      </c>
    </row>
    <row r="39" spans="1:12" x14ac:dyDescent="0.2">
      <c r="A39" s="16">
        <v>30</v>
      </c>
      <c r="B39" s="46">
        <v>0</v>
      </c>
      <c r="C39" s="45">
        <v>2001</v>
      </c>
      <c r="D39" s="45">
        <v>2075</v>
      </c>
      <c r="E39" s="17">
        <v>0.5</v>
      </c>
      <c r="F39" s="18">
        <f t="shared" si="3"/>
        <v>0</v>
      </c>
      <c r="G39" s="18">
        <f t="shared" si="0"/>
        <v>0</v>
      </c>
      <c r="H39" s="14">
        <f t="shared" si="6"/>
        <v>99881.510286408564</v>
      </c>
      <c r="I39" s="14">
        <f t="shared" si="4"/>
        <v>0</v>
      </c>
      <c r="J39" s="14">
        <f t="shared" si="1"/>
        <v>99881.510286408564</v>
      </c>
      <c r="K39" s="14">
        <f t="shared" si="2"/>
        <v>5762685.8661173675</v>
      </c>
      <c r="L39" s="20">
        <f t="shared" si="5"/>
        <v>57.695221563960757</v>
      </c>
    </row>
    <row r="40" spans="1:12" x14ac:dyDescent="0.2">
      <c r="A40" s="16">
        <v>31</v>
      </c>
      <c r="B40" s="46">
        <v>0</v>
      </c>
      <c r="C40" s="45">
        <v>2094</v>
      </c>
      <c r="D40" s="45">
        <v>2079</v>
      </c>
      <c r="E40" s="17">
        <v>0.5</v>
      </c>
      <c r="F40" s="18">
        <f t="shared" si="3"/>
        <v>0</v>
      </c>
      <c r="G40" s="18">
        <f t="shared" si="0"/>
        <v>0</v>
      </c>
      <c r="H40" s="14">
        <f t="shared" si="6"/>
        <v>99881.510286408564</v>
      </c>
      <c r="I40" s="14">
        <f t="shared" si="4"/>
        <v>0</v>
      </c>
      <c r="J40" s="14">
        <f t="shared" si="1"/>
        <v>99881.510286408564</v>
      </c>
      <c r="K40" s="14">
        <f t="shared" si="2"/>
        <v>5662804.355830959</v>
      </c>
      <c r="L40" s="20">
        <f t="shared" si="5"/>
        <v>56.695221563960757</v>
      </c>
    </row>
    <row r="41" spans="1:12" x14ac:dyDescent="0.2">
      <c r="A41" s="16">
        <v>32</v>
      </c>
      <c r="B41" s="46">
        <v>0</v>
      </c>
      <c r="C41" s="45">
        <v>2275</v>
      </c>
      <c r="D41" s="45">
        <v>2209</v>
      </c>
      <c r="E41" s="17">
        <v>0.5</v>
      </c>
      <c r="F41" s="18">
        <f t="shared" si="3"/>
        <v>0</v>
      </c>
      <c r="G41" s="18">
        <f t="shared" si="0"/>
        <v>0</v>
      </c>
      <c r="H41" s="14">
        <f t="shared" si="6"/>
        <v>99881.510286408564</v>
      </c>
      <c r="I41" s="14">
        <f t="shared" si="4"/>
        <v>0</v>
      </c>
      <c r="J41" s="14">
        <f t="shared" si="1"/>
        <v>99881.510286408564</v>
      </c>
      <c r="K41" s="14">
        <f t="shared" si="2"/>
        <v>5562922.8455445506</v>
      </c>
      <c r="L41" s="20">
        <f t="shared" si="5"/>
        <v>55.695221563960757</v>
      </c>
    </row>
    <row r="42" spans="1:12" x14ac:dyDescent="0.2">
      <c r="A42" s="16">
        <v>33</v>
      </c>
      <c r="B42" s="46">
        <v>0</v>
      </c>
      <c r="C42" s="45">
        <v>2338</v>
      </c>
      <c r="D42" s="45">
        <v>2332</v>
      </c>
      <c r="E42" s="17">
        <v>0.5</v>
      </c>
      <c r="F42" s="18">
        <f t="shared" si="3"/>
        <v>0</v>
      </c>
      <c r="G42" s="18">
        <f t="shared" si="0"/>
        <v>0</v>
      </c>
      <c r="H42" s="14">
        <f t="shared" si="6"/>
        <v>99881.510286408564</v>
      </c>
      <c r="I42" s="14">
        <f t="shared" si="4"/>
        <v>0</v>
      </c>
      <c r="J42" s="14">
        <f t="shared" si="1"/>
        <v>99881.510286408564</v>
      </c>
      <c r="K42" s="14">
        <f t="shared" si="2"/>
        <v>5463041.3352581421</v>
      </c>
      <c r="L42" s="20">
        <f t="shared" si="5"/>
        <v>54.695221563960757</v>
      </c>
    </row>
    <row r="43" spans="1:12" x14ac:dyDescent="0.2">
      <c r="A43" s="16">
        <v>34</v>
      </c>
      <c r="B43" s="46">
        <v>0</v>
      </c>
      <c r="C43" s="45">
        <v>2482</v>
      </c>
      <c r="D43" s="45">
        <v>2430</v>
      </c>
      <c r="E43" s="17">
        <v>0.5</v>
      </c>
      <c r="F43" s="18">
        <f t="shared" si="3"/>
        <v>0</v>
      </c>
      <c r="G43" s="18">
        <f t="shared" si="0"/>
        <v>0</v>
      </c>
      <c r="H43" s="14">
        <f t="shared" si="6"/>
        <v>99881.510286408564</v>
      </c>
      <c r="I43" s="14">
        <f t="shared" si="4"/>
        <v>0</v>
      </c>
      <c r="J43" s="14">
        <f t="shared" si="1"/>
        <v>99881.510286408564</v>
      </c>
      <c r="K43" s="14">
        <f t="shared" si="2"/>
        <v>5363159.8249717336</v>
      </c>
      <c r="L43" s="20">
        <f t="shared" si="5"/>
        <v>53.695221563960757</v>
      </c>
    </row>
    <row r="44" spans="1:12" x14ac:dyDescent="0.2">
      <c r="A44" s="16">
        <v>35</v>
      </c>
      <c r="B44" s="46">
        <v>0</v>
      </c>
      <c r="C44" s="45">
        <v>2536</v>
      </c>
      <c r="D44" s="45">
        <v>2562</v>
      </c>
      <c r="E44" s="17">
        <v>0.5</v>
      </c>
      <c r="F44" s="18">
        <f t="shared" si="3"/>
        <v>0</v>
      </c>
      <c r="G44" s="18">
        <f t="shared" si="0"/>
        <v>0</v>
      </c>
      <c r="H44" s="14">
        <f t="shared" si="6"/>
        <v>99881.510286408564</v>
      </c>
      <c r="I44" s="14">
        <f t="shared" si="4"/>
        <v>0</v>
      </c>
      <c r="J44" s="14">
        <f t="shared" si="1"/>
        <v>99881.510286408564</v>
      </c>
      <c r="K44" s="14">
        <f t="shared" si="2"/>
        <v>5263278.3146853251</v>
      </c>
      <c r="L44" s="20">
        <f t="shared" si="5"/>
        <v>52.695221563960764</v>
      </c>
    </row>
    <row r="45" spans="1:12" x14ac:dyDescent="0.2">
      <c r="A45" s="16">
        <v>36</v>
      </c>
      <c r="B45" s="46">
        <v>0</v>
      </c>
      <c r="C45" s="45">
        <v>2706</v>
      </c>
      <c r="D45" s="45">
        <v>2593</v>
      </c>
      <c r="E45" s="17">
        <v>0.5</v>
      </c>
      <c r="F45" s="18">
        <f t="shared" si="3"/>
        <v>0</v>
      </c>
      <c r="G45" s="18">
        <f t="shared" si="0"/>
        <v>0</v>
      </c>
      <c r="H45" s="14">
        <f t="shared" si="6"/>
        <v>99881.510286408564</v>
      </c>
      <c r="I45" s="14">
        <f t="shared" si="4"/>
        <v>0</v>
      </c>
      <c r="J45" s="14">
        <f t="shared" si="1"/>
        <v>99881.510286408564</v>
      </c>
      <c r="K45" s="14">
        <f t="shared" si="2"/>
        <v>5163396.8043989167</v>
      </c>
      <c r="L45" s="20">
        <f t="shared" si="5"/>
        <v>51.695221563960764</v>
      </c>
    </row>
    <row r="46" spans="1:12" x14ac:dyDescent="0.2">
      <c r="A46" s="16">
        <v>37</v>
      </c>
      <c r="B46" s="46">
        <v>0</v>
      </c>
      <c r="C46" s="45">
        <v>2917</v>
      </c>
      <c r="D46" s="45">
        <v>2781</v>
      </c>
      <c r="E46" s="17">
        <v>0.5</v>
      </c>
      <c r="F46" s="18">
        <f t="shared" si="3"/>
        <v>0</v>
      </c>
      <c r="G46" s="18">
        <f t="shared" si="0"/>
        <v>0</v>
      </c>
      <c r="H46" s="14">
        <f t="shared" si="6"/>
        <v>99881.510286408564</v>
      </c>
      <c r="I46" s="14">
        <f t="shared" si="4"/>
        <v>0</v>
      </c>
      <c r="J46" s="14">
        <f t="shared" si="1"/>
        <v>99881.510286408564</v>
      </c>
      <c r="K46" s="14">
        <f t="shared" si="2"/>
        <v>5063515.2941125082</v>
      </c>
      <c r="L46" s="20">
        <f t="shared" si="5"/>
        <v>50.695221563960764</v>
      </c>
    </row>
    <row r="47" spans="1:12" x14ac:dyDescent="0.2">
      <c r="A47" s="16">
        <v>38</v>
      </c>
      <c r="B47" s="46">
        <v>0</v>
      </c>
      <c r="C47" s="45">
        <v>2951</v>
      </c>
      <c r="D47" s="45">
        <v>2965</v>
      </c>
      <c r="E47" s="17">
        <v>0.5</v>
      </c>
      <c r="F47" s="18">
        <f t="shared" si="3"/>
        <v>0</v>
      </c>
      <c r="G47" s="18">
        <f t="shared" si="0"/>
        <v>0</v>
      </c>
      <c r="H47" s="14">
        <f t="shared" si="6"/>
        <v>99881.510286408564</v>
      </c>
      <c r="I47" s="14">
        <f t="shared" si="4"/>
        <v>0</v>
      </c>
      <c r="J47" s="14">
        <f t="shared" si="1"/>
        <v>99881.510286408564</v>
      </c>
      <c r="K47" s="14">
        <f t="shared" si="2"/>
        <v>4963633.7838260997</v>
      </c>
      <c r="L47" s="20">
        <f t="shared" si="5"/>
        <v>49.695221563960764</v>
      </c>
    </row>
    <row r="48" spans="1:12" x14ac:dyDescent="0.2">
      <c r="A48" s="16">
        <v>39</v>
      </c>
      <c r="B48" s="46">
        <v>1</v>
      </c>
      <c r="C48" s="45">
        <v>3059</v>
      </c>
      <c r="D48" s="45">
        <v>3004</v>
      </c>
      <c r="E48" s="17">
        <v>0.5</v>
      </c>
      <c r="F48" s="18">
        <f t="shared" si="3"/>
        <v>3.2986970146792015E-4</v>
      </c>
      <c r="G48" s="18">
        <f t="shared" si="0"/>
        <v>3.2981530343007914E-4</v>
      </c>
      <c r="H48" s="14">
        <f t="shared" si="6"/>
        <v>99881.510286408564</v>
      </c>
      <c r="I48" s="14">
        <f t="shared" si="4"/>
        <v>32.942450622166412</v>
      </c>
      <c r="J48" s="14">
        <f t="shared" si="1"/>
        <v>99865.039061097472</v>
      </c>
      <c r="K48" s="14">
        <f t="shared" si="2"/>
        <v>4863752.2735396912</v>
      </c>
      <c r="L48" s="20">
        <f t="shared" si="5"/>
        <v>48.695221563960764</v>
      </c>
    </row>
    <row r="49" spans="1:12" x14ac:dyDescent="0.2">
      <c r="A49" s="16">
        <v>40</v>
      </c>
      <c r="B49" s="46">
        <v>3</v>
      </c>
      <c r="C49" s="45">
        <v>3279</v>
      </c>
      <c r="D49" s="45">
        <v>3068</v>
      </c>
      <c r="E49" s="17">
        <v>0.5</v>
      </c>
      <c r="F49" s="18">
        <f t="shared" si="3"/>
        <v>9.453285016543249E-4</v>
      </c>
      <c r="G49" s="18">
        <f t="shared" si="0"/>
        <v>9.4488188976377943E-4</v>
      </c>
      <c r="H49" s="14">
        <f t="shared" si="6"/>
        <v>99848.567835786394</v>
      </c>
      <c r="I49" s="14">
        <f t="shared" si="4"/>
        <v>94.345103466884765</v>
      </c>
      <c r="J49" s="14">
        <f t="shared" si="1"/>
        <v>99801.395284052953</v>
      </c>
      <c r="K49" s="14">
        <f t="shared" si="2"/>
        <v>4763887.2344785938</v>
      </c>
      <c r="L49" s="20">
        <f t="shared" si="5"/>
        <v>47.711122329900711</v>
      </c>
    </row>
    <row r="50" spans="1:12" x14ac:dyDescent="0.2">
      <c r="A50" s="16">
        <v>41</v>
      </c>
      <c r="B50" s="46">
        <v>0</v>
      </c>
      <c r="C50" s="45">
        <v>3192</v>
      </c>
      <c r="D50" s="45">
        <v>3332</v>
      </c>
      <c r="E50" s="17">
        <v>0.5</v>
      </c>
      <c r="F50" s="18">
        <f t="shared" si="3"/>
        <v>0</v>
      </c>
      <c r="G50" s="18">
        <f t="shared" si="0"/>
        <v>0</v>
      </c>
      <c r="H50" s="14">
        <f t="shared" si="6"/>
        <v>99754.222732319511</v>
      </c>
      <c r="I50" s="14">
        <f t="shared" si="4"/>
        <v>0</v>
      </c>
      <c r="J50" s="14">
        <f t="shared" si="1"/>
        <v>99754.222732319511</v>
      </c>
      <c r="K50" s="14">
        <f t="shared" si="2"/>
        <v>4664085.8391945409</v>
      </c>
      <c r="L50" s="20">
        <f t="shared" si="5"/>
        <v>46.75577345442457</v>
      </c>
    </row>
    <row r="51" spans="1:12" x14ac:dyDescent="0.2">
      <c r="A51" s="16">
        <v>42</v>
      </c>
      <c r="B51" s="46">
        <v>2</v>
      </c>
      <c r="C51" s="45">
        <v>3408</v>
      </c>
      <c r="D51" s="45">
        <v>3252</v>
      </c>
      <c r="E51" s="17">
        <v>0.5</v>
      </c>
      <c r="F51" s="18">
        <f t="shared" si="3"/>
        <v>6.0060060060060057E-4</v>
      </c>
      <c r="G51" s="18">
        <f t="shared" si="0"/>
        <v>6.0042029420594406E-4</v>
      </c>
      <c r="H51" s="14">
        <f t="shared" si="6"/>
        <v>99754.222732319511</v>
      </c>
      <c r="I51" s="14">
        <f t="shared" si="4"/>
        <v>59.894459761224553</v>
      </c>
      <c r="J51" s="14">
        <f t="shared" si="1"/>
        <v>99724.27550243889</v>
      </c>
      <c r="K51" s="14">
        <f t="shared" si="2"/>
        <v>4564331.6164622214</v>
      </c>
      <c r="L51" s="20">
        <f t="shared" si="5"/>
        <v>45.75577345442457</v>
      </c>
    </row>
    <row r="52" spans="1:12" x14ac:dyDescent="0.2">
      <c r="A52" s="16">
        <v>43</v>
      </c>
      <c r="B52" s="46">
        <v>5</v>
      </c>
      <c r="C52" s="45">
        <v>3299</v>
      </c>
      <c r="D52" s="45">
        <v>3447</v>
      </c>
      <c r="E52" s="17">
        <v>0.5</v>
      </c>
      <c r="F52" s="18">
        <f t="shared" si="3"/>
        <v>1.4823599169878447E-3</v>
      </c>
      <c r="G52" s="18">
        <f t="shared" si="0"/>
        <v>1.4812620352540364E-3</v>
      </c>
      <c r="H52" s="14">
        <f t="shared" si="6"/>
        <v>99694.328272558283</v>
      </c>
      <c r="I52" s="14">
        <f t="shared" si="4"/>
        <v>147.67342360029369</v>
      </c>
      <c r="J52" s="14">
        <f t="shared" si="1"/>
        <v>99620.491560758135</v>
      </c>
      <c r="K52" s="14">
        <f t="shared" si="2"/>
        <v>4464607.3409597827</v>
      </c>
      <c r="L52" s="20">
        <f t="shared" si="5"/>
        <v>44.782962263949614</v>
      </c>
    </row>
    <row r="53" spans="1:12" x14ac:dyDescent="0.2">
      <c r="A53" s="16">
        <v>44</v>
      </c>
      <c r="B53" s="46">
        <v>2</v>
      </c>
      <c r="C53" s="45">
        <v>3320</v>
      </c>
      <c r="D53" s="45">
        <v>3366</v>
      </c>
      <c r="E53" s="17">
        <v>0.5</v>
      </c>
      <c r="F53" s="18">
        <f t="shared" si="3"/>
        <v>5.9826503140891416E-4</v>
      </c>
      <c r="G53" s="18">
        <f t="shared" si="0"/>
        <v>5.9808612440191385E-4</v>
      </c>
      <c r="H53" s="14">
        <f t="shared" si="6"/>
        <v>99546.654848957987</v>
      </c>
      <c r="I53" s="14">
        <f t="shared" si="4"/>
        <v>59.537472995788271</v>
      </c>
      <c r="J53" s="14">
        <f t="shared" si="1"/>
        <v>99516.886112460095</v>
      </c>
      <c r="K53" s="14">
        <f t="shared" si="2"/>
        <v>4364986.8493990246</v>
      </c>
      <c r="L53" s="20">
        <f t="shared" si="5"/>
        <v>43.848654241792588</v>
      </c>
    </row>
    <row r="54" spans="1:12" x14ac:dyDescent="0.2">
      <c r="A54" s="16">
        <v>45</v>
      </c>
      <c r="B54" s="46">
        <v>1</v>
      </c>
      <c r="C54" s="45">
        <v>3262</v>
      </c>
      <c r="D54" s="45">
        <v>3357</v>
      </c>
      <c r="E54" s="17">
        <v>0.5</v>
      </c>
      <c r="F54" s="18">
        <f t="shared" si="3"/>
        <v>3.0216044719746184E-4</v>
      </c>
      <c r="G54" s="18">
        <f t="shared" si="0"/>
        <v>3.0211480362537764E-4</v>
      </c>
      <c r="H54" s="14">
        <f t="shared" si="6"/>
        <v>99487.117375962203</v>
      </c>
      <c r="I54" s="14">
        <f t="shared" si="4"/>
        <v>30.056530929293718</v>
      </c>
      <c r="J54" s="14">
        <f t="shared" si="1"/>
        <v>99472.08911049756</v>
      </c>
      <c r="K54" s="14">
        <f t="shared" si="2"/>
        <v>4265469.9632865647</v>
      </c>
      <c r="L54" s="20">
        <f t="shared" si="5"/>
        <v>42.874595985803239</v>
      </c>
    </row>
    <row r="55" spans="1:12" x14ac:dyDescent="0.2">
      <c r="A55" s="16">
        <v>46</v>
      </c>
      <c r="B55" s="46">
        <v>2</v>
      </c>
      <c r="C55" s="45">
        <v>3052</v>
      </c>
      <c r="D55" s="45">
        <v>3309</v>
      </c>
      <c r="E55" s="17">
        <v>0.5</v>
      </c>
      <c r="F55" s="18">
        <f t="shared" si="3"/>
        <v>6.2883194466278891E-4</v>
      </c>
      <c r="G55" s="18">
        <f t="shared" si="0"/>
        <v>6.2863429200062863E-4</v>
      </c>
      <c r="H55" s="14">
        <f t="shared" si="6"/>
        <v>99457.060845032916</v>
      </c>
      <c r="I55" s="14">
        <f t="shared" si="4"/>
        <v>62.522119028780708</v>
      </c>
      <c r="J55" s="14">
        <f t="shared" si="1"/>
        <v>99425.799785518524</v>
      </c>
      <c r="K55" s="14">
        <f t="shared" si="2"/>
        <v>4165997.8741760673</v>
      </c>
      <c r="L55" s="20">
        <f t="shared" si="5"/>
        <v>41.887401847388553</v>
      </c>
    </row>
    <row r="56" spans="1:12" x14ac:dyDescent="0.2">
      <c r="A56" s="16">
        <v>47</v>
      </c>
      <c r="B56" s="46">
        <v>0</v>
      </c>
      <c r="C56" s="45">
        <v>3223</v>
      </c>
      <c r="D56" s="45">
        <v>3057</v>
      </c>
      <c r="E56" s="17">
        <v>0.5</v>
      </c>
      <c r="F56" s="18">
        <f t="shared" si="3"/>
        <v>0</v>
      </c>
      <c r="G56" s="18">
        <f t="shared" si="0"/>
        <v>0</v>
      </c>
      <c r="H56" s="14">
        <f t="shared" si="6"/>
        <v>99394.538726004132</v>
      </c>
      <c r="I56" s="14">
        <f t="shared" si="4"/>
        <v>0</v>
      </c>
      <c r="J56" s="14">
        <f t="shared" si="1"/>
        <v>99394.538726004132</v>
      </c>
      <c r="K56" s="14">
        <f t="shared" si="2"/>
        <v>4066572.0743905487</v>
      </c>
      <c r="L56" s="20">
        <f t="shared" si="5"/>
        <v>40.913435753252614</v>
      </c>
    </row>
    <row r="57" spans="1:12" x14ac:dyDescent="0.2">
      <c r="A57" s="16">
        <v>48</v>
      </c>
      <c r="B57" s="46">
        <v>2</v>
      </c>
      <c r="C57" s="45">
        <v>3046</v>
      </c>
      <c r="D57" s="45">
        <v>3229</v>
      </c>
      <c r="E57" s="17">
        <v>0.5</v>
      </c>
      <c r="F57" s="18">
        <f t="shared" si="3"/>
        <v>6.3745019920318727E-4</v>
      </c>
      <c r="G57" s="18">
        <f t="shared" si="0"/>
        <v>6.3724709256014029E-4</v>
      </c>
      <c r="H57" s="14">
        <f t="shared" si="6"/>
        <v>99394.538726004132</v>
      </c>
      <c r="I57" s="14">
        <f t="shared" si="4"/>
        <v>63.338880819502407</v>
      </c>
      <c r="J57" s="14">
        <f t="shared" si="1"/>
        <v>99362.869285594381</v>
      </c>
      <c r="K57" s="14">
        <f t="shared" si="2"/>
        <v>3967177.5356645444</v>
      </c>
      <c r="L57" s="20">
        <f t="shared" si="5"/>
        <v>39.913435753252607</v>
      </c>
    </row>
    <row r="58" spans="1:12" x14ac:dyDescent="0.2">
      <c r="A58" s="16">
        <v>49</v>
      </c>
      <c r="B58" s="46">
        <v>5</v>
      </c>
      <c r="C58" s="45">
        <v>2894</v>
      </c>
      <c r="D58" s="45">
        <v>3067</v>
      </c>
      <c r="E58" s="17">
        <v>0.5</v>
      </c>
      <c r="F58" s="18">
        <f t="shared" si="3"/>
        <v>1.6775708773695689E-3</v>
      </c>
      <c r="G58" s="18">
        <f t="shared" si="0"/>
        <v>1.6761649346295675E-3</v>
      </c>
      <c r="H58" s="14">
        <f t="shared" si="6"/>
        <v>99331.19984518463</v>
      </c>
      <c r="I58" s="14">
        <f t="shared" si="4"/>
        <v>166.49547409518041</v>
      </c>
      <c r="J58" s="14">
        <f t="shared" si="1"/>
        <v>99247.952108137048</v>
      </c>
      <c r="K58" s="14">
        <f t="shared" si="2"/>
        <v>3867814.6663789502</v>
      </c>
      <c r="L58" s="20">
        <f t="shared" si="5"/>
        <v>38.938567865959932</v>
      </c>
    </row>
    <row r="59" spans="1:12" x14ac:dyDescent="0.2">
      <c r="A59" s="16">
        <v>50</v>
      </c>
      <c r="B59" s="46">
        <v>4</v>
      </c>
      <c r="C59" s="45">
        <v>2934</v>
      </c>
      <c r="D59" s="45">
        <v>2862</v>
      </c>
      <c r="E59" s="17">
        <v>0.5</v>
      </c>
      <c r="F59" s="18">
        <f t="shared" si="3"/>
        <v>1.3802622498274672E-3</v>
      </c>
      <c r="G59" s="18">
        <f t="shared" si="0"/>
        <v>1.3793103448275863E-3</v>
      </c>
      <c r="H59" s="14">
        <f t="shared" si="6"/>
        <v>99164.70437108945</v>
      </c>
      <c r="I59" s="14">
        <f t="shared" si="4"/>
        <v>136.77890258081305</v>
      </c>
      <c r="J59" s="14">
        <f t="shared" si="1"/>
        <v>99096.314919799042</v>
      </c>
      <c r="K59" s="14">
        <f t="shared" si="2"/>
        <v>3768566.7142708134</v>
      </c>
      <c r="L59" s="20">
        <f t="shared" si="5"/>
        <v>38.003105421141193</v>
      </c>
    </row>
    <row r="60" spans="1:12" x14ac:dyDescent="0.2">
      <c r="A60" s="16">
        <v>51</v>
      </c>
      <c r="B60" s="46">
        <v>1</v>
      </c>
      <c r="C60" s="45">
        <v>2841</v>
      </c>
      <c r="D60" s="45">
        <v>2931</v>
      </c>
      <c r="E60" s="17">
        <v>0.5</v>
      </c>
      <c r="F60" s="18">
        <f t="shared" si="3"/>
        <v>3.465003465003465E-4</v>
      </c>
      <c r="G60" s="18">
        <f t="shared" si="0"/>
        <v>3.4644032565390613E-4</v>
      </c>
      <c r="H60" s="14">
        <f t="shared" si="6"/>
        <v>99027.925468508634</v>
      </c>
      <c r="I60" s="14">
        <f t="shared" si="4"/>
        <v>34.307266748140876</v>
      </c>
      <c r="J60" s="14">
        <f t="shared" si="1"/>
        <v>99010.771835134554</v>
      </c>
      <c r="K60" s="14">
        <f t="shared" si="2"/>
        <v>3669470.3993510143</v>
      </c>
      <c r="L60" s="20">
        <f t="shared" si="5"/>
        <v>37.054905290507413</v>
      </c>
    </row>
    <row r="61" spans="1:12" x14ac:dyDescent="0.2">
      <c r="A61" s="16">
        <v>52</v>
      </c>
      <c r="B61" s="46">
        <v>3</v>
      </c>
      <c r="C61" s="45">
        <v>2797</v>
      </c>
      <c r="D61" s="45">
        <v>2869</v>
      </c>
      <c r="E61" s="17">
        <v>0.5</v>
      </c>
      <c r="F61" s="18">
        <f t="shared" si="3"/>
        <v>1.0589481115425344E-3</v>
      </c>
      <c r="G61" s="18">
        <f t="shared" si="0"/>
        <v>1.0583877227024166E-3</v>
      </c>
      <c r="H61" s="14">
        <f t="shared" si="6"/>
        <v>98993.618201760488</v>
      </c>
      <c r="I61" s="14">
        <f t="shared" si="4"/>
        <v>104.77363013063378</v>
      </c>
      <c r="J61" s="14">
        <f t="shared" si="1"/>
        <v>98941.231386695174</v>
      </c>
      <c r="K61" s="14">
        <f t="shared" si="2"/>
        <v>3570459.6275158799</v>
      </c>
      <c r="L61" s="20">
        <f t="shared" si="5"/>
        <v>36.067573772673597</v>
      </c>
    </row>
    <row r="62" spans="1:12" x14ac:dyDescent="0.2">
      <c r="A62" s="16">
        <v>53</v>
      </c>
      <c r="B62" s="46">
        <v>5</v>
      </c>
      <c r="C62" s="45">
        <v>2737</v>
      </c>
      <c r="D62" s="45">
        <v>2793</v>
      </c>
      <c r="E62" s="17">
        <v>0.5</v>
      </c>
      <c r="F62" s="18">
        <f t="shared" si="3"/>
        <v>1.8083182640144665E-3</v>
      </c>
      <c r="G62" s="18">
        <f t="shared" si="0"/>
        <v>1.8066847335140019E-3</v>
      </c>
      <c r="H62" s="14">
        <f t="shared" si="6"/>
        <v>98888.844571629859</v>
      </c>
      <c r="I62" s="14">
        <f t="shared" si="4"/>
        <v>178.66096580240264</v>
      </c>
      <c r="J62" s="14">
        <f t="shared" si="1"/>
        <v>98799.514088728654</v>
      </c>
      <c r="K62" s="14">
        <f t="shared" si="2"/>
        <v>3471518.3961291849</v>
      </c>
      <c r="L62" s="20">
        <f t="shared" si="5"/>
        <v>35.105257940541513</v>
      </c>
    </row>
    <row r="63" spans="1:12" x14ac:dyDescent="0.2">
      <c r="A63" s="16">
        <v>54</v>
      </c>
      <c r="B63" s="46">
        <v>7</v>
      </c>
      <c r="C63" s="45">
        <v>2782</v>
      </c>
      <c r="D63" s="45">
        <v>2744</v>
      </c>
      <c r="E63" s="17">
        <v>0.5</v>
      </c>
      <c r="F63" s="18">
        <f t="shared" si="3"/>
        <v>2.5334781035106766E-3</v>
      </c>
      <c r="G63" s="18">
        <f t="shared" si="0"/>
        <v>2.5302729080065064E-3</v>
      </c>
      <c r="H63" s="14">
        <f t="shared" si="6"/>
        <v>98710.183605827449</v>
      </c>
      <c r="I63" s="14">
        <f t="shared" si="4"/>
        <v>249.7637033221732</v>
      </c>
      <c r="J63" s="14">
        <f t="shared" si="1"/>
        <v>98585.301754166372</v>
      </c>
      <c r="K63" s="14">
        <f t="shared" si="2"/>
        <v>3372718.8820404564</v>
      </c>
      <c r="L63" s="20">
        <f t="shared" si="5"/>
        <v>34.167891891565127</v>
      </c>
    </row>
    <row r="64" spans="1:12" x14ac:dyDescent="0.2">
      <c r="A64" s="16">
        <v>55</v>
      </c>
      <c r="B64" s="46">
        <v>4</v>
      </c>
      <c r="C64" s="45">
        <v>2655</v>
      </c>
      <c r="D64" s="45">
        <v>2776</v>
      </c>
      <c r="E64" s="17">
        <v>0.5</v>
      </c>
      <c r="F64" s="18">
        <f t="shared" si="3"/>
        <v>1.4730252255569876E-3</v>
      </c>
      <c r="G64" s="18">
        <f t="shared" si="0"/>
        <v>1.4719411223551057E-3</v>
      </c>
      <c r="H64" s="14">
        <f t="shared" si="6"/>
        <v>98460.41990250528</v>
      </c>
      <c r="I64" s="14">
        <f t="shared" si="4"/>
        <v>144.9279409788486</v>
      </c>
      <c r="J64" s="14">
        <f t="shared" si="1"/>
        <v>98387.955932015859</v>
      </c>
      <c r="K64" s="14">
        <f t="shared" si="2"/>
        <v>3274133.58028629</v>
      </c>
      <c r="L64" s="20">
        <f t="shared" si="5"/>
        <v>33.253296944379386</v>
      </c>
    </row>
    <row r="65" spans="1:12" x14ac:dyDescent="0.2">
      <c r="A65" s="16">
        <v>56</v>
      </c>
      <c r="B65" s="46">
        <v>7</v>
      </c>
      <c r="C65" s="45">
        <v>2465</v>
      </c>
      <c r="D65" s="45">
        <v>2656</v>
      </c>
      <c r="E65" s="17">
        <v>0.5</v>
      </c>
      <c r="F65" s="18">
        <f t="shared" si="3"/>
        <v>2.7338410466705722E-3</v>
      </c>
      <c r="G65" s="18">
        <f t="shared" si="0"/>
        <v>2.7301092043681748E-3</v>
      </c>
      <c r="H65" s="14">
        <f t="shared" si="6"/>
        <v>98315.491961526437</v>
      </c>
      <c r="I65" s="14">
        <f t="shared" si="4"/>
        <v>268.41202953614862</v>
      </c>
      <c r="J65" s="14">
        <f t="shared" si="1"/>
        <v>98181.285946758362</v>
      </c>
      <c r="K65" s="14">
        <f t="shared" si="2"/>
        <v>3175745.624354274</v>
      </c>
      <c r="L65" s="20">
        <f t="shared" si="5"/>
        <v>32.301578937295361</v>
      </c>
    </row>
    <row r="66" spans="1:12" x14ac:dyDescent="0.2">
      <c r="A66" s="16">
        <v>57</v>
      </c>
      <c r="B66" s="46">
        <v>4</v>
      </c>
      <c r="C66" s="45">
        <v>2358</v>
      </c>
      <c r="D66" s="45">
        <v>2451</v>
      </c>
      <c r="E66" s="17">
        <v>0.5</v>
      </c>
      <c r="F66" s="18">
        <f t="shared" si="3"/>
        <v>1.6635475150758993E-3</v>
      </c>
      <c r="G66" s="18">
        <f t="shared" si="0"/>
        <v>1.6621649698732601E-3</v>
      </c>
      <c r="H66" s="14">
        <f t="shared" si="6"/>
        <v>98047.079931990287</v>
      </c>
      <c r="I66" s="14">
        <f t="shared" si="4"/>
        <v>162.97042166131777</v>
      </c>
      <c r="J66" s="14">
        <f t="shared" si="1"/>
        <v>97965.594721159636</v>
      </c>
      <c r="K66" s="14">
        <f t="shared" si="2"/>
        <v>3077564.3384075155</v>
      </c>
      <c r="L66" s="20">
        <f t="shared" si="5"/>
        <v>31.388638402512832</v>
      </c>
    </row>
    <row r="67" spans="1:12" x14ac:dyDescent="0.2">
      <c r="A67" s="16">
        <v>58</v>
      </c>
      <c r="B67" s="46">
        <v>6</v>
      </c>
      <c r="C67" s="45">
        <v>2281</v>
      </c>
      <c r="D67" s="45">
        <v>2354</v>
      </c>
      <c r="E67" s="17">
        <v>0.5</v>
      </c>
      <c r="F67" s="18">
        <f t="shared" si="3"/>
        <v>2.5889967637540453E-3</v>
      </c>
      <c r="G67" s="18">
        <f t="shared" si="0"/>
        <v>2.5856496444731738E-3</v>
      </c>
      <c r="H67" s="14">
        <f t="shared" si="6"/>
        <v>97884.10951032897</v>
      </c>
      <c r="I67" s="14">
        <f t="shared" si="4"/>
        <v>253.0940129549553</v>
      </c>
      <c r="J67" s="14">
        <f t="shared" si="1"/>
        <v>97757.562503851485</v>
      </c>
      <c r="K67" s="14">
        <f t="shared" si="2"/>
        <v>2979598.7436863561</v>
      </c>
      <c r="L67" s="20">
        <f t="shared" si="5"/>
        <v>30.440065896211085</v>
      </c>
    </row>
    <row r="68" spans="1:12" x14ac:dyDescent="0.2">
      <c r="A68" s="16">
        <v>59</v>
      </c>
      <c r="B68" s="46">
        <v>5</v>
      </c>
      <c r="C68" s="45">
        <v>2271</v>
      </c>
      <c r="D68" s="45">
        <v>2265</v>
      </c>
      <c r="E68" s="17">
        <v>0.5</v>
      </c>
      <c r="F68" s="18">
        <f t="shared" si="3"/>
        <v>2.2045855379188711E-3</v>
      </c>
      <c r="G68" s="18">
        <f t="shared" si="0"/>
        <v>2.2021581149526534E-3</v>
      </c>
      <c r="H68" s="14">
        <f t="shared" si="6"/>
        <v>97631.015497374014</v>
      </c>
      <c r="I68" s="14">
        <f t="shared" si="4"/>
        <v>214.99893304861044</v>
      </c>
      <c r="J68" s="14">
        <f t="shared" si="1"/>
        <v>97523.5160308497</v>
      </c>
      <c r="K68" s="14">
        <f t="shared" si="2"/>
        <v>2881841.1811825046</v>
      </c>
      <c r="L68" s="20">
        <f t="shared" si="5"/>
        <v>29.517681102682147</v>
      </c>
    </row>
    <row r="69" spans="1:12" x14ac:dyDescent="0.2">
      <c r="A69" s="16">
        <v>60</v>
      </c>
      <c r="B69" s="46">
        <v>7</v>
      </c>
      <c r="C69" s="45">
        <v>2084</v>
      </c>
      <c r="D69" s="45">
        <v>2261</v>
      </c>
      <c r="E69" s="17">
        <v>0.5</v>
      </c>
      <c r="F69" s="18">
        <f t="shared" si="3"/>
        <v>3.2220943613348678E-3</v>
      </c>
      <c r="G69" s="18">
        <f t="shared" si="0"/>
        <v>3.2169117647058826E-3</v>
      </c>
      <c r="H69" s="14">
        <f t="shared" si="6"/>
        <v>97416.0165643254</v>
      </c>
      <c r="I69" s="14">
        <f t="shared" si="4"/>
        <v>313.37872975656154</v>
      </c>
      <c r="J69" s="14">
        <f t="shared" si="1"/>
        <v>97259.327199447129</v>
      </c>
      <c r="K69" s="14">
        <f t="shared" si="2"/>
        <v>2784317.6651516547</v>
      </c>
      <c r="L69" s="20">
        <f t="shared" si="5"/>
        <v>28.581723656428959</v>
      </c>
    </row>
    <row r="70" spans="1:12" x14ac:dyDescent="0.2">
      <c r="A70" s="16">
        <v>61</v>
      </c>
      <c r="B70" s="46">
        <v>5</v>
      </c>
      <c r="C70" s="45">
        <v>2048</v>
      </c>
      <c r="D70" s="45">
        <v>2084</v>
      </c>
      <c r="E70" s="17">
        <v>0.5</v>
      </c>
      <c r="F70" s="18">
        <f t="shared" si="3"/>
        <v>2.4201355275895449E-3</v>
      </c>
      <c r="G70" s="18">
        <f t="shared" si="0"/>
        <v>2.4172105390379501E-3</v>
      </c>
      <c r="H70" s="14">
        <f t="shared" si="6"/>
        <v>97102.637834568843</v>
      </c>
      <c r="I70" s="14">
        <f t="shared" si="4"/>
        <v>234.71751954210501</v>
      </c>
      <c r="J70" s="14">
        <f t="shared" si="1"/>
        <v>96985.2790747978</v>
      </c>
      <c r="K70" s="14">
        <f t="shared" si="2"/>
        <v>2687058.3379522078</v>
      </c>
      <c r="L70" s="20">
        <f t="shared" si="5"/>
        <v>27.672351625813469</v>
      </c>
    </row>
    <row r="71" spans="1:12" x14ac:dyDescent="0.2">
      <c r="A71" s="16">
        <v>62</v>
      </c>
      <c r="B71" s="46">
        <v>12</v>
      </c>
      <c r="C71" s="45">
        <v>1958</v>
      </c>
      <c r="D71" s="45">
        <v>2026</v>
      </c>
      <c r="E71" s="17">
        <v>0.5</v>
      </c>
      <c r="F71" s="18">
        <f t="shared" si="3"/>
        <v>6.024096385542169E-3</v>
      </c>
      <c r="G71" s="18">
        <f t="shared" si="0"/>
        <v>6.006006006006006E-3</v>
      </c>
      <c r="H71" s="14">
        <f t="shared" si="6"/>
        <v>96867.920315026742</v>
      </c>
      <c r="I71" s="14">
        <f t="shared" si="4"/>
        <v>581.78931120136178</v>
      </c>
      <c r="J71" s="14">
        <f t="shared" si="1"/>
        <v>96577.025659426072</v>
      </c>
      <c r="K71" s="14">
        <f t="shared" si="2"/>
        <v>2590073.0588774099</v>
      </c>
      <c r="L71" s="20">
        <f t="shared" si="5"/>
        <v>26.738192070751229</v>
      </c>
    </row>
    <row r="72" spans="1:12" x14ac:dyDescent="0.2">
      <c r="A72" s="16">
        <v>63</v>
      </c>
      <c r="B72" s="46">
        <v>12</v>
      </c>
      <c r="C72" s="45">
        <v>1835</v>
      </c>
      <c r="D72" s="45">
        <v>1959</v>
      </c>
      <c r="E72" s="17">
        <v>0.5</v>
      </c>
      <c r="F72" s="18">
        <f t="shared" si="3"/>
        <v>6.3257775434897206E-3</v>
      </c>
      <c r="G72" s="18">
        <f t="shared" si="0"/>
        <v>6.3058328954282714E-3</v>
      </c>
      <c r="H72" s="14">
        <f t="shared" si="6"/>
        <v>96286.131003825387</v>
      </c>
      <c r="I72" s="14">
        <f t="shared" si="4"/>
        <v>607.16425225743808</v>
      </c>
      <c r="J72" s="14">
        <f t="shared" si="1"/>
        <v>95982.548877696667</v>
      </c>
      <c r="K72" s="14">
        <f t="shared" si="2"/>
        <v>2493496.0332179838</v>
      </c>
      <c r="L72" s="20">
        <f t="shared" si="5"/>
        <v>25.896730995650024</v>
      </c>
    </row>
    <row r="73" spans="1:12" x14ac:dyDescent="0.2">
      <c r="A73" s="16">
        <v>64</v>
      </c>
      <c r="B73" s="46">
        <v>7</v>
      </c>
      <c r="C73" s="45">
        <v>1729</v>
      </c>
      <c r="D73" s="45">
        <v>1822</v>
      </c>
      <c r="E73" s="17">
        <v>0.5</v>
      </c>
      <c r="F73" s="18">
        <f t="shared" si="3"/>
        <v>3.942551393973529E-3</v>
      </c>
      <c r="G73" s="18">
        <f t="shared" ref="G73:G108" si="7">F73/((1+(1-E73)*F73))</f>
        <v>3.9347948285553686E-3</v>
      </c>
      <c r="H73" s="14">
        <f t="shared" si="6"/>
        <v>95678.966751567947</v>
      </c>
      <c r="I73" s="14">
        <f t="shared" si="4"/>
        <v>376.4771035755906</v>
      </c>
      <c r="J73" s="14">
        <f t="shared" ref="J73:J108" si="8">H74+I73*E73</f>
        <v>95490.728199780162</v>
      </c>
      <c r="K73" s="14">
        <f t="shared" ref="K73:K97" si="9">K74+J73</f>
        <v>2397513.4843402873</v>
      </c>
      <c r="L73" s="20">
        <f t="shared" si="5"/>
        <v>25.057894809477528</v>
      </c>
    </row>
    <row r="74" spans="1:12" x14ac:dyDescent="0.2">
      <c r="A74" s="16">
        <v>65</v>
      </c>
      <c r="B74" s="46">
        <v>5</v>
      </c>
      <c r="C74" s="45">
        <v>1747</v>
      </c>
      <c r="D74" s="45">
        <v>1716</v>
      </c>
      <c r="E74" s="17">
        <v>0.5</v>
      </c>
      <c r="F74" s="18">
        <f t="shared" ref="F74:F108" si="10">B74/((C74+D74)/2)</f>
        <v>2.8876696505919725E-3</v>
      </c>
      <c r="G74" s="18">
        <f t="shared" si="7"/>
        <v>2.8835063437139563E-3</v>
      </c>
      <c r="H74" s="14">
        <f t="shared" si="6"/>
        <v>95302.489647992363</v>
      </c>
      <c r="I74" s="14">
        <f t="shared" ref="I74:I108" si="11">H74*G74</f>
        <v>274.80533347171962</v>
      </c>
      <c r="J74" s="14">
        <f t="shared" si="8"/>
        <v>95165.086981256492</v>
      </c>
      <c r="K74" s="14">
        <f t="shared" si="9"/>
        <v>2302022.7561405073</v>
      </c>
      <c r="L74" s="20">
        <f t="shared" ref="L74:L108" si="12">K74/H74</f>
        <v>24.154906809289233</v>
      </c>
    </row>
    <row r="75" spans="1:12" x14ac:dyDescent="0.2">
      <c r="A75" s="16">
        <v>66</v>
      </c>
      <c r="B75" s="46">
        <v>10</v>
      </c>
      <c r="C75" s="45">
        <v>1830</v>
      </c>
      <c r="D75" s="45">
        <v>1753</v>
      </c>
      <c r="E75" s="17">
        <v>0.5</v>
      </c>
      <c r="F75" s="18">
        <f t="shared" si="10"/>
        <v>5.5819145967066705E-3</v>
      </c>
      <c r="G75" s="18">
        <f t="shared" si="7"/>
        <v>5.5663790704146955E-3</v>
      </c>
      <c r="H75" s="14">
        <f t="shared" ref="H75:H108" si="13">H74-I74</f>
        <v>95027.684314520637</v>
      </c>
      <c r="I75" s="14">
        <f t="shared" si="11"/>
        <v>528.96011307832248</v>
      </c>
      <c r="J75" s="14">
        <f t="shared" si="8"/>
        <v>94763.204257981473</v>
      </c>
      <c r="K75" s="14">
        <f t="shared" si="9"/>
        <v>2206857.6691592508</v>
      </c>
      <c r="L75" s="20">
        <f t="shared" si="12"/>
        <v>23.223313133202737</v>
      </c>
    </row>
    <row r="76" spans="1:12" x14ac:dyDescent="0.2">
      <c r="A76" s="16">
        <v>67</v>
      </c>
      <c r="B76" s="46">
        <v>7</v>
      </c>
      <c r="C76" s="45">
        <v>1678</v>
      </c>
      <c r="D76" s="45">
        <v>1816</v>
      </c>
      <c r="E76" s="17">
        <v>0.5</v>
      </c>
      <c r="F76" s="18">
        <f t="shared" si="10"/>
        <v>4.0068689181453924E-3</v>
      </c>
      <c r="G76" s="18">
        <f t="shared" si="7"/>
        <v>3.9988574692944876E-3</v>
      </c>
      <c r="H76" s="14">
        <f t="shared" si="13"/>
        <v>94498.72420144231</v>
      </c>
      <c r="I76" s="14">
        <f t="shared" si="11"/>
        <v>377.88692911173735</v>
      </c>
      <c r="J76" s="14">
        <f t="shared" si="8"/>
        <v>94309.780736886431</v>
      </c>
      <c r="K76" s="14">
        <f t="shared" si="9"/>
        <v>2112094.4649012694</v>
      </c>
      <c r="L76" s="20">
        <f t="shared" si="12"/>
        <v>22.350507721129986</v>
      </c>
    </row>
    <row r="77" spans="1:12" x14ac:dyDescent="0.2">
      <c r="A77" s="16">
        <v>68</v>
      </c>
      <c r="B77" s="46">
        <v>12</v>
      </c>
      <c r="C77" s="45">
        <v>1533</v>
      </c>
      <c r="D77" s="45">
        <v>1668</v>
      </c>
      <c r="E77" s="17">
        <v>0.5</v>
      </c>
      <c r="F77" s="18">
        <f t="shared" si="10"/>
        <v>7.4976569821930648E-3</v>
      </c>
      <c r="G77" s="18">
        <f t="shared" si="7"/>
        <v>7.4696545284780582E-3</v>
      </c>
      <c r="H77" s="14">
        <f t="shared" si="13"/>
        <v>94120.837272330566</v>
      </c>
      <c r="I77" s="14">
        <f t="shared" si="11"/>
        <v>703.05013835541047</v>
      </c>
      <c r="J77" s="14">
        <f t="shared" si="8"/>
        <v>93769.312203152862</v>
      </c>
      <c r="K77" s="14">
        <f t="shared" si="9"/>
        <v>2017784.6841643832</v>
      </c>
      <c r="L77" s="20">
        <f t="shared" si="12"/>
        <v>21.438235598415858</v>
      </c>
    </row>
    <row r="78" spans="1:12" x14ac:dyDescent="0.2">
      <c r="A78" s="16">
        <v>69</v>
      </c>
      <c r="B78" s="46">
        <v>14</v>
      </c>
      <c r="C78" s="45">
        <v>1580</v>
      </c>
      <c r="D78" s="45">
        <v>1537</v>
      </c>
      <c r="E78" s="17">
        <v>0.5</v>
      </c>
      <c r="F78" s="18">
        <f t="shared" si="10"/>
        <v>8.9829964709656727E-3</v>
      </c>
      <c r="G78" s="18">
        <f t="shared" si="7"/>
        <v>8.9428297668476524E-3</v>
      </c>
      <c r="H78" s="14">
        <f t="shared" si="13"/>
        <v>93417.787133975158</v>
      </c>
      <c r="I78" s="14">
        <f t="shared" si="11"/>
        <v>835.41936753475068</v>
      </c>
      <c r="J78" s="14">
        <f t="shared" si="8"/>
        <v>93000.077450207784</v>
      </c>
      <c r="K78" s="14">
        <f t="shared" si="9"/>
        <v>1924015.3719612304</v>
      </c>
      <c r="L78" s="20">
        <f t="shared" si="12"/>
        <v>20.595814041301395</v>
      </c>
    </row>
    <row r="79" spans="1:12" x14ac:dyDescent="0.2">
      <c r="A79" s="16">
        <v>70</v>
      </c>
      <c r="B79" s="46">
        <v>6</v>
      </c>
      <c r="C79" s="45">
        <v>1716</v>
      </c>
      <c r="D79" s="45">
        <v>1572</v>
      </c>
      <c r="E79" s="17">
        <v>0.5</v>
      </c>
      <c r="F79" s="18">
        <f t="shared" si="10"/>
        <v>3.6496350364963502E-3</v>
      </c>
      <c r="G79" s="18">
        <f t="shared" si="7"/>
        <v>3.6429872495446262E-3</v>
      </c>
      <c r="H79" s="14">
        <f t="shared" si="13"/>
        <v>92582.367766440409</v>
      </c>
      <c r="I79" s="14">
        <f t="shared" si="11"/>
        <v>337.27638530579378</v>
      </c>
      <c r="J79" s="14">
        <f t="shared" si="8"/>
        <v>92413.72957378751</v>
      </c>
      <c r="K79" s="14">
        <f t="shared" si="9"/>
        <v>1831015.2945110227</v>
      </c>
      <c r="L79" s="20">
        <f t="shared" si="12"/>
        <v>19.777149134165217</v>
      </c>
    </row>
    <row r="80" spans="1:12" x14ac:dyDescent="0.2">
      <c r="A80" s="16">
        <v>71</v>
      </c>
      <c r="B80" s="46">
        <v>9</v>
      </c>
      <c r="C80" s="45">
        <v>1462</v>
      </c>
      <c r="D80" s="45">
        <v>1713</v>
      </c>
      <c r="E80" s="17">
        <v>0.5</v>
      </c>
      <c r="F80" s="18">
        <f t="shared" si="10"/>
        <v>5.6692913385826774E-3</v>
      </c>
      <c r="G80" s="18">
        <f t="shared" si="7"/>
        <v>5.6532663316582916E-3</v>
      </c>
      <c r="H80" s="14">
        <f t="shared" si="13"/>
        <v>92245.091381134611</v>
      </c>
      <c r="I80" s="14">
        <f t="shared" si="11"/>
        <v>521.4860693657107</v>
      </c>
      <c r="J80" s="14">
        <f t="shared" si="8"/>
        <v>91984.348346451763</v>
      </c>
      <c r="K80" s="14">
        <f t="shared" si="9"/>
        <v>1738601.5649372353</v>
      </c>
      <c r="L80" s="20">
        <f t="shared" si="12"/>
        <v>18.847632311986665</v>
      </c>
    </row>
    <row r="81" spans="1:12" x14ac:dyDescent="0.2">
      <c r="A81" s="16">
        <v>72</v>
      </c>
      <c r="B81" s="46">
        <v>10</v>
      </c>
      <c r="C81" s="45">
        <v>1354</v>
      </c>
      <c r="D81" s="45">
        <v>1459</v>
      </c>
      <c r="E81" s="17">
        <v>0.5</v>
      </c>
      <c r="F81" s="18">
        <f t="shared" si="10"/>
        <v>7.1098471382865271E-3</v>
      </c>
      <c r="G81" s="18">
        <f t="shared" si="7"/>
        <v>7.0846617074034716E-3</v>
      </c>
      <c r="H81" s="14">
        <f t="shared" si="13"/>
        <v>91723.605311768901</v>
      </c>
      <c r="I81" s="14">
        <f t="shared" si="11"/>
        <v>649.8307142172788</v>
      </c>
      <c r="J81" s="14">
        <f t="shared" si="8"/>
        <v>91398.689954660251</v>
      </c>
      <c r="K81" s="14">
        <f t="shared" si="9"/>
        <v>1646617.2165907836</v>
      </c>
      <c r="L81" s="20">
        <f t="shared" si="12"/>
        <v>17.951946077500171</v>
      </c>
    </row>
    <row r="82" spans="1:12" x14ac:dyDescent="0.2">
      <c r="A82" s="16">
        <v>73</v>
      </c>
      <c r="B82" s="46">
        <v>14</v>
      </c>
      <c r="C82" s="45">
        <v>1302</v>
      </c>
      <c r="D82" s="45">
        <v>1342</v>
      </c>
      <c r="E82" s="17">
        <v>0.5</v>
      </c>
      <c r="F82" s="18">
        <f t="shared" si="10"/>
        <v>1.059001512859304E-2</v>
      </c>
      <c r="G82" s="18">
        <f t="shared" si="7"/>
        <v>1.0534236267870579E-2</v>
      </c>
      <c r="H82" s="14">
        <f t="shared" si="13"/>
        <v>91073.774597551615</v>
      </c>
      <c r="I82" s="14">
        <f t="shared" si="11"/>
        <v>959.39265941739848</v>
      </c>
      <c r="J82" s="14">
        <f t="shared" si="8"/>
        <v>90594.078267842924</v>
      </c>
      <c r="K82" s="14">
        <f t="shared" si="9"/>
        <v>1555218.5266361232</v>
      </c>
      <c r="L82" s="20">
        <f t="shared" si="12"/>
        <v>17.076469417332493</v>
      </c>
    </row>
    <row r="83" spans="1:12" x14ac:dyDescent="0.2">
      <c r="A83" s="16">
        <v>74</v>
      </c>
      <c r="B83" s="46">
        <v>9</v>
      </c>
      <c r="C83" s="45">
        <v>1218</v>
      </c>
      <c r="D83" s="45">
        <v>1292</v>
      </c>
      <c r="E83" s="17">
        <v>0.5</v>
      </c>
      <c r="F83" s="18">
        <f t="shared" si="10"/>
        <v>7.1713147410358566E-3</v>
      </c>
      <c r="G83" s="18">
        <f t="shared" si="7"/>
        <v>7.1456927352123853E-3</v>
      </c>
      <c r="H83" s="14">
        <f t="shared" si="13"/>
        <v>90114.381938134218</v>
      </c>
      <c r="I83" s="14">
        <f t="shared" si="11"/>
        <v>643.92968435347984</v>
      </c>
      <c r="J83" s="14">
        <f t="shared" si="8"/>
        <v>89792.417095957469</v>
      </c>
      <c r="K83" s="14">
        <f t="shared" si="9"/>
        <v>1464624.4483682802</v>
      </c>
      <c r="L83" s="20">
        <f t="shared" si="12"/>
        <v>16.252948939646298</v>
      </c>
    </row>
    <row r="84" spans="1:12" x14ac:dyDescent="0.2">
      <c r="A84" s="16">
        <v>75</v>
      </c>
      <c r="B84" s="46">
        <v>10</v>
      </c>
      <c r="C84" s="45">
        <v>1113</v>
      </c>
      <c r="D84" s="45">
        <v>1207</v>
      </c>
      <c r="E84" s="17">
        <v>0.5</v>
      </c>
      <c r="F84" s="18">
        <f t="shared" si="10"/>
        <v>8.6206896551724137E-3</v>
      </c>
      <c r="G84" s="18">
        <f t="shared" si="7"/>
        <v>8.5836909871244618E-3</v>
      </c>
      <c r="H84" s="14">
        <f t="shared" si="13"/>
        <v>89470.452253780735</v>
      </c>
      <c r="I84" s="14">
        <f t="shared" si="11"/>
        <v>767.98671462472714</v>
      </c>
      <c r="J84" s="14">
        <f t="shared" si="8"/>
        <v>89086.458896468379</v>
      </c>
      <c r="K84" s="14">
        <f t="shared" si="9"/>
        <v>1374832.0312723226</v>
      </c>
      <c r="L84" s="20">
        <f t="shared" si="12"/>
        <v>15.366324821658948</v>
      </c>
    </row>
    <row r="85" spans="1:12" x14ac:dyDescent="0.2">
      <c r="A85" s="16">
        <v>76</v>
      </c>
      <c r="B85" s="46">
        <v>9</v>
      </c>
      <c r="C85" s="45">
        <v>826</v>
      </c>
      <c r="D85" s="45">
        <v>1113</v>
      </c>
      <c r="E85" s="17">
        <v>0.5</v>
      </c>
      <c r="F85" s="18">
        <f t="shared" si="10"/>
        <v>9.283135636926251E-3</v>
      </c>
      <c r="G85" s="18">
        <f t="shared" si="7"/>
        <v>9.2402464065708435E-3</v>
      </c>
      <c r="H85" s="14">
        <f t="shared" si="13"/>
        <v>88702.465539156008</v>
      </c>
      <c r="I85" s="14">
        <f t="shared" si="11"/>
        <v>819.63263845216034</v>
      </c>
      <c r="J85" s="14">
        <f t="shared" si="8"/>
        <v>88292.649219929925</v>
      </c>
      <c r="K85" s="14">
        <f t="shared" si="9"/>
        <v>1285745.5723758542</v>
      </c>
      <c r="L85" s="20">
        <f t="shared" si="12"/>
        <v>14.49503759067764</v>
      </c>
    </row>
    <row r="86" spans="1:12" x14ac:dyDescent="0.2">
      <c r="A86" s="16">
        <v>77</v>
      </c>
      <c r="B86" s="46">
        <v>14</v>
      </c>
      <c r="C86" s="45">
        <v>782</v>
      </c>
      <c r="D86" s="45">
        <v>816</v>
      </c>
      <c r="E86" s="17">
        <v>0.5</v>
      </c>
      <c r="F86" s="18">
        <f t="shared" si="10"/>
        <v>1.7521902377972465E-2</v>
      </c>
      <c r="G86" s="18">
        <f t="shared" si="7"/>
        <v>1.7369727047146399E-2</v>
      </c>
      <c r="H86" s="14">
        <f t="shared" si="13"/>
        <v>87882.832900703841</v>
      </c>
      <c r="I86" s="14">
        <f t="shared" si="11"/>
        <v>1526.500819615203</v>
      </c>
      <c r="J86" s="14">
        <f t="shared" si="8"/>
        <v>87119.582490896239</v>
      </c>
      <c r="K86" s="14">
        <f t="shared" si="9"/>
        <v>1197452.9231559243</v>
      </c>
      <c r="L86" s="20">
        <f t="shared" si="12"/>
        <v>13.625561257326448</v>
      </c>
    </row>
    <row r="87" spans="1:12" x14ac:dyDescent="0.2">
      <c r="A87" s="16">
        <v>78</v>
      </c>
      <c r="B87" s="46">
        <v>12</v>
      </c>
      <c r="C87" s="45">
        <v>939</v>
      </c>
      <c r="D87" s="45">
        <v>762</v>
      </c>
      <c r="E87" s="17">
        <v>0.5</v>
      </c>
      <c r="F87" s="18">
        <f t="shared" si="10"/>
        <v>1.4109347442680775E-2</v>
      </c>
      <c r="G87" s="18">
        <f t="shared" si="7"/>
        <v>1.4010507880910681E-2</v>
      </c>
      <c r="H87" s="14">
        <f t="shared" si="13"/>
        <v>86356.332081088636</v>
      </c>
      <c r="I87" s="14">
        <f t="shared" si="11"/>
        <v>1209.8960711886323</v>
      </c>
      <c r="J87" s="14">
        <f t="shared" si="8"/>
        <v>85751.384045494327</v>
      </c>
      <c r="K87" s="14">
        <f t="shared" si="9"/>
        <v>1110333.340665028</v>
      </c>
      <c r="L87" s="20">
        <f t="shared" si="12"/>
        <v>12.857578754299389</v>
      </c>
    </row>
    <row r="88" spans="1:12" x14ac:dyDescent="0.2">
      <c r="A88" s="16">
        <v>79</v>
      </c>
      <c r="B88" s="46">
        <v>15</v>
      </c>
      <c r="C88" s="45">
        <v>596</v>
      </c>
      <c r="D88" s="45">
        <v>935</v>
      </c>
      <c r="E88" s="17">
        <v>0.5</v>
      </c>
      <c r="F88" s="18">
        <f t="shared" si="10"/>
        <v>1.9595035924232528E-2</v>
      </c>
      <c r="G88" s="18">
        <f t="shared" si="7"/>
        <v>1.9404915912031046E-2</v>
      </c>
      <c r="H88" s="14">
        <f t="shared" si="13"/>
        <v>85146.436009900004</v>
      </c>
      <c r="I88" s="14">
        <f t="shared" si="11"/>
        <v>1652.2594309812418</v>
      </c>
      <c r="J88" s="14">
        <f t="shared" si="8"/>
        <v>84320.306294409384</v>
      </c>
      <c r="K88" s="14">
        <f t="shared" si="9"/>
        <v>1024581.9566195337</v>
      </c>
      <c r="L88" s="20">
        <f t="shared" si="12"/>
        <v>12.033174900008795</v>
      </c>
    </row>
    <row r="89" spans="1:12" x14ac:dyDescent="0.2">
      <c r="A89" s="16">
        <v>80</v>
      </c>
      <c r="B89" s="46">
        <v>19</v>
      </c>
      <c r="C89" s="45">
        <v>675</v>
      </c>
      <c r="D89" s="45">
        <v>578</v>
      </c>
      <c r="E89" s="17">
        <v>0.5</v>
      </c>
      <c r="F89" s="18">
        <f t="shared" si="10"/>
        <v>3.0327214684756583E-2</v>
      </c>
      <c r="G89" s="18">
        <f t="shared" si="7"/>
        <v>2.9874213836477988E-2</v>
      </c>
      <c r="H89" s="14">
        <f t="shared" si="13"/>
        <v>83494.176578918763</v>
      </c>
      <c r="I89" s="14">
        <f t="shared" si="11"/>
        <v>2494.322885219271</v>
      </c>
      <c r="J89" s="14">
        <f t="shared" si="8"/>
        <v>82247.015136309128</v>
      </c>
      <c r="K89" s="14">
        <f t="shared" si="9"/>
        <v>940261.65032512438</v>
      </c>
      <c r="L89" s="20">
        <f t="shared" si="12"/>
        <v>11.261403954758309</v>
      </c>
    </row>
    <row r="90" spans="1:12" x14ac:dyDescent="0.2">
      <c r="A90" s="16">
        <v>81</v>
      </c>
      <c r="B90" s="46">
        <v>21</v>
      </c>
      <c r="C90" s="45">
        <v>663</v>
      </c>
      <c r="D90" s="45">
        <v>658</v>
      </c>
      <c r="E90" s="17">
        <v>0.5</v>
      </c>
      <c r="F90" s="18">
        <f t="shared" si="10"/>
        <v>3.1794095382286149E-2</v>
      </c>
      <c r="G90" s="18">
        <f t="shared" si="7"/>
        <v>3.129657228017884E-2</v>
      </c>
      <c r="H90" s="14">
        <f t="shared" si="13"/>
        <v>80999.853693699493</v>
      </c>
      <c r="I90" s="14">
        <f t="shared" si="11"/>
        <v>2535.0177758087771</v>
      </c>
      <c r="J90" s="14">
        <f t="shared" si="8"/>
        <v>79732.344805795103</v>
      </c>
      <c r="K90" s="14">
        <f t="shared" si="9"/>
        <v>858014.6351888153</v>
      </c>
      <c r="L90" s="20">
        <f t="shared" si="12"/>
        <v>10.592792407173881</v>
      </c>
    </row>
    <row r="91" spans="1:12" x14ac:dyDescent="0.2">
      <c r="A91" s="16">
        <v>82</v>
      </c>
      <c r="B91" s="46">
        <v>21</v>
      </c>
      <c r="C91" s="45">
        <v>671</v>
      </c>
      <c r="D91" s="45">
        <v>653</v>
      </c>
      <c r="E91" s="17">
        <v>0.5</v>
      </c>
      <c r="F91" s="18">
        <f t="shared" si="10"/>
        <v>3.1722054380664652E-2</v>
      </c>
      <c r="G91" s="18">
        <f t="shared" si="7"/>
        <v>3.1226765799256505E-2</v>
      </c>
      <c r="H91" s="14">
        <f t="shared" si="13"/>
        <v>78464.835917890712</v>
      </c>
      <c r="I91" s="14">
        <f t="shared" si="11"/>
        <v>2450.2030546850629</v>
      </c>
      <c r="J91" s="14">
        <f t="shared" si="8"/>
        <v>77239.734390548183</v>
      </c>
      <c r="K91" s="14">
        <f t="shared" si="9"/>
        <v>778282.29038302018</v>
      </c>
      <c r="L91" s="20">
        <f t="shared" si="12"/>
        <v>9.9188672387902699</v>
      </c>
    </row>
    <row r="92" spans="1:12" x14ac:dyDescent="0.2">
      <c r="A92" s="16">
        <v>83</v>
      </c>
      <c r="B92" s="46">
        <v>38</v>
      </c>
      <c r="C92" s="45">
        <v>638</v>
      </c>
      <c r="D92" s="45">
        <v>659</v>
      </c>
      <c r="E92" s="17">
        <v>0.5</v>
      </c>
      <c r="F92" s="18">
        <f t="shared" si="10"/>
        <v>5.8596761757902856E-2</v>
      </c>
      <c r="G92" s="18">
        <f t="shared" si="7"/>
        <v>5.6928838951310859E-2</v>
      </c>
      <c r="H92" s="14">
        <f t="shared" si="13"/>
        <v>76014.632863205654</v>
      </c>
      <c r="I92" s="14">
        <f t="shared" si="11"/>
        <v>4327.4247922124569</v>
      </c>
      <c r="J92" s="14">
        <f t="shared" si="8"/>
        <v>73850.920467099422</v>
      </c>
      <c r="K92" s="14">
        <f t="shared" si="9"/>
        <v>701042.55599247199</v>
      </c>
      <c r="L92" s="20">
        <f t="shared" si="12"/>
        <v>9.2224684851672372</v>
      </c>
    </row>
    <row r="93" spans="1:12" x14ac:dyDescent="0.2">
      <c r="A93" s="16">
        <v>84</v>
      </c>
      <c r="B93" s="46">
        <v>28</v>
      </c>
      <c r="C93" s="45">
        <v>592</v>
      </c>
      <c r="D93" s="45">
        <v>611</v>
      </c>
      <c r="E93" s="17">
        <v>0.5</v>
      </c>
      <c r="F93" s="18">
        <f t="shared" si="10"/>
        <v>4.6550290939318374E-2</v>
      </c>
      <c r="G93" s="18">
        <f t="shared" si="7"/>
        <v>4.5491470349309511E-2</v>
      </c>
      <c r="H93" s="14">
        <f t="shared" si="13"/>
        <v>71687.208070993191</v>
      </c>
      <c r="I93" s="14">
        <f t="shared" si="11"/>
        <v>3261.1565003863684</v>
      </c>
      <c r="J93" s="14">
        <f t="shared" si="8"/>
        <v>70056.629820800008</v>
      </c>
      <c r="K93" s="14">
        <f t="shared" si="9"/>
        <v>627191.63552537258</v>
      </c>
      <c r="L93" s="20">
        <f t="shared" si="12"/>
        <v>8.7490035168373819</v>
      </c>
    </row>
    <row r="94" spans="1:12" x14ac:dyDescent="0.2">
      <c r="A94" s="16">
        <v>85</v>
      </c>
      <c r="B94" s="46">
        <v>33</v>
      </c>
      <c r="C94" s="45">
        <v>580</v>
      </c>
      <c r="D94" s="45">
        <v>584</v>
      </c>
      <c r="E94" s="17">
        <v>0.5</v>
      </c>
      <c r="F94" s="18">
        <f t="shared" si="10"/>
        <v>5.6701030927835051E-2</v>
      </c>
      <c r="G94" s="18">
        <f t="shared" si="7"/>
        <v>5.5137844611528826E-2</v>
      </c>
      <c r="H94" s="14">
        <f t="shared" si="13"/>
        <v>68426.051570606825</v>
      </c>
      <c r="I94" s="14">
        <f t="shared" si="11"/>
        <v>3772.8649988805773</v>
      </c>
      <c r="J94" s="14">
        <f t="shared" si="8"/>
        <v>66539.61907116654</v>
      </c>
      <c r="K94" s="14">
        <f t="shared" si="9"/>
        <v>557135.00570457254</v>
      </c>
      <c r="L94" s="20">
        <f t="shared" si="12"/>
        <v>8.1421475142355888</v>
      </c>
    </row>
    <row r="95" spans="1:12" x14ac:dyDescent="0.2">
      <c r="A95" s="16">
        <v>86</v>
      </c>
      <c r="B95" s="46">
        <v>27</v>
      </c>
      <c r="C95" s="45">
        <v>551</v>
      </c>
      <c r="D95" s="45">
        <v>561</v>
      </c>
      <c r="E95" s="17">
        <v>0.5</v>
      </c>
      <c r="F95" s="18">
        <f t="shared" si="10"/>
        <v>4.8561151079136694E-2</v>
      </c>
      <c r="G95" s="18">
        <f t="shared" si="7"/>
        <v>4.7410008779631259E-2</v>
      </c>
      <c r="H95" s="14">
        <f t="shared" si="13"/>
        <v>64653.186571726248</v>
      </c>
      <c r="I95" s="14">
        <f t="shared" si="11"/>
        <v>3065.2081429966793</v>
      </c>
      <c r="J95" s="14">
        <f t="shared" si="8"/>
        <v>63120.582500227909</v>
      </c>
      <c r="K95" s="14">
        <f t="shared" si="9"/>
        <v>490595.38663340604</v>
      </c>
      <c r="L95" s="20">
        <f t="shared" si="12"/>
        <v>7.5881083771352786</v>
      </c>
    </row>
    <row r="96" spans="1:12" x14ac:dyDescent="0.2">
      <c r="A96" s="16">
        <v>87</v>
      </c>
      <c r="B96" s="46">
        <v>34</v>
      </c>
      <c r="C96" s="45">
        <v>428</v>
      </c>
      <c r="D96" s="45">
        <v>525</v>
      </c>
      <c r="E96" s="17">
        <v>0.5</v>
      </c>
      <c r="F96" s="18">
        <f t="shared" si="10"/>
        <v>7.1353620146904509E-2</v>
      </c>
      <c r="G96" s="18">
        <f t="shared" si="7"/>
        <v>6.8895643363728457E-2</v>
      </c>
      <c r="H96" s="14">
        <f t="shared" si="13"/>
        <v>61587.97842872957</v>
      </c>
      <c r="I96" s="14">
        <f t="shared" si="11"/>
        <v>4243.1433973187541</v>
      </c>
      <c r="J96" s="14">
        <f t="shared" si="8"/>
        <v>59466.406730070194</v>
      </c>
      <c r="K96" s="14">
        <f t="shared" si="9"/>
        <v>427474.80413317814</v>
      </c>
      <c r="L96" s="20">
        <f t="shared" si="12"/>
        <v>6.9408805912968496</v>
      </c>
    </row>
    <row r="97" spans="1:12" x14ac:dyDescent="0.2">
      <c r="A97" s="16">
        <v>88</v>
      </c>
      <c r="B97" s="46">
        <v>41</v>
      </c>
      <c r="C97" s="45">
        <v>445</v>
      </c>
      <c r="D97" s="45">
        <v>408</v>
      </c>
      <c r="E97" s="17">
        <v>0.5</v>
      </c>
      <c r="F97" s="18">
        <f t="shared" si="10"/>
        <v>9.6131301289566234E-2</v>
      </c>
      <c r="G97" s="18">
        <f t="shared" si="7"/>
        <v>9.1722595078299773E-2</v>
      </c>
      <c r="H97" s="14">
        <f t="shared" si="13"/>
        <v>57344.835031410817</v>
      </c>
      <c r="I97" s="14">
        <f t="shared" si="11"/>
        <v>5259.8170834179946</v>
      </c>
      <c r="J97" s="14">
        <f t="shared" si="8"/>
        <v>54714.926489701815</v>
      </c>
      <c r="K97" s="14">
        <f t="shared" si="9"/>
        <v>368008.39740310796</v>
      </c>
      <c r="L97" s="20">
        <f t="shared" si="12"/>
        <v>6.4174637036017312</v>
      </c>
    </row>
    <row r="98" spans="1:12" x14ac:dyDescent="0.2">
      <c r="A98" s="16">
        <v>89</v>
      </c>
      <c r="B98" s="46">
        <v>30</v>
      </c>
      <c r="C98" s="45">
        <v>399</v>
      </c>
      <c r="D98" s="45">
        <v>422</v>
      </c>
      <c r="E98" s="17">
        <v>0.5</v>
      </c>
      <c r="F98" s="18">
        <f t="shared" si="10"/>
        <v>7.3081607795371498E-2</v>
      </c>
      <c r="G98" s="18">
        <f t="shared" si="7"/>
        <v>7.0505287896592245E-2</v>
      </c>
      <c r="H98" s="14">
        <f t="shared" si="13"/>
        <v>52085.017947992819</v>
      </c>
      <c r="I98" s="14">
        <f t="shared" si="11"/>
        <v>3672.269185522408</v>
      </c>
      <c r="J98" s="14">
        <f t="shared" si="8"/>
        <v>50248.883355231614</v>
      </c>
      <c r="K98" s="14">
        <f>K99+J98</f>
        <v>313293.47091340617</v>
      </c>
      <c r="L98" s="20">
        <f t="shared" si="12"/>
        <v>6.0150400874629906</v>
      </c>
    </row>
    <row r="99" spans="1:12" x14ac:dyDescent="0.2">
      <c r="A99" s="16">
        <v>90</v>
      </c>
      <c r="B99" s="46">
        <v>31</v>
      </c>
      <c r="C99" s="45">
        <v>324</v>
      </c>
      <c r="D99" s="45">
        <v>386</v>
      </c>
      <c r="E99" s="17">
        <v>0.5</v>
      </c>
      <c r="F99" s="22">
        <f t="shared" si="10"/>
        <v>8.7323943661971826E-2</v>
      </c>
      <c r="G99" s="22">
        <f t="shared" si="7"/>
        <v>8.3670715249662617E-2</v>
      </c>
      <c r="H99" s="23">
        <f t="shared" si="13"/>
        <v>48412.748762470408</v>
      </c>
      <c r="I99" s="23">
        <f t="shared" si="11"/>
        <v>4050.7293161581179</v>
      </c>
      <c r="J99" s="23">
        <f t="shared" si="8"/>
        <v>46387.384104391349</v>
      </c>
      <c r="K99" s="23">
        <f t="shared" ref="K99:K108" si="14">K100+J99</f>
        <v>263044.58755817456</v>
      </c>
      <c r="L99" s="24">
        <f t="shared" si="12"/>
        <v>5.4333743545271878</v>
      </c>
    </row>
    <row r="100" spans="1:12" x14ac:dyDescent="0.2">
      <c r="A100" s="16">
        <v>91</v>
      </c>
      <c r="B100" s="46">
        <v>39</v>
      </c>
      <c r="C100" s="45">
        <v>290</v>
      </c>
      <c r="D100" s="45">
        <v>294</v>
      </c>
      <c r="E100" s="17">
        <v>0.5</v>
      </c>
      <c r="F100" s="22">
        <f t="shared" si="10"/>
        <v>0.13356164383561644</v>
      </c>
      <c r="G100" s="22">
        <f t="shared" si="7"/>
        <v>0.12520064205457462</v>
      </c>
      <c r="H100" s="23">
        <f t="shared" si="13"/>
        <v>44362.01944631229</v>
      </c>
      <c r="I100" s="23">
        <f t="shared" si="11"/>
        <v>5554.1533175158238</v>
      </c>
      <c r="J100" s="23">
        <f t="shared" si="8"/>
        <v>41584.942787554377</v>
      </c>
      <c r="K100" s="23">
        <f t="shared" si="14"/>
        <v>216657.20345378321</v>
      </c>
      <c r="L100" s="24">
        <f t="shared" si="12"/>
        <v>4.8838444723190664</v>
      </c>
    </row>
    <row r="101" spans="1:12" x14ac:dyDescent="0.2">
      <c r="A101" s="16">
        <v>92</v>
      </c>
      <c r="B101" s="46">
        <v>40</v>
      </c>
      <c r="C101" s="45">
        <v>259</v>
      </c>
      <c r="D101" s="45">
        <v>249</v>
      </c>
      <c r="E101" s="17">
        <v>0.5</v>
      </c>
      <c r="F101" s="22">
        <f t="shared" si="10"/>
        <v>0.15748031496062992</v>
      </c>
      <c r="G101" s="22">
        <f t="shared" si="7"/>
        <v>0.145985401459854</v>
      </c>
      <c r="H101" s="23">
        <f t="shared" si="13"/>
        <v>38807.866128796464</v>
      </c>
      <c r="I101" s="23">
        <f t="shared" si="11"/>
        <v>5665.3819166126223</v>
      </c>
      <c r="J101" s="23">
        <f t="shared" si="8"/>
        <v>35975.175170490154</v>
      </c>
      <c r="K101" s="23">
        <f t="shared" si="14"/>
        <v>175072.26066622883</v>
      </c>
      <c r="L101" s="24">
        <f t="shared" si="12"/>
        <v>4.5112570756968413</v>
      </c>
    </row>
    <row r="102" spans="1:12" x14ac:dyDescent="0.2">
      <c r="A102" s="16">
        <v>93</v>
      </c>
      <c r="B102" s="46">
        <v>37</v>
      </c>
      <c r="C102" s="45">
        <v>212</v>
      </c>
      <c r="D102" s="45">
        <v>229</v>
      </c>
      <c r="E102" s="17">
        <v>0.5</v>
      </c>
      <c r="F102" s="22">
        <f t="shared" si="10"/>
        <v>0.16780045351473924</v>
      </c>
      <c r="G102" s="22">
        <f t="shared" si="7"/>
        <v>0.15481171548117156</v>
      </c>
      <c r="H102" s="23">
        <f t="shared" si="13"/>
        <v>33142.484212183845</v>
      </c>
      <c r="I102" s="23">
        <f t="shared" si="11"/>
        <v>5130.8448361958262</v>
      </c>
      <c r="J102" s="23">
        <f t="shared" si="8"/>
        <v>30577.061794085934</v>
      </c>
      <c r="K102" s="23">
        <f t="shared" si="14"/>
        <v>139097.08549573869</v>
      </c>
      <c r="L102" s="24">
        <f t="shared" si="12"/>
        <v>4.1969420459014293</v>
      </c>
    </row>
    <row r="103" spans="1:12" x14ac:dyDescent="0.2">
      <c r="A103" s="16">
        <v>94</v>
      </c>
      <c r="B103" s="46">
        <v>31</v>
      </c>
      <c r="C103" s="45">
        <v>174</v>
      </c>
      <c r="D103" s="45">
        <v>190</v>
      </c>
      <c r="E103" s="17">
        <v>0.5</v>
      </c>
      <c r="F103" s="22">
        <f t="shared" si="10"/>
        <v>0.17032967032967034</v>
      </c>
      <c r="G103" s="22">
        <f t="shared" si="7"/>
        <v>0.1569620253164557</v>
      </c>
      <c r="H103" s="23">
        <f t="shared" si="13"/>
        <v>28011.639375988019</v>
      </c>
      <c r="I103" s="23">
        <f t="shared" si="11"/>
        <v>4396.7636488892585</v>
      </c>
      <c r="J103" s="23">
        <f t="shared" si="8"/>
        <v>25813.257551543393</v>
      </c>
      <c r="K103" s="23">
        <f t="shared" si="14"/>
        <v>108520.02370165277</v>
      </c>
      <c r="L103" s="24">
        <f t="shared" si="12"/>
        <v>3.8741046978734737</v>
      </c>
    </row>
    <row r="104" spans="1:12" x14ac:dyDescent="0.2">
      <c r="A104" s="16">
        <v>95</v>
      </c>
      <c r="B104" s="46">
        <v>26</v>
      </c>
      <c r="C104" s="45">
        <v>125</v>
      </c>
      <c r="D104" s="45">
        <v>153</v>
      </c>
      <c r="E104" s="17">
        <v>0.5</v>
      </c>
      <c r="F104" s="22">
        <f t="shared" si="10"/>
        <v>0.18705035971223022</v>
      </c>
      <c r="G104" s="22">
        <f t="shared" si="7"/>
        <v>0.17105263157894735</v>
      </c>
      <c r="H104" s="23">
        <f t="shared" si="13"/>
        <v>23614.875727098763</v>
      </c>
      <c r="I104" s="23">
        <f t="shared" si="11"/>
        <v>4039.3866375300508</v>
      </c>
      <c r="J104" s="23">
        <f t="shared" si="8"/>
        <v>21595.182408333738</v>
      </c>
      <c r="K104" s="23">
        <f t="shared" si="14"/>
        <v>82706.766150109368</v>
      </c>
      <c r="L104" s="24">
        <f t="shared" si="12"/>
        <v>3.502316383363429</v>
      </c>
    </row>
    <row r="105" spans="1:12" x14ac:dyDescent="0.2">
      <c r="A105" s="16">
        <v>96</v>
      </c>
      <c r="B105" s="46">
        <v>32</v>
      </c>
      <c r="C105" s="45">
        <v>113</v>
      </c>
      <c r="D105" s="45">
        <v>105</v>
      </c>
      <c r="E105" s="17">
        <v>0.5</v>
      </c>
      <c r="F105" s="22">
        <f t="shared" si="10"/>
        <v>0.29357798165137616</v>
      </c>
      <c r="G105" s="22">
        <f t="shared" si="7"/>
        <v>0.25600000000000001</v>
      </c>
      <c r="H105" s="23">
        <f t="shared" si="13"/>
        <v>19575.489089568713</v>
      </c>
      <c r="I105" s="23">
        <f t="shared" si="11"/>
        <v>5011.3252069295904</v>
      </c>
      <c r="J105" s="23">
        <f t="shared" si="8"/>
        <v>17069.826486103917</v>
      </c>
      <c r="K105" s="23">
        <f t="shared" si="14"/>
        <v>61111.583741775627</v>
      </c>
      <c r="L105" s="24">
        <f t="shared" si="12"/>
        <v>3.1218419862796916</v>
      </c>
    </row>
    <row r="106" spans="1:12" x14ac:dyDescent="0.2">
      <c r="A106" s="16">
        <v>97</v>
      </c>
      <c r="B106" s="46">
        <v>16</v>
      </c>
      <c r="C106" s="45">
        <v>75</v>
      </c>
      <c r="D106" s="45">
        <v>81</v>
      </c>
      <c r="E106" s="17">
        <v>0.5</v>
      </c>
      <c r="F106" s="22">
        <f t="shared" si="10"/>
        <v>0.20512820512820512</v>
      </c>
      <c r="G106" s="22">
        <f t="shared" si="7"/>
        <v>0.18604651162790695</v>
      </c>
      <c r="H106" s="23">
        <f t="shared" si="13"/>
        <v>14564.163882639123</v>
      </c>
      <c r="I106" s="23">
        <f t="shared" si="11"/>
        <v>2709.611885142162</v>
      </c>
      <c r="J106" s="23">
        <f t="shared" si="8"/>
        <v>13209.357940068043</v>
      </c>
      <c r="K106" s="23">
        <f t="shared" si="14"/>
        <v>44041.757255671706</v>
      </c>
      <c r="L106" s="24">
        <f t="shared" si="12"/>
        <v>3.0239811643544243</v>
      </c>
    </row>
    <row r="107" spans="1:12" x14ac:dyDescent="0.2">
      <c r="A107" s="16">
        <v>98</v>
      </c>
      <c r="B107" s="46">
        <v>18</v>
      </c>
      <c r="C107" s="45">
        <v>44</v>
      </c>
      <c r="D107" s="45">
        <v>59</v>
      </c>
      <c r="E107" s="17">
        <v>0.5</v>
      </c>
      <c r="F107" s="22">
        <f t="shared" si="10"/>
        <v>0.34951456310679613</v>
      </c>
      <c r="G107" s="22">
        <f t="shared" si="7"/>
        <v>0.2975206611570248</v>
      </c>
      <c r="H107" s="23">
        <f t="shared" si="13"/>
        <v>11854.551997496961</v>
      </c>
      <c r="I107" s="23">
        <f t="shared" si="11"/>
        <v>3526.9741480156249</v>
      </c>
      <c r="J107" s="23">
        <f t="shared" si="8"/>
        <v>10091.06492348915</v>
      </c>
      <c r="K107" s="23">
        <f t="shared" si="14"/>
        <v>30832.399315603663</v>
      </c>
      <c r="L107" s="24">
        <f t="shared" si="12"/>
        <v>2.6008911447782923</v>
      </c>
    </row>
    <row r="108" spans="1:12" x14ac:dyDescent="0.2">
      <c r="A108" s="16">
        <v>99</v>
      </c>
      <c r="B108" s="46">
        <v>13</v>
      </c>
      <c r="C108" s="45">
        <v>33</v>
      </c>
      <c r="D108" s="45">
        <v>28</v>
      </c>
      <c r="E108" s="17">
        <v>0.5</v>
      </c>
      <c r="F108" s="22">
        <f t="shared" si="10"/>
        <v>0.42622950819672129</v>
      </c>
      <c r="G108" s="22">
        <f t="shared" si="7"/>
        <v>0.35135135135135132</v>
      </c>
      <c r="H108" s="23">
        <f t="shared" si="13"/>
        <v>8327.5778494813367</v>
      </c>
      <c r="I108" s="23">
        <f t="shared" si="11"/>
        <v>2925.9057308988477</v>
      </c>
      <c r="J108" s="23">
        <f t="shared" si="8"/>
        <v>6864.6249840319124</v>
      </c>
      <c r="K108" s="23">
        <f t="shared" si="14"/>
        <v>20741.334392114513</v>
      </c>
      <c r="L108" s="24">
        <f t="shared" si="12"/>
        <v>2.4906803355079217</v>
      </c>
    </row>
    <row r="109" spans="1:12" x14ac:dyDescent="0.2">
      <c r="A109" s="16" t="s">
        <v>21</v>
      </c>
      <c r="B109" s="46">
        <v>29</v>
      </c>
      <c r="C109" s="45">
        <v>74</v>
      </c>
      <c r="D109" s="45">
        <v>75</v>
      </c>
      <c r="E109" s="17"/>
      <c r="F109" s="22">
        <f>B109/((C109+D109)/2)</f>
        <v>0.38926174496644295</v>
      </c>
      <c r="G109" s="22">
        <v>1</v>
      </c>
      <c r="H109" s="23">
        <f>H108-I108</f>
        <v>5401.672118582489</v>
      </c>
      <c r="I109" s="23">
        <f>H109*G109</f>
        <v>5401.672118582489</v>
      </c>
      <c r="J109" s="23">
        <f>H109/F109</f>
        <v>13876.709408082601</v>
      </c>
      <c r="K109" s="23">
        <f>J109</f>
        <v>13876.709408082601</v>
      </c>
      <c r="L109" s="24">
        <f>K109/H109</f>
        <v>2.5689655172413794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0" customFormat="1" x14ac:dyDescent="0.2">
      <c r="A112" s="52" t="s">
        <v>22</v>
      </c>
      <c r="B112" s="49"/>
      <c r="C112" s="10"/>
      <c r="D112" s="10"/>
      <c r="H112" s="31"/>
      <c r="I112" s="31"/>
      <c r="J112" s="31"/>
      <c r="K112" s="31"/>
      <c r="L112" s="29"/>
    </row>
    <row r="113" spans="1:12" s="30" customFormat="1" x14ac:dyDescent="0.2">
      <c r="A113" s="52" t="s">
        <v>44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2" t="s">
        <v>9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2" t="s">
        <v>10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2" t="s">
        <v>11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2" t="s">
        <v>12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2" t="s">
        <v>13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2" t="s">
        <v>14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2" t="s">
        <v>15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2" t="s">
        <v>16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2" t="s">
        <v>17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2" t="s">
        <v>18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4"/>
      <c r="C124" s="14"/>
      <c r="D124" s="14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1" t="s">
        <v>44</v>
      </c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s="30" customFormat="1" x14ac:dyDescent="0.2">
      <c r="A153" s="31"/>
      <c r="B153" s="10"/>
      <c r="C153" s="10"/>
      <c r="D153" s="10"/>
      <c r="H153" s="31"/>
      <c r="I153" s="31"/>
      <c r="J153" s="31"/>
      <c r="K153" s="31"/>
      <c r="L153" s="29"/>
    </row>
    <row r="154" spans="1:12" s="30" customFormat="1" x14ac:dyDescent="0.2">
      <c r="A154" s="31"/>
      <c r="B154" s="10"/>
      <c r="C154" s="10"/>
      <c r="D154" s="10"/>
      <c r="H154" s="31"/>
      <c r="I154" s="31"/>
      <c r="J154" s="31"/>
      <c r="K154" s="31"/>
      <c r="L154" s="29"/>
    </row>
    <row r="155" spans="1:12" s="30" customFormat="1" x14ac:dyDescent="0.2">
      <c r="A155" s="31"/>
      <c r="B155" s="10"/>
      <c r="C155" s="10"/>
      <c r="D155" s="10"/>
      <c r="H155" s="31"/>
      <c r="I155" s="31"/>
      <c r="J155" s="31"/>
      <c r="K155" s="31"/>
      <c r="L155" s="29"/>
    </row>
    <row r="156" spans="1:12" s="30" customFormat="1" x14ac:dyDescent="0.2">
      <c r="A156" s="31"/>
      <c r="B156" s="10"/>
      <c r="C156" s="10"/>
      <c r="D156" s="10"/>
      <c r="H156" s="31"/>
      <c r="I156" s="31"/>
      <c r="J156" s="31"/>
      <c r="K156" s="31"/>
      <c r="L156" s="29"/>
    </row>
    <row r="157" spans="1:12" s="30" customFormat="1" x14ac:dyDescent="0.2">
      <c r="A157" s="31"/>
      <c r="B157" s="10"/>
      <c r="C157" s="10"/>
      <c r="D157" s="10"/>
      <c r="H157" s="31"/>
      <c r="I157" s="31"/>
      <c r="J157" s="31"/>
      <c r="K157" s="31"/>
      <c r="L157" s="29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1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0" t="s">
        <v>31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7.45" customHeight="1" x14ac:dyDescent="0.2">
      <c r="A6" s="53" t="s">
        <v>0</v>
      </c>
      <c r="B6" s="54" t="s">
        <v>34</v>
      </c>
      <c r="C6" s="65" t="s">
        <v>43</v>
      </c>
      <c r="D6" s="65"/>
      <c r="E6" s="55" t="s">
        <v>35</v>
      </c>
      <c r="F6" s="55" t="s">
        <v>36</v>
      </c>
      <c r="G6" s="55" t="s">
        <v>37</v>
      </c>
      <c r="H6" s="54" t="s">
        <v>38</v>
      </c>
      <c r="I6" s="54" t="s">
        <v>39</v>
      </c>
      <c r="J6" s="54" t="s">
        <v>40</v>
      </c>
      <c r="K6" s="54" t="s">
        <v>41</v>
      </c>
      <c r="L6" s="55" t="s">
        <v>42</v>
      </c>
    </row>
    <row r="7" spans="1:13" s="35" customFormat="1" ht="14.25" x14ac:dyDescent="0.2">
      <c r="A7" s="36"/>
      <c r="B7" s="37"/>
      <c r="C7" s="38">
        <v>43101</v>
      </c>
      <c r="D7" s="38">
        <v>43466</v>
      </c>
      <c r="E7" s="59" t="s">
        <v>1</v>
      </c>
      <c r="F7" s="59" t="s">
        <v>2</v>
      </c>
      <c r="G7" s="59" t="s">
        <v>3</v>
      </c>
      <c r="H7" s="60" t="s">
        <v>4</v>
      </c>
      <c r="I7" s="60" t="s">
        <v>5</v>
      </c>
      <c r="J7" s="60" t="s">
        <v>6</v>
      </c>
      <c r="K7" s="60" t="s">
        <v>7</v>
      </c>
      <c r="L7" s="59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6">
        <v>0</v>
      </c>
      <c r="B9" s="46">
        <v>3</v>
      </c>
      <c r="C9" s="45">
        <v>1596</v>
      </c>
      <c r="D9" s="45">
        <v>1511</v>
      </c>
      <c r="E9" s="17">
        <v>0.5</v>
      </c>
      <c r="F9" s="18">
        <f>B9/((C9+D9)/2)</f>
        <v>1.9311232700354038E-3</v>
      </c>
      <c r="G9" s="18">
        <f t="shared" ref="G9:G72" si="0">F9/((1+(1-E9)*F9))</f>
        <v>1.9292604501607716E-3</v>
      </c>
      <c r="H9" s="14">
        <v>100000</v>
      </c>
      <c r="I9" s="14">
        <f>H9*G9</f>
        <v>192.92604501607715</v>
      </c>
      <c r="J9" s="14">
        <f t="shared" ref="J9:J72" si="1">H10+I9*E9</f>
        <v>99903.536977491953</v>
      </c>
      <c r="K9" s="14">
        <f t="shared" ref="K9:K72" si="2">K10+J9</f>
        <v>8701815.6786090285</v>
      </c>
      <c r="L9" s="19">
        <f>K9/H9</f>
        <v>87.018156786090287</v>
      </c>
    </row>
    <row r="10" spans="1:13" x14ac:dyDescent="0.2">
      <c r="A10" s="16">
        <v>1</v>
      </c>
      <c r="B10" s="46">
        <v>2</v>
      </c>
      <c r="C10" s="45">
        <v>1823</v>
      </c>
      <c r="D10" s="45">
        <v>1713</v>
      </c>
      <c r="E10" s="17">
        <v>0.5</v>
      </c>
      <c r="F10" s="18">
        <f t="shared" ref="F10:F73" si="3">B10/((C10+D10)/2)</f>
        <v>1.1312217194570137E-3</v>
      </c>
      <c r="G10" s="18">
        <f t="shared" si="0"/>
        <v>1.1305822498586774E-3</v>
      </c>
      <c r="H10" s="14">
        <f>H9-I9</f>
        <v>99807.07395498392</v>
      </c>
      <c r="I10" s="14">
        <f t="shared" ref="I10:I73" si="4">H10*G10</f>
        <v>112.84010622383713</v>
      </c>
      <c r="J10" s="14">
        <f t="shared" si="1"/>
        <v>99750.653901871992</v>
      </c>
      <c r="K10" s="14">
        <f t="shared" si="2"/>
        <v>8601912.1416315362</v>
      </c>
      <c r="L10" s="20">
        <f t="shared" ref="L10:L73" si="5">K10/H10</f>
        <v>86.185395491218031</v>
      </c>
    </row>
    <row r="11" spans="1:13" x14ac:dyDescent="0.2">
      <c r="A11" s="16">
        <v>2</v>
      </c>
      <c r="B11" s="46">
        <v>0</v>
      </c>
      <c r="C11" s="45">
        <v>1859</v>
      </c>
      <c r="D11" s="45">
        <v>1867</v>
      </c>
      <c r="E11" s="17">
        <v>0.5</v>
      </c>
      <c r="F11" s="18">
        <f t="shared" si="3"/>
        <v>0</v>
      </c>
      <c r="G11" s="18">
        <f t="shared" si="0"/>
        <v>0</v>
      </c>
      <c r="H11" s="14">
        <f t="shared" ref="H11:H74" si="6">H10-I10</f>
        <v>99694.233848760079</v>
      </c>
      <c r="I11" s="14">
        <f t="shared" si="4"/>
        <v>0</v>
      </c>
      <c r="J11" s="14">
        <f t="shared" si="1"/>
        <v>99694.233848760079</v>
      </c>
      <c r="K11" s="14">
        <f t="shared" si="2"/>
        <v>8502161.4877296649</v>
      </c>
      <c r="L11" s="20">
        <f t="shared" si="5"/>
        <v>85.28237952686176</v>
      </c>
    </row>
    <row r="12" spans="1:13" x14ac:dyDescent="0.2">
      <c r="A12" s="16">
        <v>3</v>
      </c>
      <c r="B12" s="46">
        <v>0</v>
      </c>
      <c r="C12" s="45">
        <v>1891</v>
      </c>
      <c r="D12" s="45">
        <v>1927</v>
      </c>
      <c r="E12" s="17">
        <v>0.5</v>
      </c>
      <c r="F12" s="18">
        <f t="shared" si="3"/>
        <v>0</v>
      </c>
      <c r="G12" s="18">
        <f t="shared" si="0"/>
        <v>0</v>
      </c>
      <c r="H12" s="14">
        <f t="shared" si="6"/>
        <v>99694.233848760079</v>
      </c>
      <c r="I12" s="14">
        <f t="shared" si="4"/>
        <v>0</v>
      </c>
      <c r="J12" s="14">
        <f t="shared" si="1"/>
        <v>99694.233848760079</v>
      </c>
      <c r="K12" s="14">
        <f t="shared" si="2"/>
        <v>8402467.253880905</v>
      </c>
      <c r="L12" s="20">
        <f t="shared" si="5"/>
        <v>84.28237952686176</v>
      </c>
    </row>
    <row r="13" spans="1:13" x14ac:dyDescent="0.2">
      <c r="A13" s="16">
        <v>4</v>
      </c>
      <c r="B13" s="46">
        <v>0</v>
      </c>
      <c r="C13" s="45">
        <v>1942</v>
      </c>
      <c r="D13" s="45">
        <v>1939</v>
      </c>
      <c r="E13" s="17">
        <v>0.5</v>
      </c>
      <c r="F13" s="18">
        <f t="shared" si="3"/>
        <v>0</v>
      </c>
      <c r="G13" s="18">
        <f t="shared" si="0"/>
        <v>0</v>
      </c>
      <c r="H13" s="14">
        <f t="shared" si="6"/>
        <v>99694.233848760079</v>
      </c>
      <c r="I13" s="14">
        <f t="shared" si="4"/>
        <v>0</v>
      </c>
      <c r="J13" s="14">
        <f t="shared" si="1"/>
        <v>99694.233848760079</v>
      </c>
      <c r="K13" s="14">
        <f t="shared" si="2"/>
        <v>8302773.0200321442</v>
      </c>
      <c r="L13" s="20">
        <f t="shared" si="5"/>
        <v>83.282379526861746</v>
      </c>
    </row>
    <row r="14" spans="1:13" x14ac:dyDescent="0.2">
      <c r="A14" s="16">
        <v>5</v>
      </c>
      <c r="B14" s="46">
        <v>0</v>
      </c>
      <c r="C14" s="45">
        <v>1951</v>
      </c>
      <c r="D14" s="45">
        <v>1957</v>
      </c>
      <c r="E14" s="17">
        <v>0.5</v>
      </c>
      <c r="F14" s="18">
        <f t="shared" si="3"/>
        <v>0</v>
      </c>
      <c r="G14" s="18">
        <f t="shared" si="0"/>
        <v>0</v>
      </c>
      <c r="H14" s="14">
        <f t="shared" si="6"/>
        <v>99694.233848760079</v>
      </c>
      <c r="I14" s="14">
        <f t="shared" si="4"/>
        <v>0</v>
      </c>
      <c r="J14" s="14">
        <f t="shared" si="1"/>
        <v>99694.233848760079</v>
      </c>
      <c r="K14" s="14">
        <f t="shared" si="2"/>
        <v>8203078.7861833842</v>
      </c>
      <c r="L14" s="20">
        <f t="shared" si="5"/>
        <v>82.282379526861746</v>
      </c>
    </row>
    <row r="15" spans="1:13" x14ac:dyDescent="0.2">
      <c r="A15" s="16">
        <v>6</v>
      </c>
      <c r="B15" s="46">
        <v>0</v>
      </c>
      <c r="C15" s="45">
        <v>2031</v>
      </c>
      <c r="D15" s="45">
        <v>2000</v>
      </c>
      <c r="E15" s="17">
        <v>0.5</v>
      </c>
      <c r="F15" s="18">
        <f t="shared" si="3"/>
        <v>0</v>
      </c>
      <c r="G15" s="18">
        <f t="shared" si="0"/>
        <v>0</v>
      </c>
      <c r="H15" s="14">
        <f t="shared" si="6"/>
        <v>99694.233848760079</v>
      </c>
      <c r="I15" s="14">
        <f t="shared" si="4"/>
        <v>0</v>
      </c>
      <c r="J15" s="14">
        <f t="shared" si="1"/>
        <v>99694.233848760079</v>
      </c>
      <c r="K15" s="14">
        <f t="shared" si="2"/>
        <v>8103384.5523346243</v>
      </c>
      <c r="L15" s="20">
        <f t="shared" si="5"/>
        <v>81.28237952686176</v>
      </c>
    </row>
    <row r="16" spans="1:13" x14ac:dyDescent="0.2">
      <c r="A16" s="16">
        <v>7</v>
      </c>
      <c r="B16" s="46">
        <v>0</v>
      </c>
      <c r="C16" s="45">
        <v>2003</v>
      </c>
      <c r="D16" s="45">
        <v>2075</v>
      </c>
      <c r="E16" s="17">
        <v>0.5</v>
      </c>
      <c r="F16" s="18">
        <f t="shared" si="3"/>
        <v>0</v>
      </c>
      <c r="G16" s="18">
        <f t="shared" si="0"/>
        <v>0</v>
      </c>
      <c r="H16" s="14">
        <f t="shared" si="6"/>
        <v>99694.233848760079</v>
      </c>
      <c r="I16" s="14">
        <f t="shared" si="4"/>
        <v>0</v>
      </c>
      <c r="J16" s="14">
        <f t="shared" si="1"/>
        <v>99694.233848760079</v>
      </c>
      <c r="K16" s="14">
        <f t="shared" si="2"/>
        <v>8003690.3184858644</v>
      </c>
      <c r="L16" s="20">
        <f t="shared" si="5"/>
        <v>80.28237952686176</v>
      </c>
    </row>
    <row r="17" spans="1:12" x14ac:dyDescent="0.2">
      <c r="A17" s="16">
        <v>8</v>
      </c>
      <c r="B17" s="46">
        <v>0</v>
      </c>
      <c r="C17" s="45">
        <v>2024</v>
      </c>
      <c r="D17" s="45">
        <v>2057</v>
      </c>
      <c r="E17" s="17">
        <v>0.5</v>
      </c>
      <c r="F17" s="18">
        <f t="shared" si="3"/>
        <v>0</v>
      </c>
      <c r="G17" s="18">
        <f t="shared" si="0"/>
        <v>0</v>
      </c>
      <c r="H17" s="14">
        <f t="shared" si="6"/>
        <v>99694.233848760079</v>
      </c>
      <c r="I17" s="14">
        <f t="shared" si="4"/>
        <v>0</v>
      </c>
      <c r="J17" s="14">
        <f t="shared" si="1"/>
        <v>99694.233848760079</v>
      </c>
      <c r="K17" s="14">
        <f t="shared" si="2"/>
        <v>7903996.0846371045</v>
      </c>
      <c r="L17" s="20">
        <f t="shared" si="5"/>
        <v>79.28237952686176</v>
      </c>
    </row>
    <row r="18" spans="1:12" x14ac:dyDescent="0.2">
      <c r="A18" s="16">
        <v>9</v>
      </c>
      <c r="B18" s="46">
        <v>0</v>
      </c>
      <c r="C18" s="45">
        <v>2134</v>
      </c>
      <c r="D18" s="45">
        <v>2062</v>
      </c>
      <c r="E18" s="17">
        <v>0.5</v>
      </c>
      <c r="F18" s="18">
        <f t="shared" si="3"/>
        <v>0</v>
      </c>
      <c r="G18" s="18">
        <f t="shared" si="0"/>
        <v>0</v>
      </c>
      <c r="H18" s="14">
        <f t="shared" si="6"/>
        <v>99694.233848760079</v>
      </c>
      <c r="I18" s="14">
        <f t="shared" si="4"/>
        <v>0</v>
      </c>
      <c r="J18" s="14">
        <f t="shared" si="1"/>
        <v>99694.233848760079</v>
      </c>
      <c r="K18" s="14">
        <f t="shared" si="2"/>
        <v>7804301.8507883446</v>
      </c>
      <c r="L18" s="20">
        <f t="shared" si="5"/>
        <v>78.28237952686176</v>
      </c>
    </row>
    <row r="19" spans="1:12" x14ac:dyDescent="0.2">
      <c r="A19" s="16">
        <v>10</v>
      </c>
      <c r="B19" s="46">
        <v>0</v>
      </c>
      <c r="C19" s="45">
        <v>2005</v>
      </c>
      <c r="D19" s="45">
        <v>2165</v>
      </c>
      <c r="E19" s="17">
        <v>0.5</v>
      </c>
      <c r="F19" s="18">
        <f t="shared" si="3"/>
        <v>0</v>
      </c>
      <c r="G19" s="18">
        <f t="shared" si="0"/>
        <v>0</v>
      </c>
      <c r="H19" s="14">
        <f t="shared" si="6"/>
        <v>99694.233848760079</v>
      </c>
      <c r="I19" s="14">
        <f t="shared" si="4"/>
        <v>0</v>
      </c>
      <c r="J19" s="14">
        <f t="shared" si="1"/>
        <v>99694.233848760079</v>
      </c>
      <c r="K19" s="14">
        <f t="shared" si="2"/>
        <v>7704607.6169395847</v>
      </c>
      <c r="L19" s="20">
        <f t="shared" si="5"/>
        <v>77.28237952686176</v>
      </c>
    </row>
    <row r="20" spans="1:12" x14ac:dyDescent="0.2">
      <c r="A20" s="16">
        <v>11</v>
      </c>
      <c r="B20" s="46">
        <v>0</v>
      </c>
      <c r="C20" s="45">
        <v>2022</v>
      </c>
      <c r="D20" s="45">
        <v>2026</v>
      </c>
      <c r="E20" s="17">
        <v>0.5</v>
      </c>
      <c r="F20" s="18">
        <f t="shared" si="3"/>
        <v>0</v>
      </c>
      <c r="G20" s="18">
        <f t="shared" si="0"/>
        <v>0</v>
      </c>
      <c r="H20" s="14">
        <f t="shared" si="6"/>
        <v>99694.233848760079</v>
      </c>
      <c r="I20" s="14">
        <f t="shared" si="4"/>
        <v>0</v>
      </c>
      <c r="J20" s="14">
        <f t="shared" si="1"/>
        <v>99694.233848760079</v>
      </c>
      <c r="K20" s="14">
        <f t="shared" si="2"/>
        <v>7604913.3830908248</v>
      </c>
      <c r="L20" s="20">
        <f t="shared" si="5"/>
        <v>76.28237952686176</v>
      </c>
    </row>
    <row r="21" spans="1:12" x14ac:dyDescent="0.2">
      <c r="A21" s="16">
        <v>12</v>
      </c>
      <c r="B21" s="46">
        <v>0</v>
      </c>
      <c r="C21" s="45">
        <v>1959</v>
      </c>
      <c r="D21" s="45">
        <v>2045</v>
      </c>
      <c r="E21" s="17">
        <v>0.5</v>
      </c>
      <c r="F21" s="18">
        <f t="shared" si="3"/>
        <v>0</v>
      </c>
      <c r="G21" s="18">
        <f t="shared" si="0"/>
        <v>0</v>
      </c>
      <c r="H21" s="14">
        <f t="shared" si="6"/>
        <v>99694.233848760079</v>
      </c>
      <c r="I21" s="14">
        <f t="shared" si="4"/>
        <v>0</v>
      </c>
      <c r="J21" s="14">
        <f t="shared" si="1"/>
        <v>99694.233848760079</v>
      </c>
      <c r="K21" s="14">
        <f t="shared" si="2"/>
        <v>7505219.1492420649</v>
      </c>
      <c r="L21" s="20">
        <f t="shared" si="5"/>
        <v>75.28237952686176</v>
      </c>
    </row>
    <row r="22" spans="1:12" x14ac:dyDescent="0.2">
      <c r="A22" s="16">
        <v>13</v>
      </c>
      <c r="B22" s="46">
        <v>0</v>
      </c>
      <c r="C22" s="45">
        <v>1975</v>
      </c>
      <c r="D22" s="45">
        <v>1988</v>
      </c>
      <c r="E22" s="17">
        <v>0.5</v>
      </c>
      <c r="F22" s="18">
        <f t="shared" si="3"/>
        <v>0</v>
      </c>
      <c r="G22" s="18">
        <f t="shared" si="0"/>
        <v>0</v>
      </c>
      <c r="H22" s="14">
        <f t="shared" si="6"/>
        <v>99694.233848760079</v>
      </c>
      <c r="I22" s="14">
        <f t="shared" si="4"/>
        <v>0</v>
      </c>
      <c r="J22" s="14">
        <f t="shared" si="1"/>
        <v>99694.233848760079</v>
      </c>
      <c r="K22" s="14">
        <f t="shared" si="2"/>
        <v>7405524.915393305</v>
      </c>
      <c r="L22" s="20">
        <f t="shared" si="5"/>
        <v>74.28237952686176</v>
      </c>
    </row>
    <row r="23" spans="1:12" x14ac:dyDescent="0.2">
      <c r="A23" s="16">
        <v>14</v>
      </c>
      <c r="B23" s="46">
        <v>0</v>
      </c>
      <c r="C23" s="45">
        <v>1942</v>
      </c>
      <c r="D23" s="45">
        <v>2023</v>
      </c>
      <c r="E23" s="17">
        <v>0.5</v>
      </c>
      <c r="F23" s="18">
        <f t="shared" si="3"/>
        <v>0</v>
      </c>
      <c r="G23" s="18">
        <f t="shared" si="0"/>
        <v>0</v>
      </c>
      <c r="H23" s="14">
        <f t="shared" si="6"/>
        <v>99694.233848760079</v>
      </c>
      <c r="I23" s="14">
        <f t="shared" si="4"/>
        <v>0</v>
      </c>
      <c r="J23" s="14">
        <f t="shared" si="1"/>
        <v>99694.233848760079</v>
      </c>
      <c r="K23" s="14">
        <f t="shared" si="2"/>
        <v>7305830.6815445451</v>
      </c>
      <c r="L23" s="20">
        <f t="shared" si="5"/>
        <v>73.282379526861774</v>
      </c>
    </row>
    <row r="24" spans="1:12" x14ac:dyDescent="0.2">
      <c r="A24" s="16">
        <v>15</v>
      </c>
      <c r="B24" s="46">
        <v>0</v>
      </c>
      <c r="C24" s="45">
        <v>1963</v>
      </c>
      <c r="D24" s="45">
        <v>1971</v>
      </c>
      <c r="E24" s="17">
        <v>0.5</v>
      </c>
      <c r="F24" s="18">
        <f t="shared" si="3"/>
        <v>0</v>
      </c>
      <c r="G24" s="18">
        <f t="shared" si="0"/>
        <v>0</v>
      </c>
      <c r="H24" s="14">
        <f t="shared" si="6"/>
        <v>99694.233848760079</v>
      </c>
      <c r="I24" s="14">
        <f t="shared" si="4"/>
        <v>0</v>
      </c>
      <c r="J24" s="14">
        <f t="shared" si="1"/>
        <v>99694.233848760079</v>
      </c>
      <c r="K24" s="14">
        <f t="shared" si="2"/>
        <v>7206136.4476957852</v>
      </c>
      <c r="L24" s="20">
        <f t="shared" si="5"/>
        <v>72.282379526861774</v>
      </c>
    </row>
    <row r="25" spans="1:12" x14ac:dyDescent="0.2">
      <c r="A25" s="16">
        <v>16</v>
      </c>
      <c r="B25" s="46">
        <v>0</v>
      </c>
      <c r="C25" s="45">
        <v>1911</v>
      </c>
      <c r="D25" s="45">
        <v>1962</v>
      </c>
      <c r="E25" s="17">
        <v>0.5</v>
      </c>
      <c r="F25" s="18">
        <f t="shared" si="3"/>
        <v>0</v>
      </c>
      <c r="G25" s="18">
        <f t="shared" si="0"/>
        <v>0</v>
      </c>
      <c r="H25" s="14">
        <f t="shared" si="6"/>
        <v>99694.233848760079</v>
      </c>
      <c r="I25" s="14">
        <f t="shared" si="4"/>
        <v>0</v>
      </c>
      <c r="J25" s="14">
        <f t="shared" si="1"/>
        <v>99694.233848760079</v>
      </c>
      <c r="K25" s="14">
        <f t="shared" si="2"/>
        <v>7106442.2138470253</v>
      </c>
      <c r="L25" s="20">
        <f t="shared" si="5"/>
        <v>71.282379526861774</v>
      </c>
    </row>
    <row r="26" spans="1:12" x14ac:dyDescent="0.2">
      <c r="A26" s="16">
        <v>17</v>
      </c>
      <c r="B26" s="46">
        <v>0</v>
      </c>
      <c r="C26" s="45">
        <v>1848</v>
      </c>
      <c r="D26" s="45">
        <v>1923</v>
      </c>
      <c r="E26" s="17">
        <v>0.5</v>
      </c>
      <c r="F26" s="18">
        <f t="shared" si="3"/>
        <v>0</v>
      </c>
      <c r="G26" s="18">
        <f t="shared" si="0"/>
        <v>0</v>
      </c>
      <c r="H26" s="14">
        <f t="shared" si="6"/>
        <v>99694.233848760079</v>
      </c>
      <c r="I26" s="14">
        <f t="shared" si="4"/>
        <v>0</v>
      </c>
      <c r="J26" s="14">
        <f t="shared" si="1"/>
        <v>99694.233848760079</v>
      </c>
      <c r="K26" s="14">
        <f t="shared" si="2"/>
        <v>7006747.9799982654</v>
      </c>
      <c r="L26" s="20">
        <f t="shared" si="5"/>
        <v>70.282379526861774</v>
      </c>
    </row>
    <row r="27" spans="1:12" x14ac:dyDescent="0.2">
      <c r="A27" s="16">
        <v>18</v>
      </c>
      <c r="B27" s="46">
        <v>0</v>
      </c>
      <c r="C27" s="45">
        <v>1944</v>
      </c>
      <c r="D27" s="45">
        <v>1863</v>
      </c>
      <c r="E27" s="17">
        <v>0.5</v>
      </c>
      <c r="F27" s="18">
        <f t="shared" si="3"/>
        <v>0</v>
      </c>
      <c r="G27" s="18">
        <f t="shared" si="0"/>
        <v>0</v>
      </c>
      <c r="H27" s="14">
        <f t="shared" si="6"/>
        <v>99694.233848760079</v>
      </c>
      <c r="I27" s="14">
        <f t="shared" si="4"/>
        <v>0</v>
      </c>
      <c r="J27" s="14">
        <f t="shared" si="1"/>
        <v>99694.233848760079</v>
      </c>
      <c r="K27" s="14">
        <f t="shared" si="2"/>
        <v>6907053.7461495055</v>
      </c>
      <c r="L27" s="20">
        <f t="shared" si="5"/>
        <v>69.282379526861774</v>
      </c>
    </row>
    <row r="28" spans="1:12" x14ac:dyDescent="0.2">
      <c r="A28" s="16">
        <v>19</v>
      </c>
      <c r="B28" s="46">
        <v>1</v>
      </c>
      <c r="C28" s="45">
        <v>1822</v>
      </c>
      <c r="D28" s="45">
        <v>1969</v>
      </c>
      <c r="E28" s="17">
        <v>0.5</v>
      </c>
      <c r="F28" s="18">
        <f t="shared" si="3"/>
        <v>5.2756528620416781E-4</v>
      </c>
      <c r="G28" s="18">
        <f t="shared" si="0"/>
        <v>5.2742616033755281E-4</v>
      </c>
      <c r="H28" s="14">
        <f t="shared" si="6"/>
        <v>99694.233848760079</v>
      </c>
      <c r="I28" s="14">
        <f t="shared" si="4"/>
        <v>52.581346966645619</v>
      </c>
      <c r="J28" s="14">
        <f t="shared" si="1"/>
        <v>99667.943175276756</v>
      </c>
      <c r="K28" s="14">
        <f t="shared" si="2"/>
        <v>6807359.5123007456</v>
      </c>
      <c r="L28" s="20">
        <f t="shared" si="5"/>
        <v>68.282379526861774</v>
      </c>
    </row>
    <row r="29" spans="1:12" x14ac:dyDescent="0.2">
      <c r="A29" s="16">
        <v>20</v>
      </c>
      <c r="B29" s="46">
        <v>0</v>
      </c>
      <c r="C29" s="45">
        <v>1793</v>
      </c>
      <c r="D29" s="45">
        <v>1858</v>
      </c>
      <c r="E29" s="17">
        <v>0.5</v>
      </c>
      <c r="F29" s="18">
        <f t="shared" si="3"/>
        <v>0</v>
      </c>
      <c r="G29" s="18">
        <f t="shared" si="0"/>
        <v>0</v>
      </c>
      <c r="H29" s="14">
        <f t="shared" si="6"/>
        <v>99641.652501793433</v>
      </c>
      <c r="I29" s="14">
        <f t="shared" si="4"/>
        <v>0</v>
      </c>
      <c r="J29" s="14">
        <f t="shared" si="1"/>
        <v>99641.652501793433</v>
      </c>
      <c r="K29" s="14">
        <f t="shared" si="2"/>
        <v>6707691.5691254688</v>
      </c>
      <c r="L29" s="20">
        <f t="shared" si="5"/>
        <v>67.318148592575156</v>
      </c>
    </row>
    <row r="30" spans="1:12" x14ac:dyDescent="0.2">
      <c r="A30" s="16">
        <v>21</v>
      </c>
      <c r="B30" s="46">
        <v>0</v>
      </c>
      <c r="C30" s="45">
        <v>1869</v>
      </c>
      <c r="D30" s="45">
        <v>1843</v>
      </c>
      <c r="E30" s="17">
        <v>0.5</v>
      </c>
      <c r="F30" s="18">
        <f t="shared" si="3"/>
        <v>0</v>
      </c>
      <c r="G30" s="18">
        <f t="shared" si="0"/>
        <v>0</v>
      </c>
      <c r="H30" s="14">
        <f t="shared" si="6"/>
        <v>99641.652501793433</v>
      </c>
      <c r="I30" s="14">
        <f t="shared" si="4"/>
        <v>0</v>
      </c>
      <c r="J30" s="14">
        <f t="shared" si="1"/>
        <v>99641.652501793433</v>
      </c>
      <c r="K30" s="14">
        <f t="shared" si="2"/>
        <v>6608049.9166236753</v>
      </c>
      <c r="L30" s="20">
        <f t="shared" si="5"/>
        <v>66.318148592575156</v>
      </c>
    </row>
    <row r="31" spans="1:12" x14ac:dyDescent="0.2">
      <c r="A31" s="16">
        <v>22</v>
      </c>
      <c r="B31" s="46">
        <v>0</v>
      </c>
      <c r="C31" s="45">
        <v>1815</v>
      </c>
      <c r="D31" s="45">
        <v>1914</v>
      </c>
      <c r="E31" s="17">
        <v>0.5</v>
      </c>
      <c r="F31" s="18">
        <f t="shared" si="3"/>
        <v>0</v>
      </c>
      <c r="G31" s="18">
        <f t="shared" si="0"/>
        <v>0</v>
      </c>
      <c r="H31" s="14">
        <f t="shared" si="6"/>
        <v>99641.652501793433</v>
      </c>
      <c r="I31" s="14">
        <f t="shared" si="4"/>
        <v>0</v>
      </c>
      <c r="J31" s="14">
        <f t="shared" si="1"/>
        <v>99641.652501793433</v>
      </c>
      <c r="K31" s="14">
        <f t="shared" si="2"/>
        <v>6508408.2641218817</v>
      </c>
      <c r="L31" s="20">
        <f t="shared" si="5"/>
        <v>65.318148592575156</v>
      </c>
    </row>
    <row r="32" spans="1:12" x14ac:dyDescent="0.2">
      <c r="A32" s="16">
        <v>23</v>
      </c>
      <c r="B32" s="46">
        <v>0</v>
      </c>
      <c r="C32" s="45">
        <v>1731</v>
      </c>
      <c r="D32" s="45">
        <v>1849</v>
      </c>
      <c r="E32" s="17">
        <v>0.5</v>
      </c>
      <c r="F32" s="18">
        <f t="shared" si="3"/>
        <v>0</v>
      </c>
      <c r="G32" s="18">
        <f t="shared" si="0"/>
        <v>0</v>
      </c>
      <c r="H32" s="14">
        <f t="shared" si="6"/>
        <v>99641.652501793433</v>
      </c>
      <c r="I32" s="14">
        <f t="shared" si="4"/>
        <v>0</v>
      </c>
      <c r="J32" s="14">
        <f t="shared" si="1"/>
        <v>99641.652501793433</v>
      </c>
      <c r="K32" s="14">
        <f t="shared" si="2"/>
        <v>6408766.6116200881</v>
      </c>
      <c r="L32" s="20">
        <f t="shared" si="5"/>
        <v>64.318148592575156</v>
      </c>
    </row>
    <row r="33" spans="1:12" x14ac:dyDescent="0.2">
      <c r="A33" s="16">
        <v>24</v>
      </c>
      <c r="B33" s="46">
        <v>0</v>
      </c>
      <c r="C33" s="45">
        <v>1878</v>
      </c>
      <c r="D33" s="45">
        <v>1795</v>
      </c>
      <c r="E33" s="17">
        <v>0.5</v>
      </c>
      <c r="F33" s="18">
        <f t="shared" si="3"/>
        <v>0</v>
      </c>
      <c r="G33" s="18">
        <f t="shared" si="0"/>
        <v>0</v>
      </c>
      <c r="H33" s="14">
        <f t="shared" si="6"/>
        <v>99641.652501793433</v>
      </c>
      <c r="I33" s="14">
        <f t="shared" si="4"/>
        <v>0</v>
      </c>
      <c r="J33" s="14">
        <f t="shared" si="1"/>
        <v>99641.652501793433</v>
      </c>
      <c r="K33" s="14">
        <f t="shared" si="2"/>
        <v>6309124.9591182945</v>
      </c>
      <c r="L33" s="20">
        <f t="shared" si="5"/>
        <v>63.318148592575156</v>
      </c>
    </row>
    <row r="34" spans="1:12" x14ac:dyDescent="0.2">
      <c r="A34" s="16">
        <v>25</v>
      </c>
      <c r="B34" s="46">
        <v>0</v>
      </c>
      <c r="C34" s="45">
        <v>1912</v>
      </c>
      <c r="D34" s="45">
        <v>1956</v>
      </c>
      <c r="E34" s="17">
        <v>0.5</v>
      </c>
      <c r="F34" s="18">
        <f t="shared" si="3"/>
        <v>0</v>
      </c>
      <c r="G34" s="18">
        <f t="shared" si="0"/>
        <v>0</v>
      </c>
      <c r="H34" s="14">
        <f t="shared" si="6"/>
        <v>99641.652501793433</v>
      </c>
      <c r="I34" s="14">
        <f t="shared" si="4"/>
        <v>0</v>
      </c>
      <c r="J34" s="14">
        <f t="shared" si="1"/>
        <v>99641.652501793433</v>
      </c>
      <c r="K34" s="14">
        <f t="shared" si="2"/>
        <v>6209483.306616501</v>
      </c>
      <c r="L34" s="20">
        <f t="shared" si="5"/>
        <v>62.318148592575156</v>
      </c>
    </row>
    <row r="35" spans="1:12" x14ac:dyDescent="0.2">
      <c r="A35" s="16">
        <v>26</v>
      </c>
      <c r="B35" s="46">
        <v>0</v>
      </c>
      <c r="C35" s="45">
        <v>1860</v>
      </c>
      <c r="D35" s="45">
        <v>1965</v>
      </c>
      <c r="E35" s="17">
        <v>0.5</v>
      </c>
      <c r="F35" s="18">
        <f t="shared" si="3"/>
        <v>0</v>
      </c>
      <c r="G35" s="18">
        <f t="shared" si="0"/>
        <v>0</v>
      </c>
      <c r="H35" s="14">
        <f t="shared" si="6"/>
        <v>99641.652501793433</v>
      </c>
      <c r="I35" s="14">
        <f t="shared" si="4"/>
        <v>0</v>
      </c>
      <c r="J35" s="14">
        <f t="shared" si="1"/>
        <v>99641.652501793433</v>
      </c>
      <c r="K35" s="14">
        <f t="shared" si="2"/>
        <v>6109841.6541147074</v>
      </c>
      <c r="L35" s="20">
        <f t="shared" si="5"/>
        <v>61.318148592575149</v>
      </c>
    </row>
    <row r="36" spans="1:12" x14ac:dyDescent="0.2">
      <c r="A36" s="16">
        <v>27</v>
      </c>
      <c r="B36" s="46">
        <v>0</v>
      </c>
      <c r="C36" s="45">
        <v>1943</v>
      </c>
      <c r="D36" s="45">
        <v>1890</v>
      </c>
      <c r="E36" s="17">
        <v>0.5</v>
      </c>
      <c r="F36" s="18">
        <f t="shared" si="3"/>
        <v>0</v>
      </c>
      <c r="G36" s="18">
        <f t="shared" si="0"/>
        <v>0</v>
      </c>
      <c r="H36" s="14">
        <f t="shared" si="6"/>
        <v>99641.652501793433</v>
      </c>
      <c r="I36" s="14">
        <f t="shared" si="4"/>
        <v>0</v>
      </c>
      <c r="J36" s="14">
        <f t="shared" si="1"/>
        <v>99641.652501793433</v>
      </c>
      <c r="K36" s="14">
        <f t="shared" si="2"/>
        <v>6010200.0016129138</v>
      </c>
      <c r="L36" s="20">
        <f t="shared" si="5"/>
        <v>60.318148592575149</v>
      </c>
    </row>
    <row r="37" spans="1:12" x14ac:dyDescent="0.2">
      <c r="A37" s="16">
        <v>28</v>
      </c>
      <c r="B37" s="46">
        <v>0</v>
      </c>
      <c r="C37" s="45">
        <v>1917</v>
      </c>
      <c r="D37" s="45">
        <v>1965</v>
      </c>
      <c r="E37" s="17">
        <v>0.5</v>
      </c>
      <c r="F37" s="18">
        <f t="shared" si="3"/>
        <v>0</v>
      </c>
      <c r="G37" s="18">
        <f t="shared" si="0"/>
        <v>0</v>
      </c>
      <c r="H37" s="14">
        <f t="shared" si="6"/>
        <v>99641.652501793433</v>
      </c>
      <c r="I37" s="14">
        <f t="shared" si="4"/>
        <v>0</v>
      </c>
      <c r="J37" s="14">
        <f t="shared" si="1"/>
        <v>99641.652501793433</v>
      </c>
      <c r="K37" s="14">
        <f t="shared" si="2"/>
        <v>5910558.3491111202</v>
      </c>
      <c r="L37" s="20">
        <f t="shared" si="5"/>
        <v>59.318148592575149</v>
      </c>
    </row>
    <row r="38" spans="1:12" x14ac:dyDescent="0.2">
      <c r="A38" s="16">
        <v>29</v>
      </c>
      <c r="B38" s="46">
        <v>0</v>
      </c>
      <c r="C38" s="45">
        <v>1972</v>
      </c>
      <c r="D38" s="45">
        <v>1996</v>
      </c>
      <c r="E38" s="17">
        <v>0.5</v>
      </c>
      <c r="F38" s="18">
        <f t="shared" si="3"/>
        <v>0</v>
      </c>
      <c r="G38" s="18">
        <f t="shared" si="0"/>
        <v>0</v>
      </c>
      <c r="H38" s="14">
        <f t="shared" si="6"/>
        <v>99641.652501793433</v>
      </c>
      <c r="I38" s="14">
        <f t="shared" si="4"/>
        <v>0</v>
      </c>
      <c r="J38" s="14">
        <f t="shared" si="1"/>
        <v>99641.652501793433</v>
      </c>
      <c r="K38" s="14">
        <f t="shared" si="2"/>
        <v>5810916.6966093266</v>
      </c>
      <c r="L38" s="20">
        <f t="shared" si="5"/>
        <v>58.318148592575149</v>
      </c>
    </row>
    <row r="39" spans="1:12" x14ac:dyDescent="0.2">
      <c r="A39" s="16">
        <v>30</v>
      </c>
      <c r="B39" s="46">
        <v>1</v>
      </c>
      <c r="C39" s="45">
        <v>2031</v>
      </c>
      <c r="D39" s="45">
        <v>2001</v>
      </c>
      <c r="E39" s="17">
        <v>0.5</v>
      </c>
      <c r="F39" s="18">
        <f t="shared" si="3"/>
        <v>4.96031746031746E-4</v>
      </c>
      <c r="G39" s="18">
        <f t="shared" si="0"/>
        <v>4.9590875278948676E-4</v>
      </c>
      <c r="H39" s="14">
        <f t="shared" si="6"/>
        <v>99641.652501793433</v>
      </c>
      <c r="I39" s="14">
        <f t="shared" si="4"/>
        <v>49.413167618047822</v>
      </c>
      <c r="J39" s="14">
        <f t="shared" si="1"/>
        <v>99616.945917984398</v>
      </c>
      <c r="K39" s="14">
        <f t="shared" si="2"/>
        <v>5711275.0441075331</v>
      </c>
      <c r="L39" s="20">
        <f t="shared" si="5"/>
        <v>57.318148592575149</v>
      </c>
    </row>
    <row r="40" spans="1:12" x14ac:dyDescent="0.2">
      <c r="A40" s="16">
        <v>31</v>
      </c>
      <c r="B40" s="46">
        <v>0</v>
      </c>
      <c r="C40" s="45">
        <v>2183</v>
      </c>
      <c r="D40" s="45">
        <v>2094</v>
      </c>
      <c r="E40" s="17">
        <v>0.5</v>
      </c>
      <c r="F40" s="18">
        <f t="shared" si="3"/>
        <v>0</v>
      </c>
      <c r="G40" s="18">
        <f t="shared" si="0"/>
        <v>0</v>
      </c>
      <c r="H40" s="14">
        <f t="shared" si="6"/>
        <v>99592.239334175378</v>
      </c>
      <c r="I40" s="14">
        <f t="shared" si="4"/>
        <v>0</v>
      </c>
      <c r="J40" s="14">
        <f t="shared" si="1"/>
        <v>99592.239334175378</v>
      </c>
      <c r="K40" s="14">
        <f t="shared" si="2"/>
        <v>5611658.0981895486</v>
      </c>
      <c r="L40" s="20">
        <f t="shared" si="5"/>
        <v>56.346339189743382</v>
      </c>
    </row>
    <row r="41" spans="1:12" x14ac:dyDescent="0.2">
      <c r="A41" s="16">
        <v>32</v>
      </c>
      <c r="B41" s="46">
        <v>0</v>
      </c>
      <c r="C41" s="45">
        <v>2254</v>
      </c>
      <c r="D41" s="45">
        <v>2275</v>
      </c>
      <c r="E41" s="17">
        <v>0.5</v>
      </c>
      <c r="F41" s="18">
        <f t="shared" si="3"/>
        <v>0</v>
      </c>
      <c r="G41" s="18">
        <f t="shared" si="0"/>
        <v>0</v>
      </c>
      <c r="H41" s="14">
        <f t="shared" si="6"/>
        <v>99592.239334175378</v>
      </c>
      <c r="I41" s="14">
        <f t="shared" si="4"/>
        <v>0</v>
      </c>
      <c r="J41" s="14">
        <f t="shared" si="1"/>
        <v>99592.239334175378</v>
      </c>
      <c r="K41" s="14">
        <f t="shared" si="2"/>
        <v>5512065.8588553732</v>
      </c>
      <c r="L41" s="20">
        <f t="shared" si="5"/>
        <v>55.346339189743382</v>
      </c>
    </row>
    <row r="42" spans="1:12" x14ac:dyDescent="0.2">
      <c r="A42" s="16">
        <v>33</v>
      </c>
      <c r="B42" s="46">
        <v>2</v>
      </c>
      <c r="C42" s="45">
        <v>2421</v>
      </c>
      <c r="D42" s="45">
        <v>2338</v>
      </c>
      <c r="E42" s="17">
        <v>0.5</v>
      </c>
      <c r="F42" s="18">
        <f t="shared" si="3"/>
        <v>8.405127127547804E-4</v>
      </c>
      <c r="G42" s="18">
        <f t="shared" si="0"/>
        <v>8.4015963032976271E-4</v>
      </c>
      <c r="H42" s="14">
        <f t="shared" si="6"/>
        <v>99592.239334175378</v>
      </c>
      <c r="I42" s="14">
        <f t="shared" si="4"/>
        <v>83.673378982714041</v>
      </c>
      <c r="J42" s="14">
        <f t="shared" si="1"/>
        <v>99550.402644684029</v>
      </c>
      <c r="K42" s="14">
        <f t="shared" si="2"/>
        <v>5412473.6195211979</v>
      </c>
      <c r="L42" s="20">
        <f t="shared" si="5"/>
        <v>54.346339189743382</v>
      </c>
    </row>
    <row r="43" spans="1:12" x14ac:dyDescent="0.2">
      <c r="A43" s="16">
        <v>34</v>
      </c>
      <c r="B43" s="46">
        <v>0</v>
      </c>
      <c r="C43" s="45">
        <v>2484</v>
      </c>
      <c r="D43" s="45">
        <v>2482</v>
      </c>
      <c r="E43" s="17">
        <v>0.5</v>
      </c>
      <c r="F43" s="18">
        <f t="shared" si="3"/>
        <v>0</v>
      </c>
      <c r="G43" s="18">
        <f t="shared" si="0"/>
        <v>0</v>
      </c>
      <c r="H43" s="14">
        <f t="shared" si="6"/>
        <v>99508.565955192666</v>
      </c>
      <c r="I43" s="14">
        <f t="shared" si="4"/>
        <v>0</v>
      </c>
      <c r="J43" s="14">
        <f t="shared" si="1"/>
        <v>99508.565955192666</v>
      </c>
      <c r="K43" s="14">
        <f t="shared" si="2"/>
        <v>5312923.2168765143</v>
      </c>
      <c r="L43" s="20">
        <f t="shared" si="5"/>
        <v>53.391616750550405</v>
      </c>
    </row>
    <row r="44" spans="1:12" x14ac:dyDescent="0.2">
      <c r="A44" s="16">
        <v>35</v>
      </c>
      <c r="B44" s="46">
        <v>2</v>
      </c>
      <c r="C44" s="45">
        <v>2632</v>
      </c>
      <c r="D44" s="45">
        <v>2536</v>
      </c>
      <c r="E44" s="17">
        <v>0.5</v>
      </c>
      <c r="F44" s="18">
        <f t="shared" si="3"/>
        <v>7.7399380804953565E-4</v>
      </c>
      <c r="G44" s="18">
        <f t="shared" si="0"/>
        <v>7.736943907156674E-4</v>
      </c>
      <c r="H44" s="14">
        <f t="shared" si="6"/>
        <v>99508.565955192666</v>
      </c>
      <c r="I44" s="14">
        <f t="shared" si="4"/>
        <v>76.989219307692593</v>
      </c>
      <c r="J44" s="14">
        <f t="shared" si="1"/>
        <v>99470.071345538818</v>
      </c>
      <c r="K44" s="14">
        <f t="shared" si="2"/>
        <v>5213414.6509213215</v>
      </c>
      <c r="L44" s="20">
        <f t="shared" si="5"/>
        <v>52.391616750550405</v>
      </c>
    </row>
    <row r="45" spans="1:12" x14ac:dyDescent="0.2">
      <c r="A45" s="16">
        <v>36</v>
      </c>
      <c r="B45" s="46">
        <v>0</v>
      </c>
      <c r="C45" s="45">
        <v>2824</v>
      </c>
      <c r="D45" s="45">
        <v>2706</v>
      </c>
      <c r="E45" s="17">
        <v>0.5</v>
      </c>
      <c r="F45" s="18">
        <f t="shared" si="3"/>
        <v>0</v>
      </c>
      <c r="G45" s="18">
        <f t="shared" si="0"/>
        <v>0</v>
      </c>
      <c r="H45" s="14">
        <f t="shared" si="6"/>
        <v>99431.57673588497</v>
      </c>
      <c r="I45" s="14">
        <f t="shared" si="4"/>
        <v>0</v>
      </c>
      <c r="J45" s="14">
        <f t="shared" si="1"/>
        <v>99431.57673588497</v>
      </c>
      <c r="K45" s="14">
        <f t="shared" si="2"/>
        <v>5113944.5795757826</v>
      </c>
      <c r="L45" s="20">
        <f t="shared" si="5"/>
        <v>51.431796089884934</v>
      </c>
    </row>
    <row r="46" spans="1:12" x14ac:dyDescent="0.2">
      <c r="A46" s="16">
        <v>37</v>
      </c>
      <c r="B46" s="46">
        <v>1</v>
      </c>
      <c r="C46" s="45">
        <v>2895</v>
      </c>
      <c r="D46" s="45">
        <v>2917</v>
      </c>
      <c r="E46" s="17">
        <v>0.5</v>
      </c>
      <c r="F46" s="18">
        <f t="shared" si="3"/>
        <v>3.4411562284927734E-4</v>
      </c>
      <c r="G46" s="18">
        <f t="shared" si="0"/>
        <v>3.4405642525374159E-4</v>
      </c>
      <c r="H46" s="14">
        <f t="shared" si="6"/>
        <v>99431.57673588497</v>
      </c>
      <c r="I46" s="14">
        <f t="shared" si="4"/>
        <v>34.210072849091681</v>
      </c>
      <c r="J46" s="14">
        <f t="shared" si="1"/>
        <v>99414.471699460424</v>
      </c>
      <c r="K46" s="14">
        <f t="shared" si="2"/>
        <v>5014513.0028398978</v>
      </c>
      <c r="L46" s="20">
        <f t="shared" si="5"/>
        <v>50.431796089884941</v>
      </c>
    </row>
    <row r="47" spans="1:12" x14ac:dyDescent="0.2">
      <c r="A47" s="16">
        <v>38</v>
      </c>
      <c r="B47" s="46">
        <v>0</v>
      </c>
      <c r="C47" s="45">
        <v>3017</v>
      </c>
      <c r="D47" s="45">
        <v>2951</v>
      </c>
      <c r="E47" s="17">
        <v>0.5</v>
      </c>
      <c r="F47" s="18">
        <f t="shared" si="3"/>
        <v>0</v>
      </c>
      <c r="G47" s="18">
        <f t="shared" si="0"/>
        <v>0</v>
      </c>
      <c r="H47" s="14">
        <f t="shared" si="6"/>
        <v>99397.366663035878</v>
      </c>
      <c r="I47" s="14">
        <f t="shared" si="4"/>
        <v>0</v>
      </c>
      <c r="J47" s="14">
        <f t="shared" si="1"/>
        <v>99397.366663035878</v>
      </c>
      <c r="K47" s="14">
        <f t="shared" si="2"/>
        <v>4915098.5311404373</v>
      </c>
      <c r="L47" s="20">
        <f t="shared" si="5"/>
        <v>49.448981357855985</v>
      </c>
    </row>
    <row r="48" spans="1:12" x14ac:dyDescent="0.2">
      <c r="A48" s="16">
        <v>39</v>
      </c>
      <c r="B48" s="46">
        <v>2</v>
      </c>
      <c r="C48" s="45">
        <v>3256</v>
      </c>
      <c r="D48" s="45">
        <v>3059</v>
      </c>
      <c r="E48" s="17">
        <v>0.5</v>
      </c>
      <c r="F48" s="18">
        <f t="shared" si="3"/>
        <v>6.334125098970705E-4</v>
      </c>
      <c r="G48" s="18">
        <f t="shared" si="0"/>
        <v>6.3321196770618966E-4</v>
      </c>
      <c r="H48" s="14">
        <f t="shared" si="6"/>
        <v>99397.366663035878</v>
      </c>
      <c r="I48" s="14">
        <f t="shared" si="4"/>
        <v>62.939602129514569</v>
      </c>
      <c r="J48" s="14">
        <f t="shared" si="1"/>
        <v>99365.896861971123</v>
      </c>
      <c r="K48" s="14">
        <f t="shared" si="2"/>
        <v>4815701.1644774014</v>
      </c>
      <c r="L48" s="20">
        <f t="shared" si="5"/>
        <v>48.448981357855985</v>
      </c>
    </row>
    <row r="49" spans="1:12" x14ac:dyDescent="0.2">
      <c r="A49" s="16">
        <v>40</v>
      </c>
      <c r="B49" s="46">
        <v>3</v>
      </c>
      <c r="C49" s="45">
        <v>3155</v>
      </c>
      <c r="D49" s="45">
        <v>3279</v>
      </c>
      <c r="E49" s="17">
        <v>0.5</v>
      </c>
      <c r="F49" s="18">
        <f t="shared" si="3"/>
        <v>9.3254585017096673E-4</v>
      </c>
      <c r="G49" s="18">
        <f t="shared" si="0"/>
        <v>9.3211123194034487E-4</v>
      </c>
      <c r="H49" s="14">
        <f t="shared" si="6"/>
        <v>99334.427060906368</v>
      </c>
      <c r="I49" s="14">
        <f t="shared" si="4"/>
        <v>92.590735181829771</v>
      </c>
      <c r="J49" s="14">
        <f t="shared" si="1"/>
        <v>99288.131693315445</v>
      </c>
      <c r="K49" s="14">
        <f t="shared" si="2"/>
        <v>4716335.2676154301</v>
      </c>
      <c r="L49" s="20">
        <f t="shared" si="5"/>
        <v>47.479362464371334</v>
      </c>
    </row>
    <row r="50" spans="1:12" x14ac:dyDescent="0.2">
      <c r="A50" s="16">
        <v>41</v>
      </c>
      <c r="B50" s="46">
        <v>1</v>
      </c>
      <c r="C50" s="45">
        <v>3372</v>
      </c>
      <c r="D50" s="45">
        <v>3192</v>
      </c>
      <c r="E50" s="17">
        <v>0.5</v>
      </c>
      <c r="F50" s="18">
        <f t="shared" si="3"/>
        <v>3.0469226081657528E-4</v>
      </c>
      <c r="G50" s="18">
        <f t="shared" si="0"/>
        <v>3.0464584920030467E-4</v>
      </c>
      <c r="H50" s="14">
        <f t="shared" si="6"/>
        <v>99241.836325724536</v>
      </c>
      <c r="I50" s="14">
        <f t="shared" si="4"/>
        <v>30.233613503647994</v>
      </c>
      <c r="J50" s="14">
        <f t="shared" si="1"/>
        <v>99226.719518972721</v>
      </c>
      <c r="K50" s="14">
        <f t="shared" si="2"/>
        <v>4617047.1359221144</v>
      </c>
      <c r="L50" s="20">
        <f t="shared" si="5"/>
        <v>46.52319331101824</v>
      </c>
    </row>
    <row r="51" spans="1:12" x14ac:dyDescent="0.2">
      <c r="A51" s="16">
        <v>42</v>
      </c>
      <c r="B51" s="46">
        <v>0</v>
      </c>
      <c r="C51" s="45">
        <v>3262</v>
      </c>
      <c r="D51" s="45">
        <v>3408</v>
      </c>
      <c r="E51" s="17">
        <v>0.5</v>
      </c>
      <c r="F51" s="18">
        <f t="shared" si="3"/>
        <v>0</v>
      </c>
      <c r="G51" s="18">
        <f t="shared" si="0"/>
        <v>0</v>
      </c>
      <c r="H51" s="14">
        <f t="shared" si="6"/>
        <v>99211.602712220891</v>
      </c>
      <c r="I51" s="14">
        <f t="shared" si="4"/>
        <v>0</v>
      </c>
      <c r="J51" s="14">
        <f t="shared" si="1"/>
        <v>99211.602712220891</v>
      </c>
      <c r="K51" s="14">
        <f t="shared" si="2"/>
        <v>4517820.4164031418</v>
      </c>
      <c r="L51" s="20">
        <f t="shared" si="5"/>
        <v>45.537218358499885</v>
      </c>
    </row>
    <row r="52" spans="1:12" x14ac:dyDescent="0.2">
      <c r="A52" s="16">
        <v>43</v>
      </c>
      <c r="B52" s="46">
        <v>2</v>
      </c>
      <c r="C52" s="45">
        <v>3263</v>
      </c>
      <c r="D52" s="45">
        <v>3299</v>
      </c>
      <c r="E52" s="17">
        <v>0.5</v>
      </c>
      <c r="F52" s="18">
        <f t="shared" si="3"/>
        <v>6.0957025297165494E-4</v>
      </c>
      <c r="G52" s="18">
        <f t="shared" si="0"/>
        <v>6.0938452163315044E-4</v>
      </c>
      <c r="H52" s="14">
        <f t="shared" si="6"/>
        <v>99211.602712220891</v>
      </c>
      <c r="I52" s="14">
        <f t="shared" si="4"/>
        <v>60.4580150592449</v>
      </c>
      <c r="J52" s="14">
        <f t="shared" si="1"/>
        <v>99181.373704691257</v>
      </c>
      <c r="K52" s="14">
        <f t="shared" si="2"/>
        <v>4418608.8136909213</v>
      </c>
      <c r="L52" s="20">
        <f t="shared" si="5"/>
        <v>44.537218358499885</v>
      </c>
    </row>
    <row r="53" spans="1:12" x14ac:dyDescent="0.2">
      <c r="A53" s="16">
        <v>44</v>
      </c>
      <c r="B53" s="46">
        <v>4</v>
      </c>
      <c r="C53" s="45">
        <v>3232</v>
      </c>
      <c r="D53" s="45">
        <v>3320</v>
      </c>
      <c r="E53" s="17">
        <v>0.5</v>
      </c>
      <c r="F53" s="18">
        <f t="shared" si="3"/>
        <v>1.221001221001221E-3</v>
      </c>
      <c r="G53" s="18">
        <f t="shared" si="0"/>
        <v>1.2202562538133007E-3</v>
      </c>
      <c r="H53" s="14">
        <f t="shared" si="6"/>
        <v>99151.144697161639</v>
      </c>
      <c r="I53" s="14">
        <f t="shared" si="4"/>
        <v>120.98980438945898</v>
      </c>
      <c r="J53" s="14">
        <f t="shared" si="1"/>
        <v>99090.649794966899</v>
      </c>
      <c r="K53" s="14">
        <f t="shared" si="2"/>
        <v>4319427.4399862299</v>
      </c>
      <c r="L53" s="20">
        <f t="shared" si="5"/>
        <v>43.564070320913608</v>
      </c>
    </row>
    <row r="54" spans="1:12" x14ac:dyDescent="0.2">
      <c r="A54" s="16">
        <v>45</v>
      </c>
      <c r="B54" s="46">
        <v>0</v>
      </c>
      <c r="C54" s="45">
        <v>3032</v>
      </c>
      <c r="D54" s="45">
        <v>3262</v>
      </c>
      <c r="E54" s="17">
        <v>0.5</v>
      </c>
      <c r="F54" s="18">
        <f t="shared" si="3"/>
        <v>0</v>
      </c>
      <c r="G54" s="18">
        <f t="shared" si="0"/>
        <v>0</v>
      </c>
      <c r="H54" s="14">
        <f t="shared" si="6"/>
        <v>99030.154892772174</v>
      </c>
      <c r="I54" s="14">
        <f t="shared" si="4"/>
        <v>0</v>
      </c>
      <c r="J54" s="14">
        <f t="shared" si="1"/>
        <v>99030.154892772174</v>
      </c>
      <c r="K54" s="14">
        <f t="shared" si="2"/>
        <v>4220336.790191263</v>
      </c>
      <c r="L54" s="20">
        <f t="shared" si="5"/>
        <v>42.616683723871354</v>
      </c>
    </row>
    <row r="55" spans="1:12" x14ac:dyDescent="0.2">
      <c r="A55" s="16">
        <v>46</v>
      </c>
      <c r="B55" s="46">
        <v>3</v>
      </c>
      <c r="C55" s="45">
        <v>3184</v>
      </c>
      <c r="D55" s="45">
        <v>3052</v>
      </c>
      <c r="E55" s="17">
        <v>0.5</v>
      </c>
      <c r="F55" s="18">
        <f t="shared" si="3"/>
        <v>9.6215522771007055E-4</v>
      </c>
      <c r="G55" s="18">
        <f t="shared" si="0"/>
        <v>9.6169257893893249E-4</v>
      </c>
      <c r="H55" s="14">
        <f t="shared" si="6"/>
        <v>99030.154892772174</v>
      </c>
      <c r="I55" s="14">
        <f t="shared" si="4"/>
        <v>95.23656505155202</v>
      </c>
      <c r="J55" s="14">
        <f t="shared" si="1"/>
        <v>98982.536610246389</v>
      </c>
      <c r="K55" s="14">
        <f t="shared" si="2"/>
        <v>4121306.635298491</v>
      </c>
      <c r="L55" s="20">
        <f t="shared" si="5"/>
        <v>41.616683723871354</v>
      </c>
    </row>
    <row r="56" spans="1:12" x14ac:dyDescent="0.2">
      <c r="A56" s="16">
        <v>47</v>
      </c>
      <c r="B56" s="46">
        <v>3</v>
      </c>
      <c r="C56" s="45">
        <v>3024</v>
      </c>
      <c r="D56" s="45">
        <v>3223</v>
      </c>
      <c r="E56" s="17">
        <v>0.5</v>
      </c>
      <c r="F56" s="18">
        <f t="shared" si="3"/>
        <v>9.6046102129021928E-4</v>
      </c>
      <c r="G56" s="18">
        <f t="shared" si="0"/>
        <v>9.6000000000000002E-4</v>
      </c>
      <c r="H56" s="14">
        <f t="shared" si="6"/>
        <v>98934.918327720618</v>
      </c>
      <c r="I56" s="14">
        <f t="shared" si="4"/>
        <v>94.977521594611801</v>
      </c>
      <c r="J56" s="14">
        <f t="shared" si="1"/>
        <v>98887.429566923311</v>
      </c>
      <c r="K56" s="14">
        <f t="shared" si="2"/>
        <v>4022324.0986882448</v>
      </c>
      <c r="L56" s="20">
        <f t="shared" si="5"/>
        <v>40.656263396957065</v>
      </c>
    </row>
    <row r="57" spans="1:12" x14ac:dyDescent="0.2">
      <c r="A57" s="16">
        <v>48</v>
      </c>
      <c r="B57" s="46">
        <v>1</v>
      </c>
      <c r="C57" s="45">
        <v>2885</v>
      </c>
      <c r="D57" s="45">
        <v>3046</v>
      </c>
      <c r="E57" s="17">
        <v>0.5</v>
      </c>
      <c r="F57" s="18">
        <f t="shared" si="3"/>
        <v>3.3721126285617939E-4</v>
      </c>
      <c r="G57" s="18">
        <f t="shared" si="0"/>
        <v>3.3715441672285906E-4</v>
      </c>
      <c r="H57" s="14">
        <f t="shared" si="6"/>
        <v>98839.940806126004</v>
      </c>
      <c r="I57" s="14">
        <f t="shared" si="4"/>
        <v>33.324322591411331</v>
      </c>
      <c r="J57" s="14">
        <f t="shared" si="1"/>
        <v>98823.278644830309</v>
      </c>
      <c r="K57" s="14">
        <f t="shared" si="2"/>
        <v>3923436.6691213213</v>
      </c>
      <c r="L57" s="20">
        <f t="shared" si="5"/>
        <v>39.694850453392327</v>
      </c>
    </row>
    <row r="58" spans="1:12" x14ac:dyDescent="0.2">
      <c r="A58" s="16">
        <v>49</v>
      </c>
      <c r="B58" s="46">
        <v>2</v>
      </c>
      <c r="C58" s="45">
        <v>2939</v>
      </c>
      <c r="D58" s="45">
        <v>2894</v>
      </c>
      <c r="E58" s="17">
        <v>0.5</v>
      </c>
      <c r="F58" s="18">
        <f t="shared" si="3"/>
        <v>6.8575347162695016E-4</v>
      </c>
      <c r="G58" s="18">
        <f t="shared" si="0"/>
        <v>6.8551842330762634E-4</v>
      </c>
      <c r="H58" s="14">
        <f t="shared" si="6"/>
        <v>98806.616483534599</v>
      </c>
      <c r="I58" s="14">
        <f t="shared" si="4"/>
        <v>67.733755944153955</v>
      </c>
      <c r="J58" s="14">
        <f t="shared" si="1"/>
        <v>98772.749605562523</v>
      </c>
      <c r="K58" s="14">
        <f t="shared" si="2"/>
        <v>3824613.3904764908</v>
      </c>
      <c r="L58" s="20">
        <f t="shared" si="5"/>
        <v>38.708069627238324</v>
      </c>
    </row>
    <row r="59" spans="1:12" x14ac:dyDescent="0.2">
      <c r="A59" s="16">
        <v>50</v>
      </c>
      <c r="B59" s="46">
        <v>3</v>
      </c>
      <c r="C59" s="45">
        <v>2832</v>
      </c>
      <c r="D59" s="45">
        <v>2934</v>
      </c>
      <c r="E59" s="17">
        <v>0.5</v>
      </c>
      <c r="F59" s="18">
        <f t="shared" si="3"/>
        <v>1.0405827263267431E-3</v>
      </c>
      <c r="G59" s="18">
        <f t="shared" si="0"/>
        <v>1.0400416016640667E-3</v>
      </c>
      <c r="H59" s="14">
        <f t="shared" si="6"/>
        <v>98738.882727590448</v>
      </c>
      <c r="I59" s="14">
        <f t="shared" si="4"/>
        <v>102.69254573852362</v>
      </c>
      <c r="J59" s="14">
        <f t="shared" si="1"/>
        <v>98687.536454721194</v>
      </c>
      <c r="K59" s="14">
        <f t="shared" si="2"/>
        <v>3725840.6408709283</v>
      </c>
      <c r="L59" s="20">
        <f t="shared" si="5"/>
        <v>37.734279930532601</v>
      </c>
    </row>
    <row r="60" spans="1:12" x14ac:dyDescent="0.2">
      <c r="A60" s="16">
        <v>51</v>
      </c>
      <c r="B60" s="46">
        <v>2</v>
      </c>
      <c r="C60" s="45">
        <v>2816</v>
      </c>
      <c r="D60" s="45">
        <v>2841</v>
      </c>
      <c r="E60" s="17">
        <v>0.5</v>
      </c>
      <c r="F60" s="18">
        <f t="shared" si="3"/>
        <v>7.0708856284249606E-4</v>
      </c>
      <c r="G60" s="18">
        <f t="shared" si="0"/>
        <v>7.0683866407492493E-4</v>
      </c>
      <c r="H60" s="14">
        <f t="shared" si="6"/>
        <v>98636.190181851925</v>
      </c>
      <c r="I60" s="14">
        <f t="shared" si="4"/>
        <v>69.719872897580444</v>
      </c>
      <c r="J60" s="14">
        <f t="shared" si="1"/>
        <v>98601.330245403136</v>
      </c>
      <c r="K60" s="14">
        <f t="shared" si="2"/>
        <v>3627153.1044162069</v>
      </c>
      <c r="L60" s="20">
        <f t="shared" si="5"/>
        <v>36.773045448419673</v>
      </c>
    </row>
    <row r="61" spans="1:12" x14ac:dyDescent="0.2">
      <c r="A61" s="16">
        <v>52</v>
      </c>
      <c r="B61" s="46">
        <v>1</v>
      </c>
      <c r="C61" s="45">
        <v>2759</v>
      </c>
      <c r="D61" s="45">
        <v>2797</v>
      </c>
      <c r="E61" s="17">
        <v>0.5</v>
      </c>
      <c r="F61" s="18">
        <f t="shared" si="3"/>
        <v>3.5997120230381568E-4</v>
      </c>
      <c r="G61" s="18">
        <f t="shared" si="0"/>
        <v>3.5990642432967427E-4</v>
      </c>
      <c r="H61" s="14">
        <f t="shared" si="6"/>
        <v>98566.470308954347</v>
      </c>
      <c r="I61" s="14">
        <f t="shared" si="4"/>
        <v>35.474705887692764</v>
      </c>
      <c r="J61" s="14">
        <f t="shared" si="1"/>
        <v>98548.732956010499</v>
      </c>
      <c r="K61" s="14">
        <f t="shared" si="2"/>
        <v>3528551.7741708038</v>
      </c>
      <c r="L61" s="20">
        <f t="shared" si="5"/>
        <v>35.798702774996805</v>
      </c>
    </row>
    <row r="62" spans="1:12" x14ac:dyDescent="0.2">
      <c r="A62" s="16">
        <v>53</v>
      </c>
      <c r="B62" s="46">
        <v>9</v>
      </c>
      <c r="C62" s="45">
        <v>2770</v>
      </c>
      <c r="D62" s="45">
        <v>2737</v>
      </c>
      <c r="E62" s="17">
        <v>0.5</v>
      </c>
      <c r="F62" s="18">
        <f t="shared" si="3"/>
        <v>3.2685672780098057E-3</v>
      </c>
      <c r="G62" s="18">
        <f t="shared" si="0"/>
        <v>3.2632342277012327E-3</v>
      </c>
      <c r="H62" s="14">
        <f t="shared" si="6"/>
        <v>98530.995603066651</v>
      </c>
      <c r="I62" s="14">
        <f t="shared" si="4"/>
        <v>321.52971734140675</v>
      </c>
      <c r="J62" s="14">
        <f t="shared" si="1"/>
        <v>98370.230744395958</v>
      </c>
      <c r="K62" s="14">
        <f t="shared" si="2"/>
        <v>3430003.0412147935</v>
      </c>
      <c r="L62" s="20">
        <f t="shared" si="5"/>
        <v>34.811411578876189</v>
      </c>
    </row>
    <row r="63" spans="1:12" x14ac:dyDescent="0.2">
      <c r="A63" s="16">
        <v>54</v>
      </c>
      <c r="B63" s="46">
        <v>3</v>
      </c>
      <c r="C63" s="45">
        <v>2678</v>
      </c>
      <c r="D63" s="45">
        <v>2782</v>
      </c>
      <c r="E63" s="17">
        <v>0.5</v>
      </c>
      <c r="F63" s="18">
        <f t="shared" si="3"/>
        <v>1.0989010989010989E-3</v>
      </c>
      <c r="G63" s="18">
        <f t="shared" si="0"/>
        <v>1.0982976386600769E-3</v>
      </c>
      <c r="H63" s="14">
        <f t="shared" si="6"/>
        <v>98209.465885725251</v>
      </c>
      <c r="I63" s="14">
        <f t="shared" si="4"/>
        <v>107.86322447635942</v>
      </c>
      <c r="J63" s="14">
        <f t="shared" si="1"/>
        <v>98155.534273487079</v>
      </c>
      <c r="K63" s="14">
        <f t="shared" si="2"/>
        <v>3331632.8104703976</v>
      </c>
      <c r="L63" s="20">
        <f t="shared" si="5"/>
        <v>33.923744319585495</v>
      </c>
    </row>
    <row r="64" spans="1:12" x14ac:dyDescent="0.2">
      <c r="A64" s="16">
        <v>55</v>
      </c>
      <c r="B64" s="46">
        <v>5</v>
      </c>
      <c r="C64" s="45">
        <v>2468</v>
      </c>
      <c r="D64" s="45">
        <v>2655</v>
      </c>
      <c r="E64" s="17">
        <v>0.5</v>
      </c>
      <c r="F64" s="18">
        <f t="shared" si="3"/>
        <v>1.9519812609798946E-3</v>
      </c>
      <c r="G64" s="18">
        <f t="shared" si="0"/>
        <v>1.9500780031201247E-3</v>
      </c>
      <c r="H64" s="14">
        <f t="shared" si="6"/>
        <v>98101.602661248893</v>
      </c>
      <c r="I64" s="14">
        <f t="shared" si="4"/>
        <v>191.30577742053214</v>
      </c>
      <c r="J64" s="14">
        <f t="shared" si="1"/>
        <v>98005.949772538617</v>
      </c>
      <c r="K64" s="14">
        <f t="shared" si="2"/>
        <v>3233477.2761969105</v>
      </c>
      <c r="L64" s="20">
        <f t="shared" si="5"/>
        <v>32.960493901025394</v>
      </c>
    </row>
    <row r="65" spans="1:12" x14ac:dyDescent="0.2">
      <c r="A65" s="16">
        <v>56</v>
      </c>
      <c r="B65" s="46">
        <v>3</v>
      </c>
      <c r="C65" s="45">
        <v>2359</v>
      </c>
      <c r="D65" s="45">
        <v>2465</v>
      </c>
      <c r="E65" s="17">
        <v>0.5</v>
      </c>
      <c r="F65" s="18">
        <f t="shared" si="3"/>
        <v>1.2437810945273632E-3</v>
      </c>
      <c r="G65" s="18">
        <f t="shared" si="0"/>
        <v>1.243008079552517E-3</v>
      </c>
      <c r="H65" s="14">
        <f t="shared" si="6"/>
        <v>97910.296883828356</v>
      </c>
      <c r="I65" s="14">
        <f t="shared" si="4"/>
        <v>121.70329009798428</v>
      </c>
      <c r="J65" s="14">
        <f t="shared" si="1"/>
        <v>97849.445238779372</v>
      </c>
      <c r="K65" s="14">
        <f t="shared" si="2"/>
        <v>3135471.3264243719</v>
      </c>
      <c r="L65" s="20">
        <f t="shared" si="5"/>
        <v>32.02391807824506</v>
      </c>
    </row>
    <row r="66" spans="1:12" x14ac:dyDescent="0.2">
      <c r="A66" s="16">
        <v>57</v>
      </c>
      <c r="B66" s="46">
        <v>7</v>
      </c>
      <c r="C66" s="45">
        <v>2286</v>
      </c>
      <c r="D66" s="45">
        <v>2358</v>
      </c>
      <c r="E66" s="17">
        <v>0.5</v>
      </c>
      <c r="F66" s="18">
        <f t="shared" si="3"/>
        <v>3.0146425495262705E-3</v>
      </c>
      <c r="G66" s="18">
        <f t="shared" si="0"/>
        <v>3.0101053536873792E-3</v>
      </c>
      <c r="H66" s="14">
        <f t="shared" si="6"/>
        <v>97788.593593730373</v>
      </c>
      <c r="I66" s="14">
        <f t="shared" si="4"/>
        <v>294.35396910604715</v>
      </c>
      <c r="J66" s="14">
        <f t="shared" si="1"/>
        <v>97641.416609177351</v>
      </c>
      <c r="K66" s="14">
        <f t="shared" si="2"/>
        <v>3037621.8811855926</v>
      </c>
      <c r="L66" s="20">
        <f t="shared" si="5"/>
        <v>31.063151330364843</v>
      </c>
    </row>
    <row r="67" spans="1:12" x14ac:dyDescent="0.2">
      <c r="A67" s="16">
        <v>58</v>
      </c>
      <c r="B67" s="46">
        <v>9</v>
      </c>
      <c r="C67" s="45">
        <v>2262</v>
      </c>
      <c r="D67" s="45">
        <v>2281</v>
      </c>
      <c r="E67" s="17">
        <v>0.5</v>
      </c>
      <c r="F67" s="18">
        <f t="shared" si="3"/>
        <v>3.9621395553598943E-3</v>
      </c>
      <c r="G67" s="18">
        <f t="shared" si="0"/>
        <v>3.9543057996485062E-3</v>
      </c>
      <c r="H67" s="14">
        <f t="shared" si="6"/>
        <v>97494.23962462433</v>
      </c>
      <c r="I67" s="14">
        <f t="shared" si="4"/>
        <v>385.52203717997321</v>
      </c>
      <c r="J67" s="14">
        <f t="shared" si="1"/>
        <v>97301.478606034347</v>
      </c>
      <c r="K67" s="14">
        <f t="shared" si="2"/>
        <v>2939980.4645764153</v>
      </c>
      <c r="L67" s="20">
        <f t="shared" si="5"/>
        <v>30.155427396490595</v>
      </c>
    </row>
    <row r="68" spans="1:12" x14ac:dyDescent="0.2">
      <c r="A68" s="16">
        <v>59</v>
      </c>
      <c r="B68" s="46">
        <v>4</v>
      </c>
      <c r="C68" s="45">
        <v>2114</v>
      </c>
      <c r="D68" s="45">
        <v>2271</v>
      </c>
      <c r="E68" s="17">
        <v>0.5</v>
      </c>
      <c r="F68" s="18">
        <f t="shared" si="3"/>
        <v>1.8244013683010262E-3</v>
      </c>
      <c r="G68" s="18">
        <f t="shared" si="0"/>
        <v>1.8227386648439281E-3</v>
      </c>
      <c r="H68" s="14">
        <f t="shared" si="6"/>
        <v>97108.717587444364</v>
      </c>
      <c r="I68" s="14">
        <f t="shared" si="4"/>
        <v>177.00381424004442</v>
      </c>
      <c r="J68" s="14">
        <f t="shared" si="1"/>
        <v>97020.215680324342</v>
      </c>
      <c r="K68" s="14">
        <f t="shared" si="2"/>
        <v>2842678.9859703807</v>
      </c>
      <c r="L68" s="20">
        <f t="shared" si="5"/>
        <v>29.273159574068188</v>
      </c>
    </row>
    <row r="69" spans="1:12" x14ac:dyDescent="0.2">
      <c r="A69" s="16">
        <v>60</v>
      </c>
      <c r="B69" s="46">
        <v>5</v>
      </c>
      <c r="C69" s="45">
        <v>2053</v>
      </c>
      <c r="D69" s="45">
        <v>2084</v>
      </c>
      <c r="E69" s="17">
        <v>0.5</v>
      </c>
      <c r="F69" s="18">
        <f t="shared" si="3"/>
        <v>2.4172105390379501E-3</v>
      </c>
      <c r="G69" s="18">
        <f t="shared" si="0"/>
        <v>2.4142926122646059E-3</v>
      </c>
      <c r="H69" s="14">
        <f t="shared" si="6"/>
        <v>96931.713773204319</v>
      </c>
      <c r="I69" s="14">
        <f t="shared" si="4"/>
        <v>234.02152045679455</v>
      </c>
      <c r="J69" s="14">
        <f t="shared" si="1"/>
        <v>96814.703012975922</v>
      </c>
      <c r="K69" s="14">
        <f t="shared" si="2"/>
        <v>2745658.7702900562</v>
      </c>
      <c r="L69" s="20">
        <f t="shared" si="5"/>
        <v>28.325701294358655</v>
      </c>
    </row>
    <row r="70" spans="1:12" x14ac:dyDescent="0.2">
      <c r="A70" s="16">
        <v>61</v>
      </c>
      <c r="B70" s="46">
        <v>6</v>
      </c>
      <c r="C70" s="45">
        <v>1969</v>
      </c>
      <c r="D70" s="45">
        <v>2048</v>
      </c>
      <c r="E70" s="17">
        <v>0.5</v>
      </c>
      <c r="F70" s="18">
        <f t="shared" si="3"/>
        <v>2.9873039581777448E-3</v>
      </c>
      <c r="G70" s="18">
        <f t="shared" si="0"/>
        <v>2.9828486204325133E-3</v>
      </c>
      <c r="H70" s="14">
        <f t="shared" si="6"/>
        <v>96697.692252747525</v>
      </c>
      <c r="I70" s="14">
        <f t="shared" si="4"/>
        <v>288.43457793511567</v>
      </c>
      <c r="J70" s="14">
        <f t="shared" si="1"/>
        <v>96553.474963779969</v>
      </c>
      <c r="K70" s="14">
        <f t="shared" si="2"/>
        <v>2648844.0672770804</v>
      </c>
      <c r="L70" s="20">
        <f t="shared" si="5"/>
        <v>27.393043262641228</v>
      </c>
    </row>
    <row r="71" spans="1:12" x14ac:dyDescent="0.2">
      <c r="A71" s="16">
        <v>62</v>
      </c>
      <c r="B71" s="46">
        <v>8</v>
      </c>
      <c r="C71" s="45">
        <v>1846</v>
      </c>
      <c r="D71" s="45">
        <v>1958</v>
      </c>
      <c r="E71" s="17">
        <v>0.5</v>
      </c>
      <c r="F71" s="18">
        <f t="shared" si="3"/>
        <v>4.206098843322818E-3</v>
      </c>
      <c r="G71" s="18">
        <f t="shared" si="0"/>
        <v>4.1972717733473244E-3</v>
      </c>
      <c r="H71" s="14">
        <f t="shared" si="6"/>
        <v>96409.257674812412</v>
      </c>
      <c r="I71" s="14">
        <f t="shared" si="4"/>
        <v>404.65585592785902</v>
      </c>
      <c r="J71" s="14">
        <f t="shared" si="1"/>
        <v>96206.929746848473</v>
      </c>
      <c r="K71" s="14">
        <f t="shared" si="2"/>
        <v>2552290.5923133004</v>
      </c>
      <c r="L71" s="20">
        <f t="shared" si="5"/>
        <v>26.473501133284881</v>
      </c>
    </row>
    <row r="72" spans="1:12" x14ac:dyDescent="0.2">
      <c r="A72" s="16">
        <v>63</v>
      </c>
      <c r="B72" s="46">
        <v>6</v>
      </c>
      <c r="C72" s="45">
        <v>1737</v>
      </c>
      <c r="D72" s="45">
        <v>1835</v>
      </c>
      <c r="E72" s="17">
        <v>0.5</v>
      </c>
      <c r="F72" s="18">
        <f t="shared" si="3"/>
        <v>3.3594624860022394E-3</v>
      </c>
      <c r="G72" s="18">
        <f t="shared" si="0"/>
        <v>3.3538289547233092E-3</v>
      </c>
      <c r="H72" s="14">
        <f t="shared" si="6"/>
        <v>96004.601818884548</v>
      </c>
      <c r="I72" s="14">
        <f t="shared" si="4"/>
        <v>321.98301336685705</v>
      </c>
      <c r="J72" s="14">
        <f t="shared" si="1"/>
        <v>95843.610312201112</v>
      </c>
      <c r="K72" s="14">
        <f t="shared" si="2"/>
        <v>2456083.6625664518</v>
      </c>
      <c r="L72" s="20">
        <f t="shared" si="5"/>
        <v>25.582978482634868</v>
      </c>
    </row>
    <row r="73" spans="1:12" x14ac:dyDescent="0.2">
      <c r="A73" s="16">
        <v>64</v>
      </c>
      <c r="B73" s="46">
        <v>7</v>
      </c>
      <c r="C73" s="45">
        <v>1756</v>
      </c>
      <c r="D73" s="45">
        <v>1729</v>
      </c>
      <c r="E73" s="17">
        <v>0.5</v>
      </c>
      <c r="F73" s="18">
        <f t="shared" si="3"/>
        <v>4.0172166427546625E-3</v>
      </c>
      <c r="G73" s="18">
        <f t="shared" ref="G73:G108" si="7">F73/((1+(1-E73)*F73))</f>
        <v>4.0091638029782356E-3</v>
      </c>
      <c r="H73" s="14">
        <f t="shared" si="6"/>
        <v>95682.61880551769</v>
      </c>
      <c r="I73" s="14">
        <f t="shared" si="4"/>
        <v>383.60729188924614</v>
      </c>
      <c r="J73" s="14">
        <f t="shared" ref="J73:J108" si="8">H74+I73*E73</f>
        <v>95490.815159573074</v>
      </c>
      <c r="K73" s="14">
        <f t="shared" ref="K73:K97" si="9">K74+J73</f>
        <v>2360240.0522542507</v>
      </c>
      <c r="L73" s="20">
        <f t="shared" si="5"/>
        <v>24.667385589138409</v>
      </c>
    </row>
    <row r="74" spans="1:12" x14ac:dyDescent="0.2">
      <c r="A74" s="16">
        <v>65</v>
      </c>
      <c r="B74" s="46">
        <v>6</v>
      </c>
      <c r="C74" s="45">
        <v>1855</v>
      </c>
      <c r="D74" s="45">
        <v>1747</v>
      </c>
      <c r="E74" s="17">
        <v>0.5</v>
      </c>
      <c r="F74" s="18">
        <f t="shared" ref="F74:F108" si="10">B74/((C74+D74)/2)</f>
        <v>3.3314825097168241E-3</v>
      </c>
      <c r="G74" s="18">
        <f t="shared" si="7"/>
        <v>3.3259423503325942E-3</v>
      </c>
      <c r="H74" s="14">
        <f t="shared" si="6"/>
        <v>95299.011513628444</v>
      </c>
      <c r="I74" s="14">
        <f t="shared" ref="I74:I108" si="11">H74*G74</f>
        <v>316.95901833801037</v>
      </c>
      <c r="J74" s="14">
        <f t="shared" si="8"/>
        <v>95140.532004459441</v>
      </c>
      <c r="K74" s="14">
        <f t="shared" si="9"/>
        <v>2264749.2370946775</v>
      </c>
      <c r="L74" s="20">
        <f t="shared" ref="L74:L108" si="12">K74/H74</f>
        <v>23.764666612211418</v>
      </c>
    </row>
    <row r="75" spans="1:12" x14ac:dyDescent="0.2">
      <c r="A75" s="16">
        <v>66</v>
      </c>
      <c r="B75" s="46">
        <v>8</v>
      </c>
      <c r="C75" s="45">
        <v>1675</v>
      </c>
      <c r="D75" s="45">
        <v>1830</v>
      </c>
      <c r="E75" s="17">
        <v>0.5</v>
      </c>
      <c r="F75" s="18">
        <f t="shared" si="10"/>
        <v>4.56490727532097E-3</v>
      </c>
      <c r="G75" s="18">
        <f t="shared" si="7"/>
        <v>4.5545118132650159E-3</v>
      </c>
      <c r="H75" s="14">
        <f t="shared" ref="H75:H108" si="13">H74-I74</f>
        <v>94982.052495290438</v>
      </c>
      <c r="I75" s="14">
        <f t="shared" si="11"/>
        <v>432.59688013795818</v>
      </c>
      <c r="J75" s="14">
        <f t="shared" si="8"/>
        <v>94765.754055221449</v>
      </c>
      <c r="K75" s="14">
        <f t="shared" si="9"/>
        <v>2169608.7050902182</v>
      </c>
      <c r="L75" s="20">
        <f t="shared" si="12"/>
        <v>22.842301762196552</v>
      </c>
    </row>
    <row r="76" spans="1:12" x14ac:dyDescent="0.2">
      <c r="A76" s="16">
        <v>67</v>
      </c>
      <c r="B76" s="46">
        <v>10</v>
      </c>
      <c r="C76" s="45">
        <v>1540</v>
      </c>
      <c r="D76" s="45">
        <v>1678</v>
      </c>
      <c r="E76" s="17">
        <v>0.5</v>
      </c>
      <c r="F76" s="18">
        <f t="shared" si="10"/>
        <v>6.2150403977625857E-3</v>
      </c>
      <c r="G76" s="18">
        <f t="shared" si="7"/>
        <v>6.1957868649318466E-3</v>
      </c>
      <c r="H76" s="14">
        <f t="shared" si="13"/>
        <v>94549.455615152474</v>
      </c>
      <c r="I76" s="14">
        <f t="shared" si="11"/>
        <v>585.80827518681838</v>
      </c>
      <c r="J76" s="14">
        <f t="shared" si="8"/>
        <v>94256.551477559056</v>
      </c>
      <c r="K76" s="14">
        <f t="shared" si="9"/>
        <v>2074842.9510349967</v>
      </c>
      <c r="L76" s="20">
        <f t="shared" si="12"/>
        <v>21.94452561927266</v>
      </c>
    </row>
    <row r="77" spans="1:12" x14ac:dyDescent="0.2">
      <c r="A77" s="16">
        <v>68</v>
      </c>
      <c r="B77" s="46">
        <v>12</v>
      </c>
      <c r="C77" s="45">
        <v>1602</v>
      </c>
      <c r="D77" s="45">
        <v>1533</v>
      </c>
      <c r="E77" s="17">
        <v>0.5</v>
      </c>
      <c r="F77" s="18">
        <f t="shared" si="10"/>
        <v>7.6555023923444978E-3</v>
      </c>
      <c r="G77" s="18">
        <f t="shared" si="7"/>
        <v>7.6263107721639663E-3</v>
      </c>
      <c r="H77" s="14">
        <f t="shared" si="13"/>
        <v>93963.647339965653</v>
      </c>
      <c r="I77" s="14">
        <f t="shared" si="11"/>
        <v>716.59597590059604</v>
      </c>
      <c r="J77" s="14">
        <f t="shared" si="8"/>
        <v>93605.349352015357</v>
      </c>
      <c r="K77" s="14">
        <f t="shared" si="9"/>
        <v>1980586.3995574375</v>
      </c>
      <c r="L77" s="20">
        <f t="shared" si="12"/>
        <v>21.078219669268126</v>
      </c>
    </row>
    <row r="78" spans="1:12" x14ac:dyDescent="0.2">
      <c r="A78" s="16">
        <v>69</v>
      </c>
      <c r="B78" s="46">
        <v>9</v>
      </c>
      <c r="C78" s="45">
        <v>1715</v>
      </c>
      <c r="D78" s="45">
        <v>1580</v>
      </c>
      <c r="E78" s="17">
        <v>0.5</v>
      </c>
      <c r="F78" s="18">
        <f t="shared" si="10"/>
        <v>5.4628224582701059E-3</v>
      </c>
      <c r="G78" s="18">
        <f t="shared" si="7"/>
        <v>5.4479418886198543E-3</v>
      </c>
      <c r="H78" s="14">
        <f t="shared" si="13"/>
        <v>93247.051364065061</v>
      </c>
      <c r="I78" s="14">
        <f t="shared" si="11"/>
        <v>508.00451711657718</v>
      </c>
      <c r="J78" s="14">
        <f t="shared" si="8"/>
        <v>92993.049105506769</v>
      </c>
      <c r="K78" s="14">
        <f t="shared" si="9"/>
        <v>1886981.0502054221</v>
      </c>
      <c r="L78" s="20">
        <f t="shared" si="12"/>
        <v>20.236361607168359</v>
      </c>
    </row>
    <row r="79" spans="1:12" x14ac:dyDescent="0.2">
      <c r="A79" s="16">
        <v>70</v>
      </c>
      <c r="B79" s="46">
        <v>11</v>
      </c>
      <c r="C79" s="45">
        <v>1459</v>
      </c>
      <c r="D79" s="45">
        <v>1716</v>
      </c>
      <c r="E79" s="17">
        <v>0.5</v>
      </c>
      <c r="F79" s="18">
        <f t="shared" si="10"/>
        <v>6.929133858267717E-3</v>
      </c>
      <c r="G79" s="18">
        <f t="shared" si="7"/>
        <v>6.9052102950408045E-3</v>
      </c>
      <c r="H79" s="14">
        <f t="shared" si="13"/>
        <v>92739.046846948477</v>
      </c>
      <c r="I79" s="14">
        <f t="shared" si="11"/>
        <v>640.38262103982004</v>
      </c>
      <c r="J79" s="14">
        <f t="shared" si="8"/>
        <v>92418.855536428557</v>
      </c>
      <c r="K79" s="14">
        <f t="shared" si="9"/>
        <v>1793988.0010999152</v>
      </c>
      <c r="L79" s="20">
        <f t="shared" si="12"/>
        <v>19.344473143665326</v>
      </c>
    </row>
    <row r="80" spans="1:12" x14ac:dyDescent="0.2">
      <c r="A80" s="16">
        <v>71</v>
      </c>
      <c r="B80" s="46">
        <v>8</v>
      </c>
      <c r="C80" s="45">
        <v>1357</v>
      </c>
      <c r="D80" s="45">
        <v>1462</v>
      </c>
      <c r="E80" s="17">
        <v>0.5</v>
      </c>
      <c r="F80" s="18">
        <f t="shared" si="10"/>
        <v>5.6757715501951043E-3</v>
      </c>
      <c r="G80" s="18">
        <f t="shared" si="7"/>
        <v>5.6597099398655818E-3</v>
      </c>
      <c r="H80" s="14">
        <f t="shared" si="13"/>
        <v>92098.664225908651</v>
      </c>
      <c r="I80" s="14">
        <f t="shared" si="11"/>
        <v>521.25172536771788</v>
      </c>
      <c r="J80" s="14">
        <f t="shared" si="8"/>
        <v>91838.038363224783</v>
      </c>
      <c r="K80" s="14">
        <f t="shared" si="9"/>
        <v>1701569.1455634867</v>
      </c>
      <c r="L80" s="20">
        <f t="shared" si="12"/>
        <v>18.475502982211673</v>
      </c>
    </row>
    <row r="81" spans="1:12" x14ac:dyDescent="0.2">
      <c r="A81" s="16">
        <v>72</v>
      </c>
      <c r="B81" s="46">
        <v>12</v>
      </c>
      <c r="C81" s="45">
        <v>1315</v>
      </c>
      <c r="D81" s="45">
        <v>1354</v>
      </c>
      <c r="E81" s="17">
        <v>0.5</v>
      </c>
      <c r="F81" s="18">
        <f t="shared" si="10"/>
        <v>8.9921318846009745E-3</v>
      </c>
      <c r="G81" s="18">
        <f t="shared" si="7"/>
        <v>8.951883625512868E-3</v>
      </c>
      <c r="H81" s="14">
        <f t="shared" si="13"/>
        <v>91577.41250054093</v>
      </c>
      <c r="I81" s="14">
        <f t="shared" si="11"/>
        <v>819.79033943042975</v>
      </c>
      <c r="J81" s="14">
        <f t="shared" si="8"/>
        <v>91167.517330825707</v>
      </c>
      <c r="K81" s="14">
        <f t="shared" si="9"/>
        <v>1609731.1072002619</v>
      </c>
      <c r="L81" s="20">
        <f t="shared" si="12"/>
        <v>17.577818189509923</v>
      </c>
    </row>
    <row r="82" spans="1:12" x14ac:dyDescent="0.2">
      <c r="A82" s="16">
        <v>73</v>
      </c>
      <c r="B82" s="46">
        <v>18</v>
      </c>
      <c r="C82" s="45">
        <v>1223</v>
      </c>
      <c r="D82" s="45">
        <v>1302</v>
      </c>
      <c r="E82" s="17">
        <v>0.5</v>
      </c>
      <c r="F82" s="18">
        <f t="shared" si="10"/>
        <v>1.4257425742574258E-2</v>
      </c>
      <c r="G82" s="18">
        <f t="shared" si="7"/>
        <v>1.4156508061344868E-2</v>
      </c>
      <c r="H82" s="14">
        <f t="shared" si="13"/>
        <v>90757.622161110499</v>
      </c>
      <c r="I82" s="14">
        <f t="shared" si="11"/>
        <v>1284.8110097522524</v>
      </c>
      <c r="J82" s="14">
        <f t="shared" si="8"/>
        <v>90115.216656234363</v>
      </c>
      <c r="K82" s="14">
        <f t="shared" si="9"/>
        <v>1518563.5898694361</v>
      </c>
      <c r="L82" s="20">
        <f t="shared" si="12"/>
        <v>16.732077744100906</v>
      </c>
    </row>
    <row r="83" spans="1:12" x14ac:dyDescent="0.2">
      <c r="A83" s="16">
        <v>74</v>
      </c>
      <c r="B83" s="46">
        <v>15</v>
      </c>
      <c r="C83" s="45">
        <v>1127</v>
      </c>
      <c r="D83" s="45">
        <v>1218</v>
      </c>
      <c r="E83" s="17">
        <v>0.5</v>
      </c>
      <c r="F83" s="18">
        <f t="shared" si="10"/>
        <v>1.279317697228145E-2</v>
      </c>
      <c r="G83" s="18">
        <f t="shared" si="7"/>
        <v>1.271186440677966E-2</v>
      </c>
      <c r="H83" s="14">
        <f t="shared" si="13"/>
        <v>89472.811151358241</v>
      </c>
      <c r="I83" s="14">
        <f t="shared" si="11"/>
        <v>1137.366243449469</v>
      </c>
      <c r="J83" s="14">
        <f t="shared" si="8"/>
        <v>88904.128029633503</v>
      </c>
      <c r="K83" s="14">
        <f t="shared" si="9"/>
        <v>1428448.3732132018</v>
      </c>
      <c r="L83" s="20">
        <f t="shared" si="12"/>
        <v>15.965167013661191</v>
      </c>
    </row>
    <row r="84" spans="1:12" x14ac:dyDescent="0.2">
      <c r="A84" s="16">
        <v>75</v>
      </c>
      <c r="B84" s="46">
        <v>15</v>
      </c>
      <c r="C84" s="45">
        <v>838</v>
      </c>
      <c r="D84" s="45">
        <v>1113</v>
      </c>
      <c r="E84" s="17">
        <v>0.5</v>
      </c>
      <c r="F84" s="18">
        <f t="shared" si="10"/>
        <v>1.5376729882111738E-2</v>
      </c>
      <c r="G84" s="18">
        <f t="shared" si="7"/>
        <v>1.5259409969481179E-2</v>
      </c>
      <c r="H84" s="14">
        <f t="shared" si="13"/>
        <v>88335.444907908764</v>
      </c>
      <c r="I84" s="14">
        <f t="shared" si="11"/>
        <v>1347.9467686862984</v>
      </c>
      <c r="J84" s="14">
        <f t="shared" si="8"/>
        <v>87661.471523565619</v>
      </c>
      <c r="K84" s="14">
        <f t="shared" si="9"/>
        <v>1339544.2451835682</v>
      </c>
      <c r="L84" s="20">
        <f t="shared" si="12"/>
        <v>15.164289335725499</v>
      </c>
    </row>
    <row r="85" spans="1:12" x14ac:dyDescent="0.2">
      <c r="A85" s="16">
        <v>76</v>
      </c>
      <c r="B85" s="46">
        <v>9</v>
      </c>
      <c r="C85" s="45">
        <v>786</v>
      </c>
      <c r="D85" s="45">
        <v>826</v>
      </c>
      <c r="E85" s="17">
        <v>0.5</v>
      </c>
      <c r="F85" s="18">
        <f t="shared" si="10"/>
        <v>1.1166253101736972E-2</v>
      </c>
      <c r="G85" s="18">
        <f t="shared" si="7"/>
        <v>1.1104256631708821E-2</v>
      </c>
      <c r="H85" s="14">
        <f t="shared" si="13"/>
        <v>86987.498139222473</v>
      </c>
      <c r="I85" s="14">
        <f t="shared" si="11"/>
        <v>965.93150308821987</v>
      </c>
      <c r="J85" s="14">
        <f t="shared" si="8"/>
        <v>86504.532387678366</v>
      </c>
      <c r="K85" s="14">
        <f t="shared" si="9"/>
        <v>1251882.7736600025</v>
      </c>
      <c r="L85" s="20">
        <f t="shared" si="12"/>
        <v>14.391525224192318</v>
      </c>
    </row>
    <row r="86" spans="1:12" x14ac:dyDescent="0.2">
      <c r="A86" s="16">
        <v>77</v>
      </c>
      <c r="B86" s="46">
        <v>21</v>
      </c>
      <c r="C86" s="45">
        <v>947</v>
      </c>
      <c r="D86" s="45">
        <v>782</v>
      </c>
      <c r="E86" s="17">
        <v>0.5</v>
      </c>
      <c r="F86" s="18">
        <f t="shared" si="10"/>
        <v>2.4291497975708502E-2</v>
      </c>
      <c r="G86" s="18">
        <f t="shared" si="7"/>
        <v>2.4E-2</v>
      </c>
      <c r="H86" s="14">
        <f t="shared" si="13"/>
        <v>86021.566636134259</v>
      </c>
      <c r="I86" s="14">
        <f t="shared" si="11"/>
        <v>2064.5175992672221</v>
      </c>
      <c r="J86" s="14">
        <f t="shared" si="8"/>
        <v>84989.307836500651</v>
      </c>
      <c r="K86" s="14">
        <f t="shared" si="9"/>
        <v>1165378.2412723242</v>
      </c>
      <c r="L86" s="20">
        <f t="shared" si="12"/>
        <v>13.547512406996724</v>
      </c>
    </row>
    <row r="87" spans="1:12" x14ac:dyDescent="0.2">
      <c r="A87" s="16">
        <v>78</v>
      </c>
      <c r="B87" s="46">
        <v>13</v>
      </c>
      <c r="C87" s="45">
        <v>611</v>
      </c>
      <c r="D87" s="45">
        <v>939</v>
      </c>
      <c r="E87" s="17">
        <v>0.5</v>
      </c>
      <c r="F87" s="18">
        <f t="shared" si="10"/>
        <v>1.6774193548387096E-2</v>
      </c>
      <c r="G87" s="18">
        <f t="shared" si="7"/>
        <v>1.6634676903390915E-2</v>
      </c>
      <c r="H87" s="14">
        <f t="shared" si="13"/>
        <v>83957.049036867043</v>
      </c>
      <c r="I87" s="14">
        <f t="shared" si="11"/>
        <v>1396.5983844904306</v>
      </c>
      <c r="J87" s="14">
        <f t="shared" si="8"/>
        <v>83258.749844621838</v>
      </c>
      <c r="K87" s="14">
        <f t="shared" si="9"/>
        <v>1080388.9334358235</v>
      </c>
      <c r="L87" s="20">
        <f t="shared" si="12"/>
        <v>12.86835287602123</v>
      </c>
    </row>
    <row r="88" spans="1:12" x14ac:dyDescent="0.2">
      <c r="A88" s="16">
        <v>79</v>
      </c>
      <c r="B88" s="46">
        <v>16</v>
      </c>
      <c r="C88" s="45">
        <v>678</v>
      </c>
      <c r="D88" s="45">
        <v>596</v>
      </c>
      <c r="E88" s="17">
        <v>0.5</v>
      </c>
      <c r="F88" s="18">
        <f t="shared" si="10"/>
        <v>2.5117739403453691E-2</v>
      </c>
      <c r="G88" s="18">
        <f t="shared" si="7"/>
        <v>2.4806201550387597E-2</v>
      </c>
      <c r="H88" s="14">
        <f t="shared" si="13"/>
        <v>82560.450652376618</v>
      </c>
      <c r="I88" s="14">
        <f t="shared" si="11"/>
        <v>2048.0111789736834</v>
      </c>
      <c r="J88" s="14">
        <f t="shared" si="8"/>
        <v>81536.445062889776</v>
      </c>
      <c r="K88" s="14">
        <f t="shared" si="9"/>
        <v>997130.18359120167</v>
      </c>
      <c r="L88" s="20">
        <f t="shared" si="12"/>
        <v>12.077576802356006</v>
      </c>
    </row>
    <row r="89" spans="1:12" x14ac:dyDescent="0.2">
      <c r="A89" s="16">
        <v>80</v>
      </c>
      <c r="B89" s="46">
        <v>17</v>
      </c>
      <c r="C89" s="45">
        <v>668</v>
      </c>
      <c r="D89" s="45">
        <v>675</v>
      </c>
      <c r="E89" s="17">
        <v>0.5</v>
      </c>
      <c r="F89" s="18">
        <f t="shared" si="10"/>
        <v>2.5316455696202531E-2</v>
      </c>
      <c r="G89" s="18">
        <f t="shared" si="7"/>
        <v>2.4999999999999998E-2</v>
      </c>
      <c r="H89" s="14">
        <f t="shared" si="13"/>
        <v>80512.439473402934</v>
      </c>
      <c r="I89" s="14">
        <f t="shared" si="11"/>
        <v>2012.8109868350732</v>
      </c>
      <c r="J89" s="14">
        <f t="shared" si="8"/>
        <v>79506.033979985397</v>
      </c>
      <c r="K89" s="14">
        <f t="shared" si="9"/>
        <v>915593.73852831183</v>
      </c>
      <c r="L89" s="20">
        <f t="shared" si="12"/>
        <v>11.372077961080484</v>
      </c>
    </row>
    <row r="90" spans="1:12" x14ac:dyDescent="0.2">
      <c r="A90" s="16">
        <v>81</v>
      </c>
      <c r="B90" s="46">
        <v>23</v>
      </c>
      <c r="C90" s="45">
        <v>691</v>
      </c>
      <c r="D90" s="45">
        <v>663</v>
      </c>
      <c r="E90" s="17">
        <v>0.5</v>
      </c>
      <c r="F90" s="18">
        <f t="shared" si="10"/>
        <v>3.3973412112259974E-2</v>
      </c>
      <c r="G90" s="18">
        <f t="shared" si="7"/>
        <v>3.340595497458243E-2</v>
      </c>
      <c r="H90" s="14">
        <f t="shared" si="13"/>
        <v>78499.628486567861</v>
      </c>
      <c r="I90" s="14">
        <f t="shared" si="11"/>
        <v>2622.3550547437344</v>
      </c>
      <c r="J90" s="14">
        <f t="shared" si="8"/>
        <v>77188.450959195994</v>
      </c>
      <c r="K90" s="14">
        <f t="shared" si="9"/>
        <v>836087.70454832644</v>
      </c>
      <c r="L90" s="20">
        <f t="shared" si="12"/>
        <v>10.650849190851778</v>
      </c>
    </row>
    <row r="91" spans="1:12" x14ac:dyDescent="0.2">
      <c r="A91" s="16">
        <v>82</v>
      </c>
      <c r="B91" s="46">
        <v>17</v>
      </c>
      <c r="C91" s="45">
        <v>645</v>
      </c>
      <c r="D91" s="45">
        <v>671</v>
      </c>
      <c r="E91" s="17">
        <v>0.5</v>
      </c>
      <c r="F91" s="18">
        <f t="shared" si="10"/>
        <v>2.5835866261398176E-2</v>
      </c>
      <c r="G91" s="18">
        <f t="shared" si="7"/>
        <v>2.550637659414854E-2</v>
      </c>
      <c r="H91" s="14">
        <f t="shared" si="13"/>
        <v>75877.273431824127</v>
      </c>
      <c r="I91" s="14">
        <f t="shared" si="11"/>
        <v>1935.3543110892879</v>
      </c>
      <c r="J91" s="14">
        <f t="shared" si="8"/>
        <v>74909.596276279481</v>
      </c>
      <c r="K91" s="14">
        <f t="shared" si="9"/>
        <v>758899.25358913047</v>
      </c>
      <c r="L91" s="20">
        <f t="shared" si="12"/>
        <v>10.001667419836888</v>
      </c>
    </row>
    <row r="92" spans="1:12" x14ac:dyDescent="0.2">
      <c r="A92" s="16">
        <v>83</v>
      </c>
      <c r="B92" s="46">
        <v>26</v>
      </c>
      <c r="C92" s="45">
        <v>607</v>
      </c>
      <c r="D92" s="45">
        <v>638</v>
      </c>
      <c r="E92" s="17">
        <v>0.5</v>
      </c>
      <c r="F92" s="18">
        <f t="shared" si="10"/>
        <v>4.1767068273092373E-2</v>
      </c>
      <c r="G92" s="18">
        <f t="shared" si="7"/>
        <v>4.0912667191188044E-2</v>
      </c>
      <c r="H92" s="14">
        <f t="shared" si="13"/>
        <v>73941.919120734834</v>
      </c>
      <c r="I92" s="14">
        <f t="shared" si="11"/>
        <v>3025.1611284643682</v>
      </c>
      <c r="J92" s="14">
        <f t="shared" si="8"/>
        <v>72429.33855650264</v>
      </c>
      <c r="K92" s="14">
        <f t="shared" si="9"/>
        <v>683989.65731285105</v>
      </c>
      <c r="L92" s="20">
        <f t="shared" si="12"/>
        <v>9.2503638727040602</v>
      </c>
    </row>
    <row r="93" spans="1:12" x14ac:dyDescent="0.2">
      <c r="A93" s="16">
        <v>84</v>
      </c>
      <c r="B93" s="46">
        <v>23</v>
      </c>
      <c r="C93" s="45">
        <v>589</v>
      </c>
      <c r="D93" s="45">
        <v>592</v>
      </c>
      <c r="E93" s="17">
        <v>0.5</v>
      </c>
      <c r="F93" s="18">
        <f t="shared" si="10"/>
        <v>3.8950042337002541E-2</v>
      </c>
      <c r="G93" s="18">
        <f t="shared" si="7"/>
        <v>3.8205980066445183E-2</v>
      </c>
      <c r="H93" s="14">
        <f t="shared" si="13"/>
        <v>70916.757992270461</v>
      </c>
      <c r="I93" s="14">
        <f t="shared" si="11"/>
        <v>2709.4442422296024</v>
      </c>
      <c r="J93" s="14">
        <f t="shared" si="8"/>
        <v>69562.035871155662</v>
      </c>
      <c r="K93" s="14">
        <f t="shared" si="9"/>
        <v>611560.31875634845</v>
      </c>
      <c r="L93" s="20">
        <f t="shared" si="12"/>
        <v>8.6236361625979185</v>
      </c>
    </row>
    <row r="94" spans="1:12" x14ac:dyDescent="0.2">
      <c r="A94" s="16">
        <v>85</v>
      </c>
      <c r="B94" s="46">
        <v>26</v>
      </c>
      <c r="C94" s="45">
        <v>570</v>
      </c>
      <c r="D94" s="45">
        <v>580</v>
      </c>
      <c r="E94" s="17">
        <v>0.5</v>
      </c>
      <c r="F94" s="18">
        <f t="shared" si="10"/>
        <v>4.5217391304347827E-2</v>
      </c>
      <c r="G94" s="18">
        <f t="shared" si="7"/>
        <v>4.4217687074829939E-2</v>
      </c>
      <c r="H94" s="14">
        <f t="shared" si="13"/>
        <v>68207.313750040863</v>
      </c>
      <c r="I94" s="14">
        <f t="shared" si="11"/>
        <v>3015.969655614052</v>
      </c>
      <c r="J94" s="14">
        <f t="shared" si="8"/>
        <v>66699.328922233835</v>
      </c>
      <c r="K94" s="14">
        <f t="shared" si="9"/>
        <v>541998.28288519278</v>
      </c>
      <c r="L94" s="20">
        <f t="shared" si="12"/>
        <v>7.9463367355508572</v>
      </c>
    </row>
    <row r="95" spans="1:12" x14ac:dyDescent="0.2">
      <c r="A95" s="16">
        <v>86</v>
      </c>
      <c r="B95" s="46">
        <v>39</v>
      </c>
      <c r="C95" s="45">
        <v>441</v>
      </c>
      <c r="D95" s="45">
        <v>551</v>
      </c>
      <c r="E95" s="17">
        <v>0.5</v>
      </c>
      <c r="F95" s="18">
        <f t="shared" si="10"/>
        <v>7.8629032258064516E-2</v>
      </c>
      <c r="G95" s="18">
        <f t="shared" si="7"/>
        <v>7.5654704170708048E-2</v>
      </c>
      <c r="H95" s="14">
        <f t="shared" si="13"/>
        <v>65191.344094426808</v>
      </c>
      <c r="I95" s="14">
        <f t="shared" si="11"/>
        <v>4932.0318519546954</v>
      </c>
      <c r="J95" s="14">
        <f t="shared" si="8"/>
        <v>62725.328168449465</v>
      </c>
      <c r="K95" s="14">
        <f t="shared" si="9"/>
        <v>475298.95396295894</v>
      </c>
      <c r="L95" s="20">
        <f t="shared" si="12"/>
        <v>7.2908291823912883</v>
      </c>
    </row>
    <row r="96" spans="1:12" x14ac:dyDescent="0.2">
      <c r="A96" s="16">
        <v>87</v>
      </c>
      <c r="B96" s="46">
        <v>41</v>
      </c>
      <c r="C96" s="45">
        <v>458</v>
      </c>
      <c r="D96" s="45">
        <v>428</v>
      </c>
      <c r="E96" s="17">
        <v>0.5</v>
      </c>
      <c r="F96" s="18">
        <f t="shared" si="10"/>
        <v>9.2550790067720087E-2</v>
      </c>
      <c r="G96" s="18">
        <f t="shared" si="7"/>
        <v>8.84573894282632E-2</v>
      </c>
      <c r="H96" s="14">
        <f t="shared" si="13"/>
        <v>60259.312242472115</v>
      </c>
      <c r="I96" s="14">
        <f t="shared" si="11"/>
        <v>5330.3814497116637</v>
      </c>
      <c r="J96" s="14">
        <f t="shared" si="8"/>
        <v>57594.121517616288</v>
      </c>
      <c r="K96" s="14">
        <f t="shared" si="9"/>
        <v>412573.62579450948</v>
      </c>
      <c r="L96" s="20">
        <f t="shared" si="12"/>
        <v>6.8466368174663357</v>
      </c>
    </row>
    <row r="97" spans="1:12" x14ac:dyDescent="0.2">
      <c r="A97" s="16">
        <v>88</v>
      </c>
      <c r="B97" s="46">
        <v>27</v>
      </c>
      <c r="C97" s="45">
        <v>428</v>
      </c>
      <c r="D97" s="45">
        <v>445</v>
      </c>
      <c r="E97" s="17">
        <v>0.5</v>
      </c>
      <c r="F97" s="18">
        <f t="shared" si="10"/>
        <v>6.1855670103092786E-2</v>
      </c>
      <c r="G97" s="18">
        <f t="shared" si="7"/>
        <v>6.0000000000000012E-2</v>
      </c>
      <c r="H97" s="14">
        <f t="shared" si="13"/>
        <v>54928.930792760453</v>
      </c>
      <c r="I97" s="14">
        <f t="shared" si="11"/>
        <v>3295.7358475656279</v>
      </c>
      <c r="J97" s="14">
        <f t="shared" si="8"/>
        <v>53281.062868977635</v>
      </c>
      <c r="K97" s="14">
        <f t="shared" si="9"/>
        <v>354979.50427689322</v>
      </c>
      <c r="L97" s="20">
        <f t="shared" si="12"/>
        <v>6.4625234672086309</v>
      </c>
    </row>
    <row r="98" spans="1:12" x14ac:dyDescent="0.2">
      <c r="A98" s="16">
        <v>89</v>
      </c>
      <c r="B98" s="46">
        <v>42</v>
      </c>
      <c r="C98" s="45">
        <v>372</v>
      </c>
      <c r="D98" s="45">
        <v>399</v>
      </c>
      <c r="E98" s="17">
        <v>0.5</v>
      </c>
      <c r="F98" s="18">
        <f t="shared" si="10"/>
        <v>0.10894941634241245</v>
      </c>
      <c r="G98" s="18">
        <f t="shared" si="7"/>
        <v>0.10332103321033211</v>
      </c>
      <c r="H98" s="14">
        <f t="shared" si="13"/>
        <v>51633.194945194824</v>
      </c>
      <c r="I98" s="14">
        <f t="shared" si="11"/>
        <v>5334.7950496880258</v>
      </c>
      <c r="J98" s="14">
        <f t="shared" si="8"/>
        <v>48965.797420350806</v>
      </c>
      <c r="K98" s="14">
        <f>K99+J98</f>
        <v>301698.44140791555</v>
      </c>
      <c r="L98" s="20">
        <f t="shared" si="12"/>
        <v>5.8431100714985433</v>
      </c>
    </row>
    <row r="99" spans="1:12" x14ac:dyDescent="0.2">
      <c r="A99" s="16">
        <v>90</v>
      </c>
      <c r="B99" s="46">
        <v>45</v>
      </c>
      <c r="C99" s="45">
        <v>330</v>
      </c>
      <c r="D99" s="45">
        <v>324</v>
      </c>
      <c r="E99" s="17">
        <v>0.5</v>
      </c>
      <c r="F99" s="22">
        <f t="shared" si="10"/>
        <v>0.13761467889908258</v>
      </c>
      <c r="G99" s="22">
        <f t="shared" si="7"/>
        <v>0.12875536480686697</v>
      </c>
      <c r="H99" s="23">
        <f t="shared" si="13"/>
        <v>46298.399895506795</v>
      </c>
      <c r="I99" s="23">
        <f t="shared" si="11"/>
        <v>5961.1673685201895</v>
      </c>
      <c r="J99" s="23">
        <f t="shared" si="8"/>
        <v>43317.816211246696</v>
      </c>
      <c r="K99" s="23">
        <f t="shared" ref="K99:K108" si="14">K100+J99</f>
        <v>252732.64398756478</v>
      </c>
      <c r="L99" s="24">
        <f t="shared" si="12"/>
        <v>5.4587770756218337</v>
      </c>
    </row>
    <row r="100" spans="1:12" x14ac:dyDescent="0.2">
      <c r="A100" s="16">
        <v>91</v>
      </c>
      <c r="B100" s="46">
        <v>47</v>
      </c>
      <c r="C100" s="45">
        <v>291</v>
      </c>
      <c r="D100" s="45">
        <v>290</v>
      </c>
      <c r="E100" s="17">
        <v>0.5</v>
      </c>
      <c r="F100" s="22">
        <f t="shared" si="10"/>
        <v>0.16179001721170397</v>
      </c>
      <c r="G100" s="22">
        <f t="shared" si="7"/>
        <v>0.1496815286624204</v>
      </c>
      <c r="H100" s="23">
        <f t="shared" si="13"/>
        <v>40337.232526986605</v>
      </c>
      <c r="I100" s="23">
        <f t="shared" si="11"/>
        <v>6037.738626650862</v>
      </c>
      <c r="J100" s="23">
        <f t="shared" si="8"/>
        <v>37318.36321366117</v>
      </c>
      <c r="K100" s="23">
        <f t="shared" si="14"/>
        <v>209414.82777631807</v>
      </c>
      <c r="L100" s="24">
        <f t="shared" si="12"/>
        <v>5.1916012739895923</v>
      </c>
    </row>
    <row r="101" spans="1:12" x14ac:dyDescent="0.2">
      <c r="A101" s="16">
        <v>92</v>
      </c>
      <c r="B101" s="46">
        <v>48</v>
      </c>
      <c r="C101" s="45">
        <v>253</v>
      </c>
      <c r="D101" s="45">
        <v>259</v>
      </c>
      <c r="E101" s="17">
        <v>0.5</v>
      </c>
      <c r="F101" s="22">
        <f t="shared" si="10"/>
        <v>0.1875</v>
      </c>
      <c r="G101" s="22">
        <f t="shared" si="7"/>
        <v>0.17142857142857143</v>
      </c>
      <c r="H101" s="23">
        <f t="shared" si="13"/>
        <v>34299.493900335743</v>
      </c>
      <c r="I101" s="23">
        <f t="shared" si="11"/>
        <v>5879.9132400575563</v>
      </c>
      <c r="J101" s="23">
        <f t="shared" si="8"/>
        <v>31359.537280306966</v>
      </c>
      <c r="K101" s="23">
        <f t="shared" si="14"/>
        <v>172096.46456265688</v>
      </c>
      <c r="L101" s="24">
        <f t="shared" si="12"/>
        <v>5.0174636705345765</v>
      </c>
    </row>
    <row r="102" spans="1:12" x14ac:dyDescent="0.2">
      <c r="A102" s="16">
        <v>93</v>
      </c>
      <c r="B102" s="46">
        <v>39</v>
      </c>
      <c r="C102" s="45">
        <v>209</v>
      </c>
      <c r="D102" s="45">
        <v>212</v>
      </c>
      <c r="E102" s="17">
        <v>0.5</v>
      </c>
      <c r="F102" s="22">
        <f t="shared" si="10"/>
        <v>0.18527315914489312</v>
      </c>
      <c r="G102" s="22">
        <f t="shared" si="7"/>
        <v>0.16956521739130434</v>
      </c>
      <c r="H102" s="23">
        <f t="shared" si="13"/>
        <v>28419.580660278189</v>
      </c>
      <c r="I102" s="23">
        <f t="shared" si="11"/>
        <v>4818.9723728297795</v>
      </c>
      <c r="J102" s="23">
        <f t="shared" si="8"/>
        <v>26010.094473863297</v>
      </c>
      <c r="K102" s="23">
        <f t="shared" si="14"/>
        <v>140736.9272823499</v>
      </c>
      <c r="L102" s="24">
        <f t="shared" si="12"/>
        <v>4.9521113265072465</v>
      </c>
    </row>
    <row r="103" spans="1:12" x14ac:dyDescent="0.2">
      <c r="A103" s="16">
        <v>94</v>
      </c>
      <c r="B103" s="46">
        <v>31</v>
      </c>
      <c r="C103" s="45">
        <v>144</v>
      </c>
      <c r="D103" s="45">
        <v>174</v>
      </c>
      <c r="E103" s="17">
        <v>0.5</v>
      </c>
      <c r="F103" s="22">
        <f t="shared" si="10"/>
        <v>0.19496855345911951</v>
      </c>
      <c r="G103" s="22">
        <f t="shared" si="7"/>
        <v>0.17765042979942694</v>
      </c>
      <c r="H103" s="23">
        <f t="shared" si="13"/>
        <v>23600.608287448409</v>
      </c>
      <c r="I103" s="23">
        <f t="shared" si="11"/>
        <v>4192.6582057931273</v>
      </c>
      <c r="J103" s="23">
        <f t="shared" si="8"/>
        <v>21504.279184551848</v>
      </c>
      <c r="K103" s="23">
        <f t="shared" si="14"/>
        <v>114726.83280848661</v>
      </c>
      <c r="L103" s="24">
        <f t="shared" si="12"/>
        <v>4.8611811785165795</v>
      </c>
    </row>
    <row r="104" spans="1:12" x14ac:dyDescent="0.2">
      <c r="A104" s="16">
        <v>95</v>
      </c>
      <c r="B104" s="46">
        <v>27</v>
      </c>
      <c r="C104" s="45">
        <v>130</v>
      </c>
      <c r="D104" s="45">
        <v>125</v>
      </c>
      <c r="E104" s="17">
        <v>0.5</v>
      </c>
      <c r="F104" s="22">
        <f t="shared" si="10"/>
        <v>0.21176470588235294</v>
      </c>
      <c r="G104" s="22">
        <f t="shared" si="7"/>
        <v>0.19148936170212766</v>
      </c>
      <c r="H104" s="23">
        <f t="shared" si="13"/>
        <v>19407.950081655283</v>
      </c>
      <c r="I104" s="23">
        <f t="shared" si="11"/>
        <v>3716.4159730829265</v>
      </c>
      <c r="J104" s="23">
        <f t="shared" si="8"/>
        <v>17549.742095113819</v>
      </c>
      <c r="K104" s="23">
        <f t="shared" si="14"/>
        <v>93222.553623934757</v>
      </c>
      <c r="L104" s="24">
        <f t="shared" si="12"/>
        <v>4.8033178791020417</v>
      </c>
    </row>
    <row r="105" spans="1:12" x14ac:dyDescent="0.2">
      <c r="A105" s="16">
        <v>96</v>
      </c>
      <c r="B105" s="46">
        <v>19</v>
      </c>
      <c r="C105" s="45">
        <v>93</v>
      </c>
      <c r="D105" s="45">
        <v>113</v>
      </c>
      <c r="E105" s="17">
        <v>0.5</v>
      </c>
      <c r="F105" s="22">
        <f t="shared" si="10"/>
        <v>0.18446601941747573</v>
      </c>
      <c r="G105" s="22">
        <f t="shared" si="7"/>
        <v>0.16888888888888889</v>
      </c>
      <c r="H105" s="23">
        <f t="shared" si="13"/>
        <v>15691.534108572356</v>
      </c>
      <c r="I105" s="23">
        <f t="shared" si="11"/>
        <v>2650.1257605588867</v>
      </c>
      <c r="J105" s="23">
        <f t="shared" si="8"/>
        <v>14366.471228292912</v>
      </c>
      <c r="K105" s="23">
        <f t="shared" si="14"/>
        <v>75672.811528820937</v>
      </c>
      <c r="L105" s="24">
        <f t="shared" si="12"/>
        <v>4.8225247452051576</v>
      </c>
    </row>
    <row r="106" spans="1:12" x14ac:dyDescent="0.2">
      <c r="A106" s="16">
        <v>97</v>
      </c>
      <c r="B106" s="46">
        <v>20</v>
      </c>
      <c r="C106" s="45">
        <v>61</v>
      </c>
      <c r="D106" s="45">
        <v>75</v>
      </c>
      <c r="E106" s="17">
        <v>0.5</v>
      </c>
      <c r="F106" s="22">
        <f t="shared" si="10"/>
        <v>0.29411764705882354</v>
      </c>
      <c r="G106" s="22">
        <f t="shared" si="7"/>
        <v>0.25641025641025644</v>
      </c>
      <c r="H106" s="23">
        <f t="shared" si="13"/>
        <v>13041.408348013469</v>
      </c>
      <c r="I106" s="23">
        <f t="shared" si="11"/>
        <v>3343.9508584649925</v>
      </c>
      <c r="J106" s="23">
        <f t="shared" si="8"/>
        <v>11369.432918780973</v>
      </c>
      <c r="K106" s="23">
        <f t="shared" si="14"/>
        <v>61306.34030052802</v>
      </c>
      <c r="L106" s="24">
        <f t="shared" si="12"/>
        <v>4.7008987575997878</v>
      </c>
    </row>
    <row r="107" spans="1:12" x14ac:dyDescent="0.2">
      <c r="A107" s="16">
        <v>98</v>
      </c>
      <c r="B107" s="46">
        <v>12</v>
      </c>
      <c r="C107" s="45">
        <v>41</v>
      </c>
      <c r="D107" s="45">
        <v>44</v>
      </c>
      <c r="E107" s="17">
        <v>0.5</v>
      </c>
      <c r="F107" s="22">
        <f t="shared" si="10"/>
        <v>0.28235294117647058</v>
      </c>
      <c r="G107" s="22">
        <f t="shared" si="7"/>
        <v>0.24742268041237114</v>
      </c>
      <c r="H107" s="23">
        <f t="shared" si="13"/>
        <v>9697.4574895484766</v>
      </c>
      <c r="I107" s="23">
        <f t="shared" si="11"/>
        <v>2399.3709252491076</v>
      </c>
      <c r="J107" s="23">
        <f t="shared" si="8"/>
        <v>8497.7720269239217</v>
      </c>
      <c r="K107" s="23">
        <f t="shared" si="14"/>
        <v>49936.907381747049</v>
      </c>
      <c r="L107" s="24">
        <f t="shared" si="12"/>
        <v>5.1494845360824737</v>
      </c>
    </row>
    <row r="108" spans="1:12" x14ac:dyDescent="0.2">
      <c r="A108" s="16">
        <v>99</v>
      </c>
      <c r="B108" s="46">
        <v>5</v>
      </c>
      <c r="C108" s="45">
        <v>35</v>
      </c>
      <c r="D108" s="45">
        <v>33</v>
      </c>
      <c r="E108" s="17">
        <v>0.5</v>
      </c>
      <c r="F108" s="22">
        <f t="shared" si="10"/>
        <v>0.14705882352941177</v>
      </c>
      <c r="G108" s="22">
        <f t="shared" si="7"/>
        <v>0.13698630136986303</v>
      </c>
      <c r="H108" s="23">
        <f t="shared" si="13"/>
        <v>7298.0865642993685</v>
      </c>
      <c r="I108" s="23">
        <f t="shared" si="11"/>
        <v>999.73788552046165</v>
      </c>
      <c r="J108" s="23">
        <f t="shared" si="8"/>
        <v>6798.2176215391382</v>
      </c>
      <c r="K108" s="23">
        <f t="shared" si="14"/>
        <v>41439.135354823127</v>
      </c>
      <c r="L108" s="24">
        <f t="shared" si="12"/>
        <v>5.6780821917808222</v>
      </c>
    </row>
    <row r="109" spans="1:12" x14ac:dyDescent="0.2">
      <c r="A109" s="16" t="s">
        <v>21</v>
      </c>
      <c r="B109" s="46">
        <v>12</v>
      </c>
      <c r="C109" s="45">
        <v>58</v>
      </c>
      <c r="D109" s="45">
        <v>74</v>
      </c>
      <c r="E109" s="17"/>
      <c r="F109" s="22">
        <f>B109/((C109+D109)/2)</f>
        <v>0.18181818181818182</v>
      </c>
      <c r="G109" s="22">
        <v>1</v>
      </c>
      <c r="H109" s="23">
        <f>H108-I108</f>
        <v>6298.348678778907</v>
      </c>
      <c r="I109" s="23">
        <f>H109*G109</f>
        <v>6298.348678778907</v>
      </c>
      <c r="J109" s="23">
        <f>H109/F109</f>
        <v>34640.91773328399</v>
      </c>
      <c r="K109" s="23">
        <f>J109</f>
        <v>34640.91773328399</v>
      </c>
      <c r="L109" s="24">
        <f>K109/H109</f>
        <v>5.5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0" customFormat="1" x14ac:dyDescent="0.2">
      <c r="A112" s="52" t="s">
        <v>22</v>
      </c>
      <c r="B112" s="49"/>
      <c r="C112" s="10"/>
      <c r="D112" s="10"/>
      <c r="H112" s="31"/>
      <c r="I112" s="31"/>
      <c r="J112" s="31"/>
      <c r="K112" s="31"/>
      <c r="L112" s="29"/>
    </row>
    <row r="113" spans="1:12" s="30" customFormat="1" x14ac:dyDescent="0.2">
      <c r="A113" s="52" t="s">
        <v>44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2" t="s">
        <v>9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2" t="s">
        <v>10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2" t="s">
        <v>11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2" t="s">
        <v>12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2" t="s">
        <v>13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2" t="s">
        <v>14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2" t="s">
        <v>15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2" t="s">
        <v>16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2" t="s">
        <v>17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2" t="s">
        <v>18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4"/>
      <c r="C124" s="14"/>
      <c r="D124" s="14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1" t="s">
        <v>44</v>
      </c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s="30" customFormat="1" x14ac:dyDescent="0.2">
      <c r="A153" s="31"/>
      <c r="B153" s="10"/>
      <c r="C153" s="10"/>
      <c r="D153" s="10"/>
      <c r="H153" s="31"/>
      <c r="I153" s="31"/>
      <c r="J153" s="31"/>
      <c r="K153" s="31"/>
      <c r="L153" s="29"/>
    </row>
    <row r="154" spans="1:12" s="30" customFormat="1" x14ac:dyDescent="0.2">
      <c r="A154" s="31"/>
      <c r="B154" s="10"/>
      <c r="C154" s="10"/>
      <c r="D154" s="10"/>
      <c r="H154" s="31"/>
      <c r="I154" s="31"/>
      <c r="J154" s="31"/>
      <c r="K154" s="31"/>
      <c r="L154" s="29"/>
    </row>
    <row r="155" spans="1:12" s="30" customFormat="1" x14ac:dyDescent="0.2">
      <c r="A155" s="31"/>
      <c r="B155" s="10"/>
      <c r="C155" s="10"/>
      <c r="D155" s="10"/>
      <c r="H155" s="31"/>
      <c r="I155" s="31"/>
      <c r="J155" s="31"/>
      <c r="K155" s="31"/>
      <c r="L155" s="29"/>
    </row>
    <row r="156" spans="1:12" s="30" customFormat="1" x14ac:dyDescent="0.2">
      <c r="A156" s="31"/>
      <c r="B156" s="10"/>
      <c r="C156" s="10"/>
      <c r="D156" s="10"/>
      <c r="H156" s="31"/>
      <c r="I156" s="31"/>
      <c r="J156" s="31"/>
      <c r="K156" s="31"/>
      <c r="L156" s="29"/>
    </row>
    <row r="157" spans="1:12" s="30" customFormat="1" x14ac:dyDescent="0.2">
      <c r="A157" s="31"/>
      <c r="B157" s="10"/>
      <c r="C157" s="10"/>
      <c r="D157" s="10"/>
      <c r="H157" s="31"/>
      <c r="I157" s="31"/>
      <c r="J157" s="31"/>
      <c r="K157" s="31"/>
      <c r="L157" s="29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1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0" t="s">
        <v>30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7.45" customHeight="1" x14ac:dyDescent="0.2">
      <c r="A6" s="53" t="s">
        <v>0</v>
      </c>
      <c r="B6" s="54" t="s">
        <v>34</v>
      </c>
      <c r="C6" s="65" t="s">
        <v>43</v>
      </c>
      <c r="D6" s="65"/>
      <c r="E6" s="55" t="s">
        <v>35</v>
      </c>
      <c r="F6" s="55" t="s">
        <v>36</v>
      </c>
      <c r="G6" s="55" t="s">
        <v>37</v>
      </c>
      <c r="H6" s="54" t="s">
        <v>38</v>
      </c>
      <c r="I6" s="54" t="s">
        <v>39</v>
      </c>
      <c r="J6" s="54" t="s">
        <v>40</v>
      </c>
      <c r="K6" s="54" t="s">
        <v>41</v>
      </c>
      <c r="L6" s="55" t="s">
        <v>42</v>
      </c>
    </row>
    <row r="7" spans="1:13" s="35" customFormat="1" ht="14.25" x14ac:dyDescent="0.2">
      <c r="A7" s="36"/>
      <c r="B7" s="37"/>
      <c r="C7" s="38">
        <v>42736</v>
      </c>
      <c r="D7" s="38">
        <v>43101</v>
      </c>
      <c r="E7" s="59" t="s">
        <v>1</v>
      </c>
      <c r="F7" s="59" t="s">
        <v>2</v>
      </c>
      <c r="G7" s="59" t="s">
        <v>3</v>
      </c>
      <c r="H7" s="60" t="s">
        <v>4</v>
      </c>
      <c r="I7" s="60" t="s">
        <v>5</v>
      </c>
      <c r="J7" s="60" t="s">
        <v>6</v>
      </c>
      <c r="K7" s="60" t="s">
        <v>7</v>
      </c>
      <c r="L7" s="59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6">
        <v>0</v>
      </c>
      <c r="B9" s="46">
        <v>5</v>
      </c>
      <c r="C9" s="45">
        <v>1736</v>
      </c>
      <c r="D9" s="45">
        <v>1596</v>
      </c>
      <c r="E9" s="17">
        <v>0.5</v>
      </c>
      <c r="F9" s="18">
        <f>B9/((C9+D9)/2)</f>
        <v>3.0012004801920769E-3</v>
      </c>
      <c r="G9" s="18">
        <f t="shared" ref="G9:G72" si="0">F9/((1+(1-E9)*F9))</f>
        <v>2.9967036260113871E-3</v>
      </c>
      <c r="H9" s="14">
        <v>100000</v>
      </c>
      <c r="I9" s="14">
        <f>H9*G9</f>
        <v>299.67036260113872</v>
      </c>
      <c r="J9" s="14">
        <f t="shared" ref="J9:J72" si="1">H10+I9*E9</f>
        <v>99850.164818699428</v>
      </c>
      <c r="K9" s="14">
        <f t="shared" ref="K9:K72" si="2">K10+J9</f>
        <v>8659184.9779831655</v>
      </c>
      <c r="L9" s="19">
        <f>K9/H9</f>
        <v>86.591849779831662</v>
      </c>
    </row>
    <row r="10" spans="1:13" x14ac:dyDescent="0.2">
      <c r="A10" s="16">
        <v>1</v>
      </c>
      <c r="B10" s="46">
        <v>0</v>
      </c>
      <c r="C10" s="45">
        <v>1810</v>
      </c>
      <c r="D10" s="45">
        <v>1823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4">
        <f>H9-I9</f>
        <v>99700.329637398856</v>
      </c>
      <c r="I10" s="14">
        <f t="shared" ref="I10:I73" si="4">H10*G10</f>
        <v>0</v>
      </c>
      <c r="J10" s="14">
        <f t="shared" si="1"/>
        <v>99700.329637398856</v>
      </c>
      <c r="K10" s="14">
        <f t="shared" si="2"/>
        <v>8559334.813164467</v>
      </c>
      <c r="L10" s="20">
        <f t="shared" ref="L10:L73" si="5">K10/H10</f>
        <v>85.850616986864523</v>
      </c>
    </row>
    <row r="11" spans="1:13" x14ac:dyDescent="0.2">
      <c r="A11" s="16">
        <v>2</v>
      </c>
      <c r="B11" s="46">
        <v>0</v>
      </c>
      <c r="C11" s="45">
        <v>1832</v>
      </c>
      <c r="D11" s="45">
        <v>1859</v>
      </c>
      <c r="E11" s="17">
        <v>0.5</v>
      </c>
      <c r="F11" s="18">
        <f t="shared" si="3"/>
        <v>0</v>
      </c>
      <c r="G11" s="18">
        <f t="shared" si="0"/>
        <v>0</v>
      </c>
      <c r="H11" s="14">
        <f t="shared" ref="H11:H74" si="6">H10-I10</f>
        <v>99700.329637398856</v>
      </c>
      <c r="I11" s="14">
        <f t="shared" si="4"/>
        <v>0</v>
      </c>
      <c r="J11" s="14">
        <f t="shared" si="1"/>
        <v>99700.329637398856</v>
      </c>
      <c r="K11" s="14">
        <f t="shared" si="2"/>
        <v>8459634.483527068</v>
      </c>
      <c r="L11" s="20">
        <f t="shared" si="5"/>
        <v>84.850616986864523</v>
      </c>
    </row>
    <row r="12" spans="1:13" x14ac:dyDescent="0.2">
      <c r="A12" s="16">
        <v>3</v>
      </c>
      <c r="B12" s="46">
        <v>1</v>
      </c>
      <c r="C12" s="45">
        <v>1910</v>
      </c>
      <c r="D12" s="45">
        <v>1891</v>
      </c>
      <c r="E12" s="17">
        <v>0.5</v>
      </c>
      <c r="F12" s="18">
        <f t="shared" si="3"/>
        <v>5.2617732175743229E-4</v>
      </c>
      <c r="G12" s="18">
        <f t="shared" si="0"/>
        <v>5.2603892688058915E-4</v>
      </c>
      <c r="H12" s="14">
        <f t="shared" si="6"/>
        <v>99700.329637398856</v>
      </c>
      <c r="I12" s="14">
        <f t="shared" si="4"/>
        <v>52.446254412098291</v>
      </c>
      <c r="J12" s="14">
        <f t="shared" si="1"/>
        <v>99674.106510192796</v>
      </c>
      <c r="K12" s="14">
        <f t="shared" si="2"/>
        <v>8359934.1538896691</v>
      </c>
      <c r="L12" s="20">
        <f t="shared" si="5"/>
        <v>83.850616986864523</v>
      </c>
    </row>
    <row r="13" spans="1:13" x14ac:dyDescent="0.2">
      <c r="A13" s="16">
        <v>4</v>
      </c>
      <c r="B13" s="46">
        <v>0</v>
      </c>
      <c r="C13" s="45">
        <v>1945</v>
      </c>
      <c r="D13" s="45">
        <v>1942</v>
      </c>
      <c r="E13" s="17">
        <v>0.5</v>
      </c>
      <c r="F13" s="18">
        <f t="shared" si="3"/>
        <v>0</v>
      </c>
      <c r="G13" s="18">
        <f t="shared" si="0"/>
        <v>0</v>
      </c>
      <c r="H13" s="14">
        <f t="shared" si="6"/>
        <v>99647.883382986751</v>
      </c>
      <c r="I13" s="14">
        <f t="shared" si="4"/>
        <v>0</v>
      </c>
      <c r="J13" s="14">
        <f t="shared" si="1"/>
        <v>99647.883382986751</v>
      </c>
      <c r="K13" s="14">
        <f t="shared" si="2"/>
        <v>8260260.047379476</v>
      </c>
      <c r="L13" s="20">
        <f t="shared" si="5"/>
        <v>82.894485732647084</v>
      </c>
    </row>
    <row r="14" spans="1:13" x14ac:dyDescent="0.2">
      <c r="A14" s="16">
        <v>5</v>
      </c>
      <c r="B14" s="46">
        <v>0</v>
      </c>
      <c r="C14" s="45">
        <v>1985</v>
      </c>
      <c r="D14" s="45">
        <v>1951</v>
      </c>
      <c r="E14" s="17">
        <v>0.5</v>
      </c>
      <c r="F14" s="18">
        <f t="shared" si="3"/>
        <v>0</v>
      </c>
      <c r="G14" s="18">
        <f t="shared" si="0"/>
        <v>0</v>
      </c>
      <c r="H14" s="14">
        <f t="shared" si="6"/>
        <v>99647.883382986751</v>
      </c>
      <c r="I14" s="14">
        <f t="shared" si="4"/>
        <v>0</v>
      </c>
      <c r="J14" s="14">
        <f t="shared" si="1"/>
        <v>99647.883382986751</v>
      </c>
      <c r="K14" s="14">
        <f t="shared" si="2"/>
        <v>8160612.1639964897</v>
      </c>
      <c r="L14" s="20">
        <f t="shared" si="5"/>
        <v>81.894485732647098</v>
      </c>
    </row>
    <row r="15" spans="1:13" x14ac:dyDescent="0.2">
      <c r="A15" s="16">
        <v>6</v>
      </c>
      <c r="B15" s="46">
        <v>0</v>
      </c>
      <c r="C15" s="45">
        <v>1978</v>
      </c>
      <c r="D15" s="45">
        <v>2031</v>
      </c>
      <c r="E15" s="17">
        <v>0.5</v>
      </c>
      <c r="F15" s="18">
        <f t="shared" si="3"/>
        <v>0</v>
      </c>
      <c r="G15" s="18">
        <f t="shared" si="0"/>
        <v>0</v>
      </c>
      <c r="H15" s="14">
        <f t="shared" si="6"/>
        <v>99647.883382986751</v>
      </c>
      <c r="I15" s="14">
        <f t="shared" si="4"/>
        <v>0</v>
      </c>
      <c r="J15" s="14">
        <f t="shared" si="1"/>
        <v>99647.883382986751</v>
      </c>
      <c r="K15" s="14">
        <f t="shared" si="2"/>
        <v>8060964.2806135034</v>
      </c>
      <c r="L15" s="20">
        <f t="shared" si="5"/>
        <v>80.894485732647098</v>
      </c>
    </row>
    <row r="16" spans="1:13" x14ac:dyDescent="0.2">
      <c r="A16" s="16">
        <v>7</v>
      </c>
      <c r="B16" s="46">
        <v>0</v>
      </c>
      <c r="C16" s="45">
        <v>1988</v>
      </c>
      <c r="D16" s="45">
        <v>2003</v>
      </c>
      <c r="E16" s="17">
        <v>0.5</v>
      </c>
      <c r="F16" s="18">
        <f t="shared" si="3"/>
        <v>0</v>
      </c>
      <c r="G16" s="18">
        <f t="shared" si="0"/>
        <v>0</v>
      </c>
      <c r="H16" s="14">
        <f t="shared" si="6"/>
        <v>99647.883382986751</v>
      </c>
      <c r="I16" s="14">
        <f t="shared" si="4"/>
        <v>0</v>
      </c>
      <c r="J16" s="14">
        <f t="shared" si="1"/>
        <v>99647.883382986751</v>
      </c>
      <c r="K16" s="14">
        <f t="shared" si="2"/>
        <v>7961316.3972305171</v>
      </c>
      <c r="L16" s="20">
        <f t="shared" si="5"/>
        <v>79.894485732647098</v>
      </c>
    </row>
    <row r="17" spans="1:12" x14ac:dyDescent="0.2">
      <c r="A17" s="16">
        <v>8</v>
      </c>
      <c r="B17" s="46">
        <v>0</v>
      </c>
      <c r="C17" s="45">
        <v>2112</v>
      </c>
      <c r="D17" s="45">
        <v>2024</v>
      </c>
      <c r="E17" s="17">
        <v>0.5</v>
      </c>
      <c r="F17" s="18">
        <f t="shared" si="3"/>
        <v>0</v>
      </c>
      <c r="G17" s="18">
        <f t="shared" si="0"/>
        <v>0</v>
      </c>
      <c r="H17" s="14">
        <f t="shared" si="6"/>
        <v>99647.883382986751</v>
      </c>
      <c r="I17" s="14">
        <f t="shared" si="4"/>
        <v>0</v>
      </c>
      <c r="J17" s="14">
        <f t="shared" si="1"/>
        <v>99647.883382986751</v>
      </c>
      <c r="K17" s="14">
        <f t="shared" si="2"/>
        <v>7861668.5138475308</v>
      </c>
      <c r="L17" s="20">
        <f t="shared" si="5"/>
        <v>78.894485732647112</v>
      </c>
    </row>
    <row r="18" spans="1:12" x14ac:dyDescent="0.2">
      <c r="A18" s="16">
        <v>9</v>
      </c>
      <c r="B18" s="46">
        <v>0</v>
      </c>
      <c r="C18" s="45">
        <v>1975</v>
      </c>
      <c r="D18" s="45">
        <v>2134</v>
      </c>
      <c r="E18" s="17">
        <v>0.5</v>
      </c>
      <c r="F18" s="18">
        <f t="shared" si="3"/>
        <v>0</v>
      </c>
      <c r="G18" s="18">
        <f t="shared" si="0"/>
        <v>0</v>
      </c>
      <c r="H18" s="14">
        <f t="shared" si="6"/>
        <v>99647.883382986751</v>
      </c>
      <c r="I18" s="14">
        <f t="shared" si="4"/>
        <v>0</v>
      </c>
      <c r="J18" s="14">
        <f t="shared" si="1"/>
        <v>99647.883382986751</v>
      </c>
      <c r="K18" s="14">
        <f t="shared" si="2"/>
        <v>7762020.6304645445</v>
      </c>
      <c r="L18" s="20">
        <f t="shared" si="5"/>
        <v>77.894485732647112</v>
      </c>
    </row>
    <row r="19" spans="1:12" x14ac:dyDescent="0.2">
      <c r="A19" s="16">
        <v>10</v>
      </c>
      <c r="B19" s="46">
        <v>0</v>
      </c>
      <c r="C19" s="45">
        <v>1987</v>
      </c>
      <c r="D19" s="45">
        <v>2005</v>
      </c>
      <c r="E19" s="17">
        <v>0.5</v>
      </c>
      <c r="F19" s="18">
        <f t="shared" si="3"/>
        <v>0</v>
      </c>
      <c r="G19" s="18">
        <f t="shared" si="0"/>
        <v>0</v>
      </c>
      <c r="H19" s="14">
        <f t="shared" si="6"/>
        <v>99647.883382986751</v>
      </c>
      <c r="I19" s="14">
        <f t="shared" si="4"/>
        <v>0</v>
      </c>
      <c r="J19" s="14">
        <f t="shared" si="1"/>
        <v>99647.883382986751</v>
      </c>
      <c r="K19" s="14">
        <f t="shared" si="2"/>
        <v>7662372.7470815582</v>
      </c>
      <c r="L19" s="20">
        <f t="shared" si="5"/>
        <v>76.894485732647112</v>
      </c>
    </row>
    <row r="20" spans="1:12" x14ac:dyDescent="0.2">
      <c r="A20" s="16">
        <v>11</v>
      </c>
      <c r="B20" s="46">
        <v>0</v>
      </c>
      <c r="C20" s="45">
        <v>1926</v>
      </c>
      <c r="D20" s="45">
        <v>2022</v>
      </c>
      <c r="E20" s="17">
        <v>0.5</v>
      </c>
      <c r="F20" s="18">
        <f t="shared" si="3"/>
        <v>0</v>
      </c>
      <c r="G20" s="18">
        <f t="shared" si="0"/>
        <v>0</v>
      </c>
      <c r="H20" s="14">
        <f t="shared" si="6"/>
        <v>99647.883382986751</v>
      </c>
      <c r="I20" s="14">
        <f t="shared" si="4"/>
        <v>0</v>
      </c>
      <c r="J20" s="14">
        <f t="shared" si="1"/>
        <v>99647.883382986751</v>
      </c>
      <c r="K20" s="14">
        <f t="shared" si="2"/>
        <v>7562724.8636985719</v>
      </c>
      <c r="L20" s="20">
        <f t="shared" si="5"/>
        <v>75.894485732647112</v>
      </c>
    </row>
    <row r="21" spans="1:12" x14ac:dyDescent="0.2">
      <c r="A21" s="16">
        <v>12</v>
      </c>
      <c r="B21" s="46">
        <v>0</v>
      </c>
      <c r="C21" s="45">
        <v>1942</v>
      </c>
      <c r="D21" s="45">
        <v>1959</v>
      </c>
      <c r="E21" s="17">
        <v>0.5</v>
      </c>
      <c r="F21" s="18">
        <f t="shared" si="3"/>
        <v>0</v>
      </c>
      <c r="G21" s="18">
        <f t="shared" si="0"/>
        <v>0</v>
      </c>
      <c r="H21" s="14">
        <f t="shared" si="6"/>
        <v>99647.883382986751</v>
      </c>
      <c r="I21" s="14">
        <f t="shared" si="4"/>
        <v>0</v>
      </c>
      <c r="J21" s="14">
        <f t="shared" si="1"/>
        <v>99647.883382986751</v>
      </c>
      <c r="K21" s="14">
        <f t="shared" si="2"/>
        <v>7463076.9803155856</v>
      </c>
      <c r="L21" s="20">
        <f t="shared" si="5"/>
        <v>74.894485732647126</v>
      </c>
    </row>
    <row r="22" spans="1:12" x14ac:dyDescent="0.2">
      <c r="A22" s="16">
        <v>13</v>
      </c>
      <c r="B22" s="46">
        <v>1</v>
      </c>
      <c r="C22" s="45">
        <v>1939</v>
      </c>
      <c r="D22" s="45">
        <v>1975</v>
      </c>
      <c r="E22" s="17">
        <v>0.5</v>
      </c>
      <c r="F22" s="18">
        <f t="shared" si="3"/>
        <v>5.1098620337250899E-4</v>
      </c>
      <c r="G22" s="18">
        <f t="shared" si="0"/>
        <v>5.1085568326947643E-4</v>
      </c>
      <c r="H22" s="14">
        <f t="shared" si="6"/>
        <v>99647.883382986751</v>
      </c>
      <c r="I22" s="14">
        <f t="shared" si="4"/>
        <v>50.905687551972804</v>
      </c>
      <c r="J22" s="14">
        <f t="shared" si="1"/>
        <v>99622.430539210764</v>
      </c>
      <c r="K22" s="14">
        <f t="shared" si="2"/>
        <v>7363429.0969325993</v>
      </c>
      <c r="L22" s="20">
        <f t="shared" si="5"/>
        <v>73.894485732647126</v>
      </c>
    </row>
    <row r="23" spans="1:12" x14ac:dyDescent="0.2">
      <c r="A23" s="16">
        <v>14</v>
      </c>
      <c r="B23" s="46">
        <v>0</v>
      </c>
      <c r="C23" s="45">
        <v>1938</v>
      </c>
      <c r="D23" s="45">
        <v>1942</v>
      </c>
      <c r="E23" s="17">
        <v>0.5</v>
      </c>
      <c r="F23" s="18">
        <f t="shared" si="3"/>
        <v>0</v>
      </c>
      <c r="G23" s="18">
        <f t="shared" si="0"/>
        <v>0</v>
      </c>
      <c r="H23" s="14">
        <f t="shared" si="6"/>
        <v>99596.977695434776</v>
      </c>
      <c r="I23" s="14">
        <f t="shared" si="4"/>
        <v>0</v>
      </c>
      <c r="J23" s="14">
        <f t="shared" si="1"/>
        <v>99596.977695434776</v>
      </c>
      <c r="K23" s="14">
        <f t="shared" si="2"/>
        <v>7263806.666393389</v>
      </c>
      <c r="L23" s="20">
        <f t="shared" si="5"/>
        <v>72.931998886612192</v>
      </c>
    </row>
    <row r="24" spans="1:12" x14ac:dyDescent="0.2">
      <c r="A24" s="16">
        <v>15</v>
      </c>
      <c r="B24" s="46">
        <v>0</v>
      </c>
      <c r="C24" s="45">
        <v>1869</v>
      </c>
      <c r="D24" s="45">
        <v>1963</v>
      </c>
      <c r="E24" s="17">
        <v>0.5</v>
      </c>
      <c r="F24" s="18">
        <f t="shared" si="3"/>
        <v>0</v>
      </c>
      <c r="G24" s="18">
        <f t="shared" si="0"/>
        <v>0</v>
      </c>
      <c r="H24" s="14">
        <f t="shared" si="6"/>
        <v>99596.977695434776</v>
      </c>
      <c r="I24" s="14">
        <f t="shared" si="4"/>
        <v>0</v>
      </c>
      <c r="J24" s="14">
        <f t="shared" si="1"/>
        <v>99596.977695434776</v>
      </c>
      <c r="K24" s="14">
        <f t="shared" si="2"/>
        <v>7164209.6886979546</v>
      </c>
      <c r="L24" s="20">
        <f t="shared" si="5"/>
        <v>71.931998886612206</v>
      </c>
    </row>
    <row r="25" spans="1:12" x14ac:dyDescent="0.2">
      <c r="A25" s="16">
        <v>16</v>
      </c>
      <c r="B25" s="46">
        <v>0</v>
      </c>
      <c r="C25" s="45">
        <v>1836</v>
      </c>
      <c r="D25" s="45">
        <v>1911</v>
      </c>
      <c r="E25" s="17">
        <v>0.5</v>
      </c>
      <c r="F25" s="18">
        <f t="shared" si="3"/>
        <v>0</v>
      </c>
      <c r="G25" s="18">
        <f t="shared" si="0"/>
        <v>0</v>
      </c>
      <c r="H25" s="14">
        <f t="shared" si="6"/>
        <v>99596.977695434776</v>
      </c>
      <c r="I25" s="14">
        <f t="shared" si="4"/>
        <v>0</v>
      </c>
      <c r="J25" s="14">
        <f t="shared" si="1"/>
        <v>99596.977695434776</v>
      </c>
      <c r="K25" s="14">
        <f t="shared" si="2"/>
        <v>7064612.7110025203</v>
      </c>
      <c r="L25" s="20">
        <f t="shared" si="5"/>
        <v>70.931998886612206</v>
      </c>
    </row>
    <row r="26" spans="1:12" x14ac:dyDescent="0.2">
      <c r="A26" s="16">
        <v>17</v>
      </c>
      <c r="B26" s="46">
        <v>0</v>
      </c>
      <c r="C26" s="45">
        <v>1931</v>
      </c>
      <c r="D26" s="45">
        <v>1848</v>
      </c>
      <c r="E26" s="17">
        <v>0.5</v>
      </c>
      <c r="F26" s="18">
        <f t="shared" si="3"/>
        <v>0</v>
      </c>
      <c r="G26" s="18">
        <f t="shared" si="0"/>
        <v>0</v>
      </c>
      <c r="H26" s="14">
        <f t="shared" si="6"/>
        <v>99596.977695434776</v>
      </c>
      <c r="I26" s="14">
        <f t="shared" si="4"/>
        <v>0</v>
      </c>
      <c r="J26" s="14">
        <f t="shared" si="1"/>
        <v>99596.977695434776</v>
      </c>
      <c r="K26" s="14">
        <f t="shared" si="2"/>
        <v>6965015.7333070859</v>
      </c>
      <c r="L26" s="20">
        <f t="shared" si="5"/>
        <v>69.931998886612206</v>
      </c>
    </row>
    <row r="27" spans="1:12" x14ac:dyDescent="0.2">
      <c r="A27" s="16">
        <v>18</v>
      </c>
      <c r="B27" s="46">
        <v>0</v>
      </c>
      <c r="C27" s="45">
        <v>1791</v>
      </c>
      <c r="D27" s="45">
        <v>1944</v>
      </c>
      <c r="E27" s="17">
        <v>0.5</v>
      </c>
      <c r="F27" s="18">
        <f t="shared" si="3"/>
        <v>0</v>
      </c>
      <c r="G27" s="18">
        <f t="shared" si="0"/>
        <v>0</v>
      </c>
      <c r="H27" s="14">
        <f t="shared" si="6"/>
        <v>99596.977695434776</v>
      </c>
      <c r="I27" s="14">
        <f t="shared" si="4"/>
        <v>0</v>
      </c>
      <c r="J27" s="14">
        <f t="shared" si="1"/>
        <v>99596.977695434776</v>
      </c>
      <c r="K27" s="14">
        <f t="shared" si="2"/>
        <v>6865418.7556116516</v>
      </c>
      <c r="L27" s="20">
        <f t="shared" si="5"/>
        <v>68.93199888661222</v>
      </c>
    </row>
    <row r="28" spans="1:12" x14ac:dyDescent="0.2">
      <c r="A28" s="16">
        <v>19</v>
      </c>
      <c r="B28" s="46">
        <v>0</v>
      </c>
      <c r="C28" s="45">
        <v>1765</v>
      </c>
      <c r="D28" s="45">
        <v>1822</v>
      </c>
      <c r="E28" s="17">
        <v>0.5</v>
      </c>
      <c r="F28" s="18">
        <f t="shared" si="3"/>
        <v>0</v>
      </c>
      <c r="G28" s="18">
        <f t="shared" si="0"/>
        <v>0</v>
      </c>
      <c r="H28" s="14">
        <f t="shared" si="6"/>
        <v>99596.977695434776</v>
      </c>
      <c r="I28" s="14">
        <f t="shared" si="4"/>
        <v>0</v>
      </c>
      <c r="J28" s="14">
        <f t="shared" si="1"/>
        <v>99596.977695434776</v>
      </c>
      <c r="K28" s="14">
        <f t="shared" si="2"/>
        <v>6765821.7779162172</v>
      </c>
      <c r="L28" s="20">
        <f t="shared" si="5"/>
        <v>67.93199888661222</v>
      </c>
    </row>
    <row r="29" spans="1:12" x14ac:dyDescent="0.2">
      <c r="A29" s="16">
        <v>20</v>
      </c>
      <c r="B29" s="46">
        <v>1</v>
      </c>
      <c r="C29" s="45">
        <v>1853</v>
      </c>
      <c r="D29" s="45">
        <v>1793</v>
      </c>
      <c r="E29" s="17">
        <v>0.5</v>
      </c>
      <c r="F29" s="18">
        <f t="shared" si="3"/>
        <v>5.4854635216675812E-4</v>
      </c>
      <c r="G29" s="18">
        <f t="shared" si="0"/>
        <v>5.4839594187003013E-4</v>
      </c>
      <c r="H29" s="14">
        <f t="shared" si="6"/>
        <v>99596.977695434776</v>
      </c>
      <c r="I29" s="14">
        <f t="shared" si="4"/>
        <v>54.618578390696335</v>
      </c>
      <c r="J29" s="14">
        <f t="shared" si="1"/>
        <v>99569.66840623942</v>
      </c>
      <c r="K29" s="14">
        <f t="shared" si="2"/>
        <v>6666224.8002207829</v>
      </c>
      <c r="L29" s="20">
        <f t="shared" si="5"/>
        <v>66.93199888661222</v>
      </c>
    </row>
    <row r="30" spans="1:12" x14ac:dyDescent="0.2">
      <c r="A30" s="16">
        <v>21</v>
      </c>
      <c r="B30" s="46">
        <v>0</v>
      </c>
      <c r="C30" s="45">
        <v>1760</v>
      </c>
      <c r="D30" s="45">
        <v>1869</v>
      </c>
      <c r="E30" s="17">
        <v>0.5</v>
      </c>
      <c r="F30" s="18">
        <f t="shared" si="3"/>
        <v>0</v>
      </c>
      <c r="G30" s="18">
        <f t="shared" si="0"/>
        <v>0</v>
      </c>
      <c r="H30" s="14">
        <f t="shared" si="6"/>
        <v>99542.359117044078</v>
      </c>
      <c r="I30" s="14">
        <f t="shared" si="4"/>
        <v>0</v>
      </c>
      <c r="J30" s="14">
        <f t="shared" si="1"/>
        <v>99542.359117044078</v>
      </c>
      <c r="K30" s="14">
        <f t="shared" si="2"/>
        <v>6566655.1318145432</v>
      </c>
      <c r="L30" s="20">
        <f t="shared" si="5"/>
        <v>65.968449914807891</v>
      </c>
    </row>
    <row r="31" spans="1:12" x14ac:dyDescent="0.2">
      <c r="A31" s="16">
        <v>22</v>
      </c>
      <c r="B31" s="46">
        <v>0</v>
      </c>
      <c r="C31" s="45">
        <v>1664</v>
      </c>
      <c r="D31" s="45">
        <v>1815</v>
      </c>
      <c r="E31" s="17">
        <v>0.5</v>
      </c>
      <c r="F31" s="18">
        <f t="shared" si="3"/>
        <v>0</v>
      </c>
      <c r="G31" s="18">
        <f t="shared" si="0"/>
        <v>0</v>
      </c>
      <c r="H31" s="14">
        <f t="shared" si="6"/>
        <v>99542.359117044078</v>
      </c>
      <c r="I31" s="14">
        <f t="shared" si="4"/>
        <v>0</v>
      </c>
      <c r="J31" s="14">
        <f t="shared" si="1"/>
        <v>99542.359117044078</v>
      </c>
      <c r="K31" s="14">
        <f t="shared" si="2"/>
        <v>6467112.772697499</v>
      </c>
      <c r="L31" s="20">
        <f t="shared" si="5"/>
        <v>64.968449914807891</v>
      </c>
    </row>
    <row r="32" spans="1:12" x14ac:dyDescent="0.2">
      <c r="A32" s="16">
        <v>23</v>
      </c>
      <c r="B32" s="46">
        <v>0</v>
      </c>
      <c r="C32" s="45">
        <v>1830</v>
      </c>
      <c r="D32" s="45">
        <v>1731</v>
      </c>
      <c r="E32" s="17">
        <v>0.5</v>
      </c>
      <c r="F32" s="18">
        <f t="shared" si="3"/>
        <v>0</v>
      </c>
      <c r="G32" s="18">
        <f t="shared" si="0"/>
        <v>0</v>
      </c>
      <c r="H32" s="14">
        <f t="shared" si="6"/>
        <v>99542.359117044078</v>
      </c>
      <c r="I32" s="14">
        <f t="shared" si="4"/>
        <v>0</v>
      </c>
      <c r="J32" s="14">
        <f t="shared" si="1"/>
        <v>99542.359117044078</v>
      </c>
      <c r="K32" s="14">
        <f t="shared" si="2"/>
        <v>6367570.4135804549</v>
      </c>
      <c r="L32" s="20">
        <f t="shared" si="5"/>
        <v>63.968449914807891</v>
      </c>
    </row>
    <row r="33" spans="1:12" x14ac:dyDescent="0.2">
      <c r="A33" s="16">
        <v>24</v>
      </c>
      <c r="B33" s="46">
        <v>0</v>
      </c>
      <c r="C33" s="45">
        <v>1867</v>
      </c>
      <c r="D33" s="45">
        <v>1878</v>
      </c>
      <c r="E33" s="17">
        <v>0.5</v>
      </c>
      <c r="F33" s="18">
        <f t="shared" si="3"/>
        <v>0</v>
      </c>
      <c r="G33" s="18">
        <f t="shared" si="0"/>
        <v>0</v>
      </c>
      <c r="H33" s="14">
        <f t="shared" si="6"/>
        <v>99542.359117044078</v>
      </c>
      <c r="I33" s="14">
        <f t="shared" si="4"/>
        <v>0</v>
      </c>
      <c r="J33" s="14">
        <f t="shared" si="1"/>
        <v>99542.359117044078</v>
      </c>
      <c r="K33" s="14">
        <f t="shared" si="2"/>
        <v>6268028.0544634108</v>
      </c>
      <c r="L33" s="20">
        <f t="shared" si="5"/>
        <v>62.968449914807891</v>
      </c>
    </row>
    <row r="34" spans="1:12" x14ac:dyDescent="0.2">
      <c r="A34" s="16">
        <v>25</v>
      </c>
      <c r="B34" s="46">
        <v>0</v>
      </c>
      <c r="C34" s="45">
        <v>1829</v>
      </c>
      <c r="D34" s="45">
        <v>1912</v>
      </c>
      <c r="E34" s="17">
        <v>0.5</v>
      </c>
      <c r="F34" s="18">
        <f t="shared" si="3"/>
        <v>0</v>
      </c>
      <c r="G34" s="18">
        <f t="shared" si="0"/>
        <v>0</v>
      </c>
      <c r="H34" s="14">
        <f t="shared" si="6"/>
        <v>99542.359117044078</v>
      </c>
      <c r="I34" s="14">
        <f t="shared" si="4"/>
        <v>0</v>
      </c>
      <c r="J34" s="14">
        <f t="shared" si="1"/>
        <v>99542.359117044078</v>
      </c>
      <c r="K34" s="14">
        <f t="shared" si="2"/>
        <v>6168485.6953463666</v>
      </c>
      <c r="L34" s="20">
        <f t="shared" si="5"/>
        <v>61.968449914807891</v>
      </c>
    </row>
    <row r="35" spans="1:12" x14ac:dyDescent="0.2">
      <c r="A35" s="16">
        <v>26</v>
      </c>
      <c r="B35" s="46">
        <v>0</v>
      </c>
      <c r="C35" s="45">
        <v>1914</v>
      </c>
      <c r="D35" s="45">
        <v>1860</v>
      </c>
      <c r="E35" s="17">
        <v>0.5</v>
      </c>
      <c r="F35" s="18">
        <f t="shared" si="3"/>
        <v>0</v>
      </c>
      <c r="G35" s="18">
        <f t="shared" si="0"/>
        <v>0</v>
      </c>
      <c r="H35" s="14">
        <f t="shared" si="6"/>
        <v>99542.359117044078</v>
      </c>
      <c r="I35" s="14">
        <f t="shared" si="4"/>
        <v>0</v>
      </c>
      <c r="J35" s="14">
        <f t="shared" si="1"/>
        <v>99542.359117044078</v>
      </c>
      <c r="K35" s="14">
        <f t="shared" si="2"/>
        <v>6068943.3362293225</v>
      </c>
      <c r="L35" s="20">
        <f t="shared" si="5"/>
        <v>60.968449914807891</v>
      </c>
    </row>
    <row r="36" spans="1:12" x14ac:dyDescent="0.2">
      <c r="A36" s="16">
        <v>27</v>
      </c>
      <c r="B36" s="46">
        <v>0</v>
      </c>
      <c r="C36" s="45">
        <v>1856</v>
      </c>
      <c r="D36" s="45">
        <v>1943</v>
      </c>
      <c r="E36" s="17">
        <v>0.5</v>
      </c>
      <c r="F36" s="18">
        <f t="shared" si="3"/>
        <v>0</v>
      </c>
      <c r="G36" s="18">
        <f t="shared" si="0"/>
        <v>0</v>
      </c>
      <c r="H36" s="14">
        <f t="shared" si="6"/>
        <v>99542.359117044078</v>
      </c>
      <c r="I36" s="14">
        <f t="shared" si="4"/>
        <v>0</v>
      </c>
      <c r="J36" s="14">
        <f t="shared" si="1"/>
        <v>99542.359117044078</v>
      </c>
      <c r="K36" s="14">
        <f t="shared" si="2"/>
        <v>5969400.9771122783</v>
      </c>
      <c r="L36" s="20">
        <f t="shared" si="5"/>
        <v>59.968449914807891</v>
      </c>
    </row>
    <row r="37" spans="1:12" x14ac:dyDescent="0.2">
      <c r="A37" s="16">
        <v>28</v>
      </c>
      <c r="B37" s="46">
        <v>0</v>
      </c>
      <c r="C37" s="45">
        <v>1973</v>
      </c>
      <c r="D37" s="45">
        <v>1917</v>
      </c>
      <c r="E37" s="17">
        <v>0.5</v>
      </c>
      <c r="F37" s="18">
        <f t="shared" si="3"/>
        <v>0</v>
      </c>
      <c r="G37" s="18">
        <f t="shared" si="0"/>
        <v>0</v>
      </c>
      <c r="H37" s="14">
        <f t="shared" si="6"/>
        <v>99542.359117044078</v>
      </c>
      <c r="I37" s="14">
        <f t="shared" si="4"/>
        <v>0</v>
      </c>
      <c r="J37" s="14">
        <f t="shared" si="1"/>
        <v>99542.359117044078</v>
      </c>
      <c r="K37" s="14">
        <f t="shared" si="2"/>
        <v>5869858.6179952342</v>
      </c>
      <c r="L37" s="20">
        <f t="shared" si="5"/>
        <v>58.968449914807891</v>
      </c>
    </row>
    <row r="38" spans="1:12" x14ac:dyDescent="0.2">
      <c r="A38" s="16">
        <v>29</v>
      </c>
      <c r="B38" s="46">
        <v>0</v>
      </c>
      <c r="C38" s="45">
        <v>2028</v>
      </c>
      <c r="D38" s="45">
        <v>1972</v>
      </c>
      <c r="E38" s="17">
        <v>0.5</v>
      </c>
      <c r="F38" s="18">
        <f t="shared" si="3"/>
        <v>0</v>
      </c>
      <c r="G38" s="18">
        <f t="shared" si="0"/>
        <v>0</v>
      </c>
      <c r="H38" s="14">
        <f t="shared" si="6"/>
        <v>99542.359117044078</v>
      </c>
      <c r="I38" s="14">
        <f t="shared" si="4"/>
        <v>0</v>
      </c>
      <c r="J38" s="14">
        <f t="shared" si="1"/>
        <v>99542.359117044078</v>
      </c>
      <c r="K38" s="14">
        <f t="shared" si="2"/>
        <v>5770316.2588781901</v>
      </c>
      <c r="L38" s="20">
        <f t="shared" si="5"/>
        <v>57.968449914807891</v>
      </c>
    </row>
    <row r="39" spans="1:12" x14ac:dyDescent="0.2">
      <c r="A39" s="16">
        <v>30</v>
      </c>
      <c r="B39" s="46">
        <v>0</v>
      </c>
      <c r="C39" s="45">
        <v>2185</v>
      </c>
      <c r="D39" s="45">
        <v>2031</v>
      </c>
      <c r="E39" s="17">
        <v>0.5</v>
      </c>
      <c r="F39" s="18">
        <f t="shared" si="3"/>
        <v>0</v>
      </c>
      <c r="G39" s="18">
        <f t="shared" si="0"/>
        <v>0</v>
      </c>
      <c r="H39" s="14">
        <f t="shared" si="6"/>
        <v>99542.359117044078</v>
      </c>
      <c r="I39" s="14">
        <f t="shared" si="4"/>
        <v>0</v>
      </c>
      <c r="J39" s="14">
        <f t="shared" si="1"/>
        <v>99542.359117044078</v>
      </c>
      <c r="K39" s="14">
        <f t="shared" si="2"/>
        <v>5670773.8997611459</v>
      </c>
      <c r="L39" s="20">
        <f t="shared" si="5"/>
        <v>56.968449914807891</v>
      </c>
    </row>
    <row r="40" spans="1:12" x14ac:dyDescent="0.2">
      <c r="A40" s="16">
        <v>31</v>
      </c>
      <c r="B40" s="46">
        <v>1</v>
      </c>
      <c r="C40" s="45">
        <v>2216</v>
      </c>
      <c r="D40" s="45">
        <v>2183</v>
      </c>
      <c r="E40" s="17">
        <v>0.5</v>
      </c>
      <c r="F40" s="18">
        <f t="shared" si="3"/>
        <v>4.5464878381450331E-4</v>
      </c>
      <c r="G40" s="18">
        <f t="shared" si="0"/>
        <v>4.5454545454545455E-4</v>
      </c>
      <c r="H40" s="14">
        <f t="shared" si="6"/>
        <v>99542.359117044078</v>
      </c>
      <c r="I40" s="14">
        <f t="shared" si="4"/>
        <v>45.246526871383672</v>
      </c>
      <c r="J40" s="14">
        <f t="shared" si="1"/>
        <v>99519.735853608378</v>
      </c>
      <c r="K40" s="14">
        <f t="shared" si="2"/>
        <v>5571231.5406441018</v>
      </c>
      <c r="L40" s="20">
        <f t="shared" si="5"/>
        <v>55.968449914807891</v>
      </c>
    </row>
    <row r="41" spans="1:12" x14ac:dyDescent="0.2">
      <c r="A41" s="16">
        <v>32</v>
      </c>
      <c r="B41" s="46">
        <v>0</v>
      </c>
      <c r="C41" s="45">
        <v>2373</v>
      </c>
      <c r="D41" s="45">
        <v>2254</v>
      </c>
      <c r="E41" s="17">
        <v>0.5</v>
      </c>
      <c r="F41" s="18">
        <f t="shared" si="3"/>
        <v>0</v>
      </c>
      <c r="G41" s="18">
        <f t="shared" si="0"/>
        <v>0</v>
      </c>
      <c r="H41" s="14">
        <f t="shared" si="6"/>
        <v>99497.112590172692</v>
      </c>
      <c r="I41" s="14">
        <f t="shared" si="4"/>
        <v>0</v>
      </c>
      <c r="J41" s="14">
        <f t="shared" si="1"/>
        <v>99497.112590172692</v>
      </c>
      <c r="K41" s="14">
        <f t="shared" si="2"/>
        <v>5471711.8047904931</v>
      </c>
      <c r="L41" s="20">
        <f t="shared" si="5"/>
        <v>54.993674312222531</v>
      </c>
    </row>
    <row r="42" spans="1:12" x14ac:dyDescent="0.2">
      <c r="A42" s="16">
        <v>33</v>
      </c>
      <c r="B42" s="46">
        <v>0</v>
      </c>
      <c r="C42" s="45">
        <v>2456</v>
      </c>
      <c r="D42" s="45">
        <v>2421</v>
      </c>
      <c r="E42" s="17">
        <v>0.5</v>
      </c>
      <c r="F42" s="18">
        <f t="shared" si="3"/>
        <v>0</v>
      </c>
      <c r="G42" s="18">
        <f t="shared" si="0"/>
        <v>0</v>
      </c>
      <c r="H42" s="14">
        <f t="shared" si="6"/>
        <v>99497.112590172692</v>
      </c>
      <c r="I42" s="14">
        <f t="shared" si="4"/>
        <v>0</v>
      </c>
      <c r="J42" s="14">
        <f t="shared" si="1"/>
        <v>99497.112590172692</v>
      </c>
      <c r="K42" s="14">
        <f t="shared" si="2"/>
        <v>5372214.6922003208</v>
      </c>
      <c r="L42" s="20">
        <f t="shared" si="5"/>
        <v>53.993674312222538</v>
      </c>
    </row>
    <row r="43" spans="1:12" x14ac:dyDescent="0.2">
      <c r="A43" s="16">
        <v>34</v>
      </c>
      <c r="B43" s="46">
        <v>0</v>
      </c>
      <c r="C43" s="45">
        <v>2606</v>
      </c>
      <c r="D43" s="45">
        <v>2484</v>
      </c>
      <c r="E43" s="17">
        <v>0.5</v>
      </c>
      <c r="F43" s="18">
        <f t="shared" si="3"/>
        <v>0</v>
      </c>
      <c r="G43" s="18">
        <f t="shared" si="0"/>
        <v>0</v>
      </c>
      <c r="H43" s="14">
        <f t="shared" si="6"/>
        <v>99497.112590172692</v>
      </c>
      <c r="I43" s="14">
        <f t="shared" si="4"/>
        <v>0</v>
      </c>
      <c r="J43" s="14">
        <f t="shared" si="1"/>
        <v>99497.112590172692</v>
      </c>
      <c r="K43" s="14">
        <f t="shared" si="2"/>
        <v>5272717.5796101484</v>
      </c>
      <c r="L43" s="20">
        <f t="shared" si="5"/>
        <v>52.993674312222538</v>
      </c>
    </row>
    <row r="44" spans="1:12" x14ac:dyDescent="0.2">
      <c r="A44" s="16">
        <v>35</v>
      </c>
      <c r="B44" s="46">
        <v>0</v>
      </c>
      <c r="C44" s="45">
        <v>2789</v>
      </c>
      <c r="D44" s="45">
        <v>2632</v>
      </c>
      <c r="E44" s="17">
        <v>0.5</v>
      </c>
      <c r="F44" s="18">
        <f t="shared" si="3"/>
        <v>0</v>
      </c>
      <c r="G44" s="18">
        <f t="shared" si="0"/>
        <v>0</v>
      </c>
      <c r="H44" s="14">
        <f t="shared" si="6"/>
        <v>99497.112590172692</v>
      </c>
      <c r="I44" s="14">
        <f t="shared" si="4"/>
        <v>0</v>
      </c>
      <c r="J44" s="14">
        <f t="shared" si="1"/>
        <v>99497.112590172692</v>
      </c>
      <c r="K44" s="14">
        <f t="shared" si="2"/>
        <v>5173220.4670199761</v>
      </c>
      <c r="L44" s="20">
        <f t="shared" si="5"/>
        <v>51.993674312222545</v>
      </c>
    </row>
    <row r="45" spans="1:12" x14ac:dyDescent="0.2">
      <c r="A45" s="16">
        <v>36</v>
      </c>
      <c r="B45" s="46">
        <v>0</v>
      </c>
      <c r="C45" s="45">
        <v>2863</v>
      </c>
      <c r="D45" s="45">
        <v>2824</v>
      </c>
      <c r="E45" s="17">
        <v>0.5</v>
      </c>
      <c r="F45" s="18">
        <f t="shared" si="3"/>
        <v>0</v>
      </c>
      <c r="G45" s="18">
        <f t="shared" si="0"/>
        <v>0</v>
      </c>
      <c r="H45" s="14">
        <f t="shared" si="6"/>
        <v>99497.112590172692</v>
      </c>
      <c r="I45" s="14">
        <f t="shared" si="4"/>
        <v>0</v>
      </c>
      <c r="J45" s="14">
        <f t="shared" si="1"/>
        <v>99497.112590172692</v>
      </c>
      <c r="K45" s="14">
        <f t="shared" si="2"/>
        <v>5073723.3544298038</v>
      </c>
      <c r="L45" s="20">
        <f t="shared" si="5"/>
        <v>50.993674312222545</v>
      </c>
    </row>
    <row r="46" spans="1:12" x14ac:dyDescent="0.2">
      <c r="A46" s="16">
        <v>37</v>
      </c>
      <c r="B46" s="46">
        <v>1</v>
      </c>
      <c r="C46" s="45">
        <v>2991</v>
      </c>
      <c r="D46" s="45">
        <v>2895</v>
      </c>
      <c r="E46" s="17">
        <v>0.5</v>
      </c>
      <c r="F46" s="18">
        <f t="shared" si="3"/>
        <v>3.3978933061501872E-4</v>
      </c>
      <c r="G46" s="18">
        <f t="shared" si="0"/>
        <v>3.3973161202649911E-4</v>
      </c>
      <c r="H46" s="14">
        <f t="shared" si="6"/>
        <v>99497.112590172692</v>
      </c>
      <c r="I46" s="14">
        <f t="shared" si="4"/>
        <v>33.802314452241447</v>
      </c>
      <c r="J46" s="14">
        <f t="shared" si="1"/>
        <v>99480.211432946569</v>
      </c>
      <c r="K46" s="14">
        <f t="shared" si="2"/>
        <v>4974226.2418396315</v>
      </c>
      <c r="L46" s="20">
        <f t="shared" si="5"/>
        <v>49.993674312222552</v>
      </c>
    </row>
    <row r="47" spans="1:12" x14ac:dyDescent="0.2">
      <c r="A47" s="16">
        <v>38</v>
      </c>
      <c r="B47" s="46">
        <v>0</v>
      </c>
      <c r="C47" s="45">
        <v>3193</v>
      </c>
      <c r="D47" s="45">
        <v>3017</v>
      </c>
      <c r="E47" s="17">
        <v>0.5</v>
      </c>
      <c r="F47" s="18">
        <f t="shared" si="3"/>
        <v>0</v>
      </c>
      <c r="G47" s="18">
        <f t="shared" si="0"/>
        <v>0</v>
      </c>
      <c r="H47" s="14">
        <f t="shared" si="6"/>
        <v>99463.310275720447</v>
      </c>
      <c r="I47" s="14">
        <f t="shared" si="4"/>
        <v>0</v>
      </c>
      <c r="J47" s="14">
        <f t="shared" si="1"/>
        <v>99463.310275720447</v>
      </c>
      <c r="K47" s="14">
        <f t="shared" si="2"/>
        <v>4874746.0304066846</v>
      </c>
      <c r="L47" s="20">
        <f t="shared" si="5"/>
        <v>49.01049459236264</v>
      </c>
    </row>
    <row r="48" spans="1:12" x14ac:dyDescent="0.2">
      <c r="A48" s="16">
        <v>39</v>
      </c>
      <c r="B48" s="46">
        <v>1</v>
      </c>
      <c r="C48" s="45">
        <v>3084</v>
      </c>
      <c r="D48" s="45">
        <v>3256</v>
      </c>
      <c r="E48" s="17">
        <v>0.5</v>
      </c>
      <c r="F48" s="18">
        <f t="shared" si="3"/>
        <v>3.1545741324921138E-4</v>
      </c>
      <c r="G48" s="18">
        <f t="shared" si="0"/>
        <v>3.1540766440624511E-4</v>
      </c>
      <c r="H48" s="14">
        <f t="shared" si="6"/>
        <v>99463.310275720447</v>
      </c>
      <c r="I48" s="14">
        <f t="shared" si="4"/>
        <v>31.371490388178664</v>
      </c>
      <c r="J48" s="14">
        <f t="shared" si="1"/>
        <v>99447.624530526358</v>
      </c>
      <c r="K48" s="14">
        <f t="shared" si="2"/>
        <v>4775282.7201309642</v>
      </c>
      <c r="L48" s="20">
        <f t="shared" si="5"/>
        <v>48.01049459236264</v>
      </c>
    </row>
    <row r="49" spans="1:12" x14ac:dyDescent="0.2">
      <c r="A49" s="16">
        <v>40</v>
      </c>
      <c r="B49" s="46">
        <v>2</v>
      </c>
      <c r="C49" s="45">
        <v>3358</v>
      </c>
      <c r="D49" s="45">
        <v>3155</v>
      </c>
      <c r="E49" s="17">
        <v>0.5</v>
      </c>
      <c r="F49" s="18">
        <f t="shared" si="3"/>
        <v>6.1415630277905729E-4</v>
      </c>
      <c r="G49" s="18">
        <f t="shared" si="0"/>
        <v>6.1396776669224863E-4</v>
      </c>
      <c r="H49" s="14">
        <f t="shared" si="6"/>
        <v>99431.93878533227</v>
      </c>
      <c r="I49" s="14">
        <f t="shared" si="4"/>
        <v>61.048005393910827</v>
      </c>
      <c r="J49" s="14">
        <f t="shared" si="1"/>
        <v>99401.414782635315</v>
      </c>
      <c r="K49" s="14">
        <f t="shared" si="2"/>
        <v>4675835.0956004374</v>
      </c>
      <c r="L49" s="20">
        <f t="shared" si="5"/>
        <v>47.025484494426799</v>
      </c>
    </row>
    <row r="50" spans="1:12" x14ac:dyDescent="0.2">
      <c r="A50" s="16">
        <v>41</v>
      </c>
      <c r="B50" s="46">
        <v>1</v>
      </c>
      <c r="C50" s="45">
        <v>3238</v>
      </c>
      <c r="D50" s="45">
        <v>3372</v>
      </c>
      <c r="E50" s="17">
        <v>0.5</v>
      </c>
      <c r="F50" s="18">
        <f t="shared" si="3"/>
        <v>3.02571860816944E-4</v>
      </c>
      <c r="G50" s="18">
        <f t="shared" si="0"/>
        <v>3.0252609287551046E-4</v>
      </c>
      <c r="H50" s="14">
        <f t="shared" si="6"/>
        <v>99370.89077993836</v>
      </c>
      <c r="I50" s="14">
        <f t="shared" si="4"/>
        <v>30.062287333213838</v>
      </c>
      <c r="J50" s="14">
        <f t="shared" si="1"/>
        <v>99355.859636271751</v>
      </c>
      <c r="K50" s="14">
        <f t="shared" si="2"/>
        <v>4576433.6808178024</v>
      </c>
      <c r="L50" s="20">
        <f t="shared" si="5"/>
        <v>46.05406719109056</v>
      </c>
    </row>
    <row r="51" spans="1:12" x14ac:dyDescent="0.2">
      <c r="A51" s="16">
        <v>42</v>
      </c>
      <c r="B51" s="46">
        <v>1</v>
      </c>
      <c r="C51" s="45">
        <v>3278</v>
      </c>
      <c r="D51" s="45">
        <v>3262</v>
      </c>
      <c r="E51" s="17">
        <v>0.5</v>
      </c>
      <c r="F51" s="18">
        <f t="shared" si="3"/>
        <v>3.058103975535168E-4</v>
      </c>
      <c r="G51" s="18">
        <f t="shared" si="0"/>
        <v>3.0576364470264486E-4</v>
      </c>
      <c r="H51" s="14">
        <f t="shared" si="6"/>
        <v>99340.828492605142</v>
      </c>
      <c r="I51" s="14">
        <f t="shared" si="4"/>
        <v>30.374813787679297</v>
      </c>
      <c r="J51" s="14">
        <f t="shared" si="1"/>
        <v>99325.641085711293</v>
      </c>
      <c r="K51" s="14">
        <f t="shared" si="2"/>
        <v>4477077.8211815311</v>
      </c>
      <c r="L51" s="20">
        <f t="shared" si="5"/>
        <v>45.067852655515161</v>
      </c>
    </row>
    <row r="52" spans="1:12" x14ac:dyDescent="0.2">
      <c r="A52" s="16">
        <v>43</v>
      </c>
      <c r="B52" s="46">
        <v>2</v>
      </c>
      <c r="C52" s="45">
        <v>3176</v>
      </c>
      <c r="D52" s="45">
        <v>3263</v>
      </c>
      <c r="E52" s="17">
        <v>0.5</v>
      </c>
      <c r="F52" s="18">
        <f t="shared" si="3"/>
        <v>6.2121447429725114E-4</v>
      </c>
      <c r="G52" s="18">
        <f t="shared" si="0"/>
        <v>6.2102158049992236E-4</v>
      </c>
      <c r="H52" s="14">
        <f t="shared" si="6"/>
        <v>99310.453678817459</v>
      </c>
      <c r="I52" s="14">
        <f t="shared" si="4"/>
        <v>61.673934903783547</v>
      </c>
      <c r="J52" s="14">
        <f t="shared" si="1"/>
        <v>99279.616711365568</v>
      </c>
      <c r="K52" s="14">
        <f t="shared" si="2"/>
        <v>4377752.1800958198</v>
      </c>
      <c r="L52" s="20">
        <f t="shared" si="5"/>
        <v>44.08148405256533</v>
      </c>
    </row>
    <row r="53" spans="1:12" x14ac:dyDescent="0.2">
      <c r="A53" s="16">
        <v>44</v>
      </c>
      <c r="B53" s="46">
        <v>1</v>
      </c>
      <c r="C53" s="45">
        <v>3020</v>
      </c>
      <c r="D53" s="45">
        <v>3232</v>
      </c>
      <c r="E53" s="17">
        <v>0.5</v>
      </c>
      <c r="F53" s="18">
        <f t="shared" si="3"/>
        <v>3.1989763275751758E-4</v>
      </c>
      <c r="G53" s="18">
        <f t="shared" si="0"/>
        <v>3.1984647369262748E-4</v>
      </c>
      <c r="H53" s="14">
        <f t="shared" si="6"/>
        <v>99248.779743913678</v>
      </c>
      <c r="I53" s="14">
        <f t="shared" si="4"/>
        <v>31.744372219387067</v>
      </c>
      <c r="J53" s="14">
        <f t="shared" si="1"/>
        <v>99232.907557803992</v>
      </c>
      <c r="K53" s="14">
        <f t="shared" si="2"/>
        <v>4278472.5633844538</v>
      </c>
      <c r="L53" s="20">
        <f t="shared" si="5"/>
        <v>43.108565913092008</v>
      </c>
    </row>
    <row r="54" spans="1:12" x14ac:dyDescent="0.2">
      <c r="A54" s="16">
        <v>45</v>
      </c>
      <c r="B54" s="46">
        <v>2</v>
      </c>
      <c r="C54" s="45">
        <v>3158</v>
      </c>
      <c r="D54" s="45">
        <v>3032</v>
      </c>
      <c r="E54" s="17">
        <v>0.5</v>
      </c>
      <c r="F54" s="18">
        <f t="shared" si="3"/>
        <v>6.462035541195477E-4</v>
      </c>
      <c r="G54" s="18">
        <f t="shared" si="0"/>
        <v>6.459948320413437E-4</v>
      </c>
      <c r="H54" s="14">
        <f t="shared" si="6"/>
        <v>99217.035371694292</v>
      </c>
      <c r="I54" s="14">
        <f t="shared" si="4"/>
        <v>64.093692100577712</v>
      </c>
      <c r="J54" s="14">
        <f t="shared" si="1"/>
        <v>99184.988525644003</v>
      </c>
      <c r="K54" s="14">
        <f t="shared" si="2"/>
        <v>4179239.6558266496</v>
      </c>
      <c r="L54" s="20">
        <f t="shared" si="5"/>
        <v>42.122198472974617</v>
      </c>
    </row>
    <row r="55" spans="1:12" x14ac:dyDescent="0.2">
      <c r="A55" s="16">
        <v>46</v>
      </c>
      <c r="B55" s="46">
        <v>3</v>
      </c>
      <c r="C55" s="45">
        <v>3039</v>
      </c>
      <c r="D55" s="45">
        <v>3184</v>
      </c>
      <c r="E55" s="17">
        <v>0.5</v>
      </c>
      <c r="F55" s="18">
        <f t="shared" si="3"/>
        <v>9.6416519363650972E-4</v>
      </c>
      <c r="G55" s="18">
        <f t="shared" si="0"/>
        <v>9.6370061034371996E-4</v>
      </c>
      <c r="H55" s="14">
        <f t="shared" si="6"/>
        <v>99152.941679593714</v>
      </c>
      <c r="I55" s="14">
        <f t="shared" si="4"/>
        <v>95.553750413999737</v>
      </c>
      <c r="J55" s="14">
        <f t="shared" si="1"/>
        <v>99105.164804386717</v>
      </c>
      <c r="K55" s="14">
        <f t="shared" si="2"/>
        <v>4080054.6673010057</v>
      </c>
      <c r="L55" s="20">
        <f t="shared" si="5"/>
        <v>41.149103578645573</v>
      </c>
    </row>
    <row r="56" spans="1:12" x14ac:dyDescent="0.2">
      <c r="A56" s="16">
        <v>47</v>
      </c>
      <c r="B56" s="46">
        <v>3</v>
      </c>
      <c r="C56" s="45">
        <v>2876</v>
      </c>
      <c r="D56" s="45">
        <v>3024</v>
      </c>
      <c r="E56" s="17">
        <v>0.5</v>
      </c>
      <c r="F56" s="18">
        <f t="shared" si="3"/>
        <v>1.0169491525423729E-3</v>
      </c>
      <c r="G56" s="18">
        <f t="shared" si="0"/>
        <v>1.0164323225478572E-3</v>
      </c>
      <c r="H56" s="14">
        <f t="shared" si="6"/>
        <v>99057.38792917972</v>
      </c>
      <c r="I56" s="14">
        <f t="shared" si="4"/>
        <v>100.68513087838022</v>
      </c>
      <c r="J56" s="14">
        <f t="shared" si="1"/>
        <v>99007.04536374053</v>
      </c>
      <c r="K56" s="14">
        <f t="shared" si="2"/>
        <v>3980949.5024966188</v>
      </c>
      <c r="L56" s="20">
        <f t="shared" si="5"/>
        <v>40.188314932579956</v>
      </c>
    </row>
    <row r="57" spans="1:12" x14ac:dyDescent="0.2">
      <c r="A57" s="16">
        <v>48</v>
      </c>
      <c r="B57" s="46">
        <v>5</v>
      </c>
      <c r="C57" s="45">
        <v>2937</v>
      </c>
      <c r="D57" s="45">
        <v>2885</v>
      </c>
      <c r="E57" s="17">
        <v>0.5</v>
      </c>
      <c r="F57" s="18">
        <f t="shared" si="3"/>
        <v>1.7176228100309172E-3</v>
      </c>
      <c r="G57" s="18">
        <f t="shared" si="0"/>
        <v>1.716148961729878E-3</v>
      </c>
      <c r="H57" s="14">
        <f t="shared" si="6"/>
        <v>98956.702798301339</v>
      </c>
      <c r="I57" s="14">
        <f t="shared" si="4"/>
        <v>169.82444276351697</v>
      </c>
      <c r="J57" s="14">
        <f t="shared" si="1"/>
        <v>98871.790576919579</v>
      </c>
      <c r="K57" s="14">
        <f t="shared" si="2"/>
        <v>3881942.4571328782</v>
      </c>
      <c r="L57" s="20">
        <f t="shared" si="5"/>
        <v>39.22869646379845</v>
      </c>
    </row>
    <row r="58" spans="1:12" x14ac:dyDescent="0.2">
      <c r="A58" s="16">
        <v>49</v>
      </c>
      <c r="B58" s="46">
        <v>4</v>
      </c>
      <c r="C58" s="45">
        <v>2848</v>
      </c>
      <c r="D58" s="45">
        <v>2939</v>
      </c>
      <c r="E58" s="17">
        <v>0.5</v>
      </c>
      <c r="F58" s="18">
        <f t="shared" si="3"/>
        <v>1.3824088474166235E-3</v>
      </c>
      <c r="G58" s="18">
        <f t="shared" si="0"/>
        <v>1.3814539803142806E-3</v>
      </c>
      <c r="H58" s="14">
        <f t="shared" si="6"/>
        <v>98786.878355537818</v>
      </c>
      <c r="I58" s="14">
        <f t="shared" si="4"/>
        <v>136.46952630708037</v>
      </c>
      <c r="J58" s="14">
        <f t="shared" si="1"/>
        <v>98718.64359238428</v>
      </c>
      <c r="K58" s="14">
        <f t="shared" si="2"/>
        <v>3783070.6665559588</v>
      </c>
      <c r="L58" s="20">
        <f t="shared" si="5"/>
        <v>38.295274934597494</v>
      </c>
    </row>
    <row r="59" spans="1:12" x14ac:dyDescent="0.2">
      <c r="A59" s="16">
        <v>50</v>
      </c>
      <c r="B59" s="46">
        <v>3</v>
      </c>
      <c r="C59" s="45">
        <v>2784</v>
      </c>
      <c r="D59" s="45">
        <v>2832</v>
      </c>
      <c r="E59" s="17">
        <v>0.5</v>
      </c>
      <c r="F59" s="18">
        <f t="shared" si="3"/>
        <v>1.0683760683760685E-3</v>
      </c>
      <c r="G59" s="18">
        <f t="shared" si="0"/>
        <v>1.0678056593699948E-3</v>
      </c>
      <c r="H59" s="14">
        <f t="shared" si="6"/>
        <v>98650.408829230742</v>
      </c>
      <c r="I59" s="14">
        <f t="shared" si="4"/>
        <v>105.33946484701629</v>
      </c>
      <c r="J59" s="14">
        <f t="shared" si="1"/>
        <v>98597.739096807243</v>
      </c>
      <c r="K59" s="14">
        <f t="shared" si="2"/>
        <v>3684352.0229635746</v>
      </c>
      <c r="L59" s="20">
        <f t="shared" si="5"/>
        <v>37.347559596447184</v>
      </c>
    </row>
    <row r="60" spans="1:12" x14ac:dyDescent="0.2">
      <c r="A60" s="16">
        <v>51</v>
      </c>
      <c r="B60" s="46">
        <v>4</v>
      </c>
      <c r="C60" s="45">
        <v>2762</v>
      </c>
      <c r="D60" s="45">
        <v>2816</v>
      </c>
      <c r="E60" s="17">
        <v>0.5</v>
      </c>
      <c r="F60" s="18">
        <f t="shared" si="3"/>
        <v>1.4342058085335247E-3</v>
      </c>
      <c r="G60" s="18">
        <f t="shared" si="0"/>
        <v>1.4331780723754928E-3</v>
      </c>
      <c r="H60" s="14">
        <f t="shared" si="6"/>
        <v>98545.069364383729</v>
      </c>
      <c r="I60" s="14">
        <f t="shared" si="4"/>
        <v>141.2326325537567</v>
      </c>
      <c r="J60" s="14">
        <f t="shared" si="1"/>
        <v>98474.45304810685</v>
      </c>
      <c r="K60" s="14">
        <f t="shared" si="2"/>
        <v>3585754.2838667673</v>
      </c>
      <c r="L60" s="20">
        <f t="shared" si="5"/>
        <v>36.386947687945252</v>
      </c>
    </row>
    <row r="61" spans="1:12" x14ac:dyDescent="0.2">
      <c r="A61" s="16">
        <v>52</v>
      </c>
      <c r="B61" s="46">
        <v>3</v>
      </c>
      <c r="C61" s="45">
        <v>2790</v>
      </c>
      <c r="D61" s="45">
        <v>2759</v>
      </c>
      <c r="E61" s="17">
        <v>0.5</v>
      </c>
      <c r="F61" s="18">
        <f t="shared" si="3"/>
        <v>1.0812759055685709E-3</v>
      </c>
      <c r="G61" s="18">
        <f t="shared" si="0"/>
        <v>1.0806916426512967E-3</v>
      </c>
      <c r="H61" s="14">
        <f t="shared" si="6"/>
        <v>98403.836731829972</v>
      </c>
      <c r="I61" s="14">
        <f t="shared" si="4"/>
        <v>106.34420396091134</v>
      </c>
      <c r="J61" s="14">
        <f t="shared" si="1"/>
        <v>98350.664629849518</v>
      </c>
      <c r="K61" s="14">
        <f t="shared" si="2"/>
        <v>3487279.8308186606</v>
      </c>
      <c r="L61" s="20">
        <f t="shared" si="5"/>
        <v>35.438453892018373</v>
      </c>
    </row>
    <row r="62" spans="1:12" x14ac:dyDescent="0.2">
      <c r="A62" s="16">
        <v>53</v>
      </c>
      <c r="B62" s="46">
        <v>3</v>
      </c>
      <c r="C62" s="45">
        <v>2697</v>
      </c>
      <c r="D62" s="45">
        <v>2770</v>
      </c>
      <c r="E62" s="17">
        <v>0.5</v>
      </c>
      <c r="F62" s="18">
        <f t="shared" si="3"/>
        <v>1.097494055240534E-3</v>
      </c>
      <c r="G62" s="18">
        <f t="shared" si="0"/>
        <v>1.0968921389396709E-3</v>
      </c>
      <c r="H62" s="14">
        <f t="shared" si="6"/>
        <v>98297.492527869064</v>
      </c>
      <c r="I62" s="14">
        <f t="shared" si="4"/>
        <v>107.82174683130062</v>
      </c>
      <c r="J62" s="14">
        <f t="shared" si="1"/>
        <v>98243.581654453417</v>
      </c>
      <c r="K62" s="14">
        <f t="shared" si="2"/>
        <v>3388929.166188811</v>
      </c>
      <c r="L62" s="20">
        <f t="shared" si="5"/>
        <v>34.476252435716916</v>
      </c>
    </row>
    <row r="63" spans="1:12" x14ac:dyDescent="0.2">
      <c r="A63" s="16">
        <v>54</v>
      </c>
      <c r="B63" s="46">
        <v>4</v>
      </c>
      <c r="C63" s="45">
        <v>2469</v>
      </c>
      <c r="D63" s="45">
        <v>2678</v>
      </c>
      <c r="E63" s="17">
        <v>0.5</v>
      </c>
      <c r="F63" s="18">
        <f t="shared" si="3"/>
        <v>1.5543034777540316E-3</v>
      </c>
      <c r="G63" s="18">
        <f t="shared" si="0"/>
        <v>1.5530964861192001E-3</v>
      </c>
      <c r="H63" s="14">
        <f t="shared" si="6"/>
        <v>98189.67078103777</v>
      </c>
      <c r="I63" s="14">
        <f t="shared" si="4"/>
        <v>152.49803266323084</v>
      </c>
      <c r="J63" s="14">
        <f t="shared" si="1"/>
        <v>98113.421764706145</v>
      </c>
      <c r="K63" s="14">
        <f t="shared" si="2"/>
        <v>3290685.5845343578</v>
      </c>
      <c r="L63" s="20">
        <f t="shared" si="5"/>
        <v>33.513561644101671</v>
      </c>
    </row>
    <row r="64" spans="1:12" x14ac:dyDescent="0.2">
      <c r="A64" s="16">
        <v>55</v>
      </c>
      <c r="B64" s="46">
        <v>5</v>
      </c>
      <c r="C64" s="45">
        <v>2374</v>
      </c>
      <c r="D64" s="45">
        <v>2468</v>
      </c>
      <c r="E64" s="17">
        <v>0.5</v>
      </c>
      <c r="F64" s="18">
        <f t="shared" si="3"/>
        <v>2.0652622883106154E-3</v>
      </c>
      <c r="G64" s="18">
        <f t="shared" si="0"/>
        <v>2.0631318341242004E-3</v>
      </c>
      <c r="H64" s="14">
        <f t="shared" si="6"/>
        <v>98037.172748374534</v>
      </c>
      <c r="I64" s="14">
        <f t="shared" si="4"/>
        <v>202.26361202470503</v>
      </c>
      <c r="J64" s="14">
        <f t="shared" si="1"/>
        <v>97936.04094236219</v>
      </c>
      <c r="K64" s="14">
        <f t="shared" si="2"/>
        <v>3192572.1627696515</v>
      </c>
      <c r="L64" s="20">
        <f t="shared" si="5"/>
        <v>32.564914646853531</v>
      </c>
    </row>
    <row r="65" spans="1:12" x14ac:dyDescent="0.2">
      <c r="A65" s="16">
        <v>56</v>
      </c>
      <c r="B65" s="46">
        <v>2</v>
      </c>
      <c r="C65" s="45">
        <v>2294</v>
      </c>
      <c r="D65" s="45">
        <v>2359</v>
      </c>
      <c r="E65" s="17">
        <v>0.5</v>
      </c>
      <c r="F65" s="18">
        <f t="shared" si="3"/>
        <v>8.596604341285192E-4</v>
      </c>
      <c r="G65" s="18">
        <f t="shared" si="0"/>
        <v>8.5929108485499465E-4</v>
      </c>
      <c r="H65" s="14">
        <f t="shared" si="6"/>
        <v>97834.90913634983</v>
      </c>
      <c r="I65" s="14">
        <f t="shared" si="4"/>
        <v>84.068665208463869</v>
      </c>
      <c r="J65" s="14">
        <f t="shared" si="1"/>
        <v>97792.874803745595</v>
      </c>
      <c r="K65" s="14">
        <f t="shared" si="2"/>
        <v>3094636.1218272895</v>
      </c>
      <c r="L65" s="20">
        <f t="shared" si="5"/>
        <v>31.631205559912974</v>
      </c>
    </row>
    <row r="66" spans="1:12" x14ac:dyDescent="0.2">
      <c r="A66" s="16">
        <v>57</v>
      </c>
      <c r="B66" s="46">
        <v>3</v>
      </c>
      <c r="C66" s="45">
        <v>2266</v>
      </c>
      <c r="D66" s="45">
        <v>2286</v>
      </c>
      <c r="E66" s="17">
        <v>0.5</v>
      </c>
      <c r="F66" s="18">
        <f t="shared" si="3"/>
        <v>1.3181019332161687E-3</v>
      </c>
      <c r="G66" s="18">
        <f t="shared" si="0"/>
        <v>1.3172338090010978E-3</v>
      </c>
      <c r="H66" s="14">
        <f t="shared" si="6"/>
        <v>97750.84047114136</v>
      </c>
      <c r="I66" s="14">
        <f t="shared" si="4"/>
        <v>128.76071192686021</v>
      </c>
      <c r="J66" s="14">
        <f t="shared" si="1"/>
        <v>97686.460115177921</v>
      </c>
      <c r="K66" s="14">
        <f t="shared" si="2"/>
        <v>2996843.2470235438</v>
      </c>
      <c r="L66" s="20">
        <f t="shared" si="5"/>
        <v>30.657979333776588</v>
      </c>
    </row>
    <row r="67" spans="1:12" x14ac:dyDescent="0.2">
      <c r="A67" s="16">
        <v>58</v>
      </c>
      <c r="B67" s="46">
        <v>8</v>
      </c>
      <c r="C67" s="45">
        <v>2118</v>
      </c>
      <c r="D67" s="45">
        <v>2262</v>
      </c>
      <c r="E67" s="17">
        <v>0.5</v>
      </c>
      <c r="F67" s="18">
        <f t="shared" si="3"/>
        <v>3.6529680365296802E-3</v>
      </c>
      <c r="G67" s="18">
        <f t="shared" si="0"/>
        <v>3.646308113035551E-3</v>
      </c>
      <c r="H67" s="14">
        <f t="shared" si="6"/>
        <v>97622.079759214495</v>
      </c>
      <c r="I67" s="14">
        <f t="shared" si="4"/>
        <v>355.96018143742748</v>
      </c>
      <c r="J67" s="14">
        <f t="shared" si="1"/>
        <v>97444.099668495779</v>
      </c>
      <c r="K67" s="14">
        <f t="shared" si="2"/>
        <v>2899156.7869083658</v>
      </c>
      <c r="L67" s="20">
        <f t="shared" si="5"/>
        <v>29.697756840042285</v>
      </c>
    </row>
    <row r="68" spans="1:12" x14ac:dyDescent="0.2">
      <c r="A68" s="16">
        <v>59</v>
      </c>
      <c r="B68" s="46">
        <v>7</v>
      </c>
      <c r="C68" s="45">
        <v>2070</v>
      </c>
      <c r="D68" s="45">
        <v>2114</v>
      </c>
      <c r="E68" s="17">
        <v>0.5</v>
      </c>
      <c r="F68" s="18">
        <f t="shared" si="3"/>
        <v>3.3460803059273425E-3</v>
      </c>
      <c r="G68" s="18">
        <f t="shared" si="0"/>
        <v>3.3404915294679076E-3</v>
      </c>
      <c r="H68" s="14">
        <f t="shared" si="6"/>
        <v>97266.119577777063</v>
      </c>
      <c r="I68" s="14">
        <f t="shared" si="4"/>
        <v>324.91664855377689</v>
      </c>
      <c r="J68" s="14">
        <f t="shared" si="1"/>
        <v>97103.661253500177</v>
      </c>
      <c r="K68" s="14">
        <f t="shared" si="2"/>
        <v>2801712.68723987</v>
      </c>
      <c r="L68" s="20">
        <f t="shared" si="5"/>
        <v>28.804610478981143</v>
      </c>
    </row>
    <row r="69" spans="1:12" x14ac:dyDescent="0.2">
      <c r="A69" s="16">
        <v>60</v>
      </c>
      <c r="B69" s="46">
        <v>7</v>
      </c>
      <c r="C69" s="45">
        <v>1978</v>
      </c>
      <c r="D69" s="45">
        <v>2053</v>
      </c>
      <c r="E69" s="17">
        <v>0.5</v>
      </c>
      <c r="F69" s="18">
        <f t="shared" si="3"/>
        <v>3.4730836020838503E-3</v>
      </c>
      <c r="G69" s="18">
        <f t="shared" si="0"/>
        <v>3.4670629024269439E-3</v>
      </c>
      <c r="H69" s="14">
        <f t="shared" si="6"/>
        <v>96941.202929223291</v>
      </c>
      <c r="I69" s="14">
        <f t="shared" si="4"/>
        <v>336.10124839255224</v>
      </c>
      <c r="J69" s="14">
        <f t="shared" si="1"/>
        <v>96773.152305027004</v>
      </c>
      <c r="K69" s="14">
        <f t="shared" si="2"/>
        <v>2704609.0259863697</v>
      </c>
      <c r="L69" s="20">
        <f t="shared" si="5"/>
        <v>27.899478697009805</v>
      </c>
    </row>
    <row r="70" spans="1:12" x14ac:dyDescent="0.2">
      <c r="A70" s="16">
        <v>61</v>
      </c>
      <c r="B70" s="46">
        <v>3</v>
      </c>
      <c r="C70" s="45">
        <v>1839</v>
      </c>
      <c r="D70" s="45">
        <v>1969</v>
      </c>
      <c r="E70" s="17">
        <v>0.5</v>
      </c>
      <c r="F70" s="18">
        <f t="shared" si="3"/>
        <v>1.5756302521008404E-3</v>
      </c>
      <c r="G70" s="18">
        <f t="shared" si="0"/>
        <v>1.5743899239044868E-3</v>
      </c>
      <c r="H70" s="14">
        <f t="shared" si="6"/>
        <v>96605.101680830732</v>
      </c>
      <c r="I70" s="14">
        <f t="shared" si="4"/>
        <v>152.09409868406831</v>
      </c>
      <c r="J70" s="14">
        <f t="shared" si="1"/>
        <v>96529.054631488689</v>
      </c>
      <c r="K70" s="14">
        <f t="shared" si="2"/>
        <v>2607835.8736813427</v>
      </c>
      <c r="L70" s="20">
        <f t="shared" si="5"/>
        <v>26.994804915140556</v>
      </c>
    </row>
    <row r="71" spans="1:12" x14ac:dyDescent="0.2">
      <c r="A71" s="16">
        <v>62</v>
      </c>
      <c r="B71" s="46">
        <v>4</v>
      </c>
      <c r="C71" s="45">
        <v>1755</v>
      </c>
      <c r="D71" s="45">
        <v>1846</v>
      </c>
      <c r="E71" s="17">
        <v>0.5</v>
      </c>
      <c r="F71" s="18">
        <f t="shared" si="3"/>
        <v>2.2216051096917524E-3</v>
      </c>
      <c r="G71" s="18">
        <f t="shared" si="0"/>
        <v>2.2191400832177531E-3</v>
      </c>
      <c r="H71" s="14">
        <f t="shared" si="6"/>
        <v>96453.00758214666</v>
      </c>
      <c r="I71" s="14">
        <f t="shared" si="4"/>
        <v>214.04273527244752</v>
      </c>
      <c r="J71" s="14">
        <f t="shared" si="1"/>
        <v>96345.986214510427</v>
      </c>
      <c r="K71" s="14">
        <f t="shared" si="2"/>
        <v>2511306.8190498538</v>
      </c>
      <c r="L71" s="20">
        <f t="shared" si="5"/>
        <v>26.036583845361541</v>
      </c>
    </row>
    <row r="72" spans="1:12" x14ac:dyDescent="0.2">
      <c r="A72" s="16">
        <v>63</v>
      </c>
      <c r="B72" s="46">
        <v>7</v>
      </c>
      <c r="C72" s="45">
        <v>1773</v>
      </c>
      <c r="D72" s="45">
        <v>1737</v>
      </c>
      <c r="E72" s="17">
        <v>0.5</v>
      </c>
      <c r="F72" s="18">
        <f t="shared" si="3"/>
        <v>3.9886039886039889E-3</v>
      </c>
      <c r="G72" s="18">
        <f t="shared" si="0"/>
        <v>3.9806653397782199E-3</v>
      </c>
      <c r="H72" s="14">
        <f t="shared" si="6"/>
        <v>96238.964846874209</v>
      </c>
      <c r="I72" s="14">
        <f t="shared" si="4"/>
        <v>383.09511170208668</v>
      </c>
      <c r="J72" s="14">
        <f t="shared" si="1"/>
        <v>96047.417291023157</v>
      </c>
      <c r="K72" s="14">
        <f t="shared" si="2"/>
        <v>2414960.8328353432</v>
      </c>
      <c r="L72" s="20">
        <f t="shared" si="5"/>
        <v>25.093379138873601</v>
      </c>
    </row>
    <row r="73" spans="1:12" x14ac:dyDescent="0.2">
      <c r="A73" s="16">
        <v>64</v>
      </c>
      <c r="B73" s="46">
        <v>8</v>
      </c>
      <c r="C73" s="45">
        <v>1880</v>
      </c>
      <c r="D73" s="45">
        <v>1756</v>
      </c>
      <c r="E73" s="17">
        <v>0.5</v>
      </c>
      <c r="F73" s="18">
        <f t="shared" si="3"/>
        <v>4.4004400440044002E-3</v>
      </c>
      <c r="G73" s="18">
        <f t="shared" ref="G73:G108" si="7">F73/((1+(1-E73)*F73))</f>
        <v>4.3907793633369925E-3</v>
      </c>
      <c r="H73" s="14">
        <f t="shared" si="6"/>
        <v>95855.86973517212</v>
      </c>
      <c r="I73" s="14">
        <f t="shared" si="4"/>
        <v>420.8819746879127</v>
      </c>
      <c r="J73" s="14">
        <f t="shared" ref="J73:J108" si="8">H74+I73*E73</f>
        <v>95645.428747828162</v>
      </c>
      <c r="K73" s="14">
        <f t="shared" ref="K73:K97" si="9">K74+J73</f>
        <v>2318913.4155443199</v>
      </c>
      <c r="L73" s="20">
        <f t="shared" si="5"/>
        <v>24.19166840748457</v>
      </c>
    </row>
    <row r="74" spans="1:12" x14ac:dyDescent="0.2">
      <c r="A74" s="16">
        <v>65</v>
      </c>
      <c r="B74" s="46">
        <v>12</v>
      </c>
      <c r="C74" s="45">
        <v>1675</v>
      </c>
      <c r="D74" s="45">
        <v>1855</v>
      </c>
      <c r="E74" s="17">
        <v>0.5</v>
      </c>
      <c r="F74" s="18">
        <f t="shared" ref="F74:F108" si="10">B74/((C74+D74)/2)</f>
        <v>6.7988668555240793E-3</v>
      </c>
      <c r="G74" s="18">
        <f t="shared" si="7"/>
        <v>6.7758328627893841E-3</v>
      </c>
      <c r="H74" s="14">
        <f t="shared" si="6"/>
        <v>95434.987760484204</v>
      </c>
      <c r="I74" s="14">
        <f t="shared" ref="I74:I108" si="11">H74*G74</f>
        <v>646.65152632739148</v>
      </c>
      <c r="J74" s="14">
        <f t="shared" si="8"/>
        <v>95111.661997320509</v>
      </c>
      <c r="K74" s="14">
        <f t="shared" si="9"/>
        <v>2223267.9867964918</v>
      </c>
      <c r="L74" s="20">
        <f t="shared" ref="L74:L108" si="12">K74/H74</f>
        <v>23.296152060880317</v>
      </c>
    </row>
    <row r="75" spans="1:12" x14ac:dyDescent="0.2">
      <c r="A75" s="16">
        <v>66</v>
      </c>
      <c r="B75" s="46">
        <v>7</v>
      </c>
      <c r="C75" s="45">
        <v>1552</v>
      </c>
      <c r="D75" s="45">
        <v>1675</v>
      </c>
      <c r="E75" s="17">
        <v>0.5</v>
      </c>
      <c r="F75" s="18">
        <f t="shared" si="10"/>
        <v>4.3383947939262474E-3</v>
      </c>
      <c r="G75" s="18">
        <f t="shared" si="7"/>
        <v>4.329004329004329E-3</v>
      </c>
      <c r="H75" s="14">
        <f t="shared" ref="H75:H108" si="13">H74-I74</f>
        <v>94788.336234156814</v>
      </c>
      <c r="I75" s="14">
        <f t="shared" si="11"/>
        <v>410.33911789678274</v>
      </c>
      <c r="J75" s="14">
        <f t="shared" si="8"/>
        <v>94583.166675208413</v>
      </c>
      <c r="K75" s="14">
        <f t="shared" si="9"/>
        <v>2128156.3247991712</v>
      </c>
      <c r="L75" s="20">
        <f t="shared" si="12"/>
        <v>22.451668732131346</v>
      </c>
    </row>
    <row r="76" spans="1:12" x14ac:dyDescent="0.2">
      <c r="A76" s="16">
        <v>67</v>
      </c>
      <c r="B76" s="46">
        <v>11</v>
      </c>
      <c r="C76" s="45">
        <v>1606</v>
      </c>
      <c r="D76" s="45">
        <v>1540</v>
      </c>
      <c r="E76" s="17">
        <v>0.5</v>
      </c>
      <c r="F76" s="18">
        <f t="shared" si="10"/>
        <v>6.993006993006993E-3</v>
      </c>
      <c r="G76" s="18">
        <f t="shared" si="7"/>
        <v>6.9686411149825784E-3</v>
      </c>
      <c r="H76" s="14">
        <f t="shared" si="13"/>
        <v>94377.997116260027</v>
      </c>
      <c r="I76" s="14">
        <f t="shared" si="11"/>
        <v>657.68639105407681</v>
      </c>
      <c r="J76" s="14">
        <f t="shared" si="8"/>
        <v>94049.153920732992</v>
      </c>
      <c r="K76" s="14">
        <f t="shared" si="9"/>
        <v>2033573.1581239626</v>
      </c>
      <c r="L76" s="20">
        <f t="shared" si="12"/>
        <v>21.547110770097134</v>
      </c>
    </row>
    <row r="77" spans="1:12" x14ac:dyDescent="0.2">
      <c r="A77" s="16">
        <v>68</v>
      </c>
      <c r="B77" s="46">
        <v>18</v>
      </c>
      <c r="C77" s="45">
        <v>1724</v>
      </c>
      <c r="D77" s="45">
        <v>1602</v>
      </c>
      <c r="E77" s="17">
        <v>0.5</v>
      </c>
      <c r="F77" s="18">
        <f t="shared" si="10"/>
        <v>1.0823812387251955E-2</v>
      </c>
      <c r="G77" s="18">
        <f t="shared" si="7"/>
        <v>1.076555023923445E-2</v>
      </c>
      <c r="H77" s="14">
        <f t="shared" si="13"/>
        <v>93720.310725205956</v>
      </c>
      <c r="I77" s="14">
        <f t="shared" si="11"/>
        <v>1008.9507135488681</v>
      </c>
      <c r="J77" s="14">
        <f t="shared" si="8"/>
        <v>93215.835368431523</v>
      </c>
      <c r="K77" s="14">
        <f t="shared" si="9"/>
        <v>1939524.0042032297</v>
      </c>
      <c r="L77" s="20">
        <f t="shared" si="12"/>
        <v>20.694809793045181</v>
      </c>
    </row>
    <row r="78" spans="1:12" x14ac:dyDescent="0.2">
      <c r="A78" s="16">
        <v>69</v>
      </c>
      <c r="B78" s="46">
        <v>7</v>
      </c>
      <c r="C78" s="45">
        <v>1464</v>
      </c>
      <c r="D78" s="45">
        <v>1715</v>
      </c>
      <c r="E78" s="17">
        <v>0.5</v>
      </c>
      <c r="F78" s="18">
        <f t="shared" si="10"/>
        <v>4.4039005976722239E-3</v>
      </c>
      <c r="G78" s="18">
        <f t="shared" si="7"/>
        <v>4.3942247332077839E-3</v>
      </c>
      <c r="H78" s="14">
        <f t="shared" si="13"/>
        <v>92711.360011657089</v>
      </c>
      <c r="I78" s="14">
        <f t="shared" si="11"/>
        <v>407.39455121255469</v>
      </c>
      <c r="J78" s="14">
        <f t="shared" si="8"/>
        <v>92507.662736050814</v>
      </c>
      <c r="K78" s="14">
        <f t="shared" si="9"/>
        <v>1846308.1688347983</v>
      </c>
      <c r="L78" s="20">
        <f t="shared" si="12"/>
        <v>19.914584022957406</v>
      </c>
    </row>
    <row r="79" spans="1:12" x14ac:dyDescent="0.2">
      <c r="A79" s="16">
        <v>70</v>
      </c>
      <c r="B79" s="46">
        <v>11</v>
      </c>
      <c r="C79" s="45">
        <v>1366</v>
      </c>
      <c r="D79" s="45">
        <v>1459</v>
      </c>
      <c r="E79" s="17">
        <v>0.5</v>
      </c>
      <c r="F79" s="18">
        <f t="shared" si="10"/>
        <v>7.7876106194690268E-3</v>
      </c>
      <c r="G79" s="18">
        <f t="shared" si="7"/>
        <v>7.7574047954866001E-3</v>
      </c>
      <c r="H79" s="14">
        <f t="shared" si="13"/>
        <v>92303.965460444539</v>
      </c>
      <c r="I79" s="14">
        <f t="shared" si="11"/>
        <v>716.039224305282</v>
      </c>
      <c r="J79" s="14">
        <f t="shared" si="8"/>
        <v>91945.9458482919</v>
      </c>
      <c r="K79" s="14">
        <f t="shared" si="9"/>
        <v>1753800.5060987475</v>
      </c>
      <c r="L79" s="20">
        <f t="shared" si="12"/>
        <v>19.000272603134391</v>
      </c>
    </row>
    <row r="80" spans="1:12" x14ac:dyDescent="0.2">
      <c r="A80" s="16">
        <v>71</v>
      </c>
      <c r="B80" s="46">
        <v>8</v>
      </c>
      <c r="C80" s="45">
        <v>1324</v>
      </c>
      <c r="D80" s="45">
        <v>1357</v>
      </c>
      <c r="E80" s="17">
        <v>0.5</v>
      </c>
      <c r="F80" s="18">
        <f t="shared" si="10"/>
        <v>5.9679224170085792E-3</v>
      </c>
      <c r="G80" s="18">
        <f t="shared" si="7"/>
        <v>5.950167348456676E-3</v>
      </c>
      <c r="H80" s="14">
        <f t="shared" si="13"/>
        <v>91587.926236139261</v>
      </c>
      <c r="I80" s="14">
        <f t="shared" si="11"/>
        <v>544.96348820313437</v>
      </c>
      <c r="J80" s="14">
        <f t="shared" si="8"/>
        <v>91315.444492037685</v>
      </c>
      <c r="K80" s="14">
        <f t="shared" si="9"/>
        <v>1661854.5602504555</v>
      </c>
      <c r="L80" s="20">
        <f t="shared" si="12"/>
        <v>18.144908707352215</v>
      </c>
    </row>
    <row r="81" spans="1:12" x14ac:dyDescent="0.2">
      <c r="A81" s="16">
        <v>72</v>
      </c>
      <c r="B81" s="46">
        <v>8</v>
      </c>
      <c r="C81" s="45">
        <v>1225</v>
      </c>
      <c r="D81" s="45">
        <v>1315</v>
      </c>
      <c r="E81" s="17">
        <v>0.5</v>
      </c>
      <c r="F81" s="18">
        <f t="shared" si="10"/>
        <v>6.2992125984251968E-3</v>
      </c>
      <c r="G81" s="18">
        <f t="shared" si="7"/>
        <v>6.2794348508634218E-3</v>
      </c>
      <c r="H81" s="14">
        <f t="shared" si="13"/>
        <v>91042.962747936122</v>
      </c>
      <c r="I81" s="14">
        <f t="shared" si="11"/>
        <v>571.69835320525033</v>
      </c>
      <c r="J81" s="14">
        <f t="shared" si="8"/>
        <v>90757.113571333495</v>
      </c>
      <c r="K81" s="14">
        <f t="shared" si="9"/>
        <v>1570539.1157584179</v>
      </c>
      <c r="L81" s="20">
        <f t="shared" si="12"/>
        <v>17.250527315402209</v>
      </c>
    </row>
    <row r="82" spans="1:12" x14ac:dyDescent="0.2">
      <c r="A82" s="16">
        <v>73</v>
      </c>
      <c r="B82" s="46">
        <v>15</v>
      </c>
      <c r="C82" s="45">
        <v>1129</v>
      </c>
      <c r="D82" s="45">
        <v>1223</v>
      </c>
      <c r="E82" s="17">
        <v>0.5</v>
      </c>
      <c r="F82" s="18">
        <f t="shared" si="10"/>
        <v>1.2755102040816327E-2</v>
      </c>
      <c r="G82" s="18">
        <f t="shared" si="7"/>
        <v>1.2674271229404309E-2</v>
      </c>
      <c r="H82" s="14">
        <f t="shared" si="13"/>
        <v>90471.264394730868</v>
      </c>
      <c r="I82" s="14">
        <f t="shared" si="11"/>
        <v>1146.6573434059678</v>
      </c>
      <c r="J82" s="14">
        <f t="shared" si="8"/>
        <v>89897.935723027884</v>
      </c>
      <c r="K82" s="14">
        <f t="shared" si="9"/>
        <v>1479782.0021870844</v>
      </c>
      <c r="L82" s="20">
        <f t="shared" si="12"/>
        <v>16.356375829243614</v>
      </c>
    </row>
    <row r="83" spans="1:12" x14ac:dyDescent="0.2">
      <c r="A83" s="16">
        <v>74</v>
      </c>
      <c r="B83" s="46">
        <v>8</v>
      </c>
      <c r="C83" s="45">
        <v>845</v>
      </c>
      <c r="D83" s="45">
        <v>1127</v>
      </c>
      <c r="E83" s="17">
        <v>0.5</v>
      </c>
      <c r="F83" s="18">
        <f t="shared" si="10"/>
        <v>8.1135902636916835E-3</v>
      </c>
      <c r="G83" s="18">
        <f t="shared" si="7"/>
        <v>8.0808080808080808E-3</v>
      </c>
      <c r="H83" s="14">
        <f t="shared" si="13"/>
        <v>89324.6070513249</v>
      </c>
      <c r="I83" s="14">
        <f t="shared" si="11"/>
        <v>721.81500647535267</v>
      </c>
      <c r="J83" s="14">
        <f t="shared" si="8"/>
        <v>88963.699548087214</v>
      </c>
      <c r="K83" s="14">
        <f t="shared" si="9"/>
        <v>1389884.0664640565</v>
      </c>
      <c r="L83" s="20">
        <f t="shared" si="12"/>
        <v>15.55992365760361</v>
      </c>
    </row>
    <row r="84" spans="1:12" x14ac:dyDescent="0.2">
      <c r="A84" s="16">
        <v>75</v>
      </c>
      <c r="B84" s="46">
        <v>11</v>
      </c>
      <c r="C84" s="45">
        <v>784</v>
      </c>
      <c r="D84" s="45">
        <v>838</v>
      </c>
      <c r="E84" s="17">
        <v>0.5</v>
      </c>
      <c r="F84" s="18">
        <f t="shared" si="10"/>
        <v>1.3563501849568433E-2</v>
      </c>
      <c r="G84" s="18">
        <f t="shared" si="7"/>
        <v>1.3472137170851193E-2</v>
      </c>
      <c r="H84" s="14">
        <f t="shared" si="13"/>
        <v>88602.792044849542</v>
      </c>
      <c r="I84" s="14">
        <f t="shared" si="11"/>
        <v>1193.6689681486159</v>
      </c>
      <c r="J84" s="14">
        <f t="shared" si="8"/>
        <v>88005.957560775234</v>
      </c>
      <c r="K84" s="14">
        <f t="shared" si="9"/>
        <v>1300920.3669159692</v>
      </c>
      <c r="L84" s="20">
        <f t="shared" si="12"/>
        <v>14.682611426708323</v>
      </c>
    </row>
    <row r="85" spans="1:12" x14ac:dyDescent="0.2">
      <c r="A85" s="16">
        <v>76</v>
      </c>
      <c r="B85" s="46">
        <v>15</v>
      </c>
      <c r="C85" s="45">
        <v>958</v>
      </c>
      <c r="D85" s="45">
        <v>786</v>
      </c>
      <c r="E85" s="17">
        <v>0.5</v>
      </c>
      <c r="F85" s="18">
        <f t="shared" si="10"/>
        <v>1.7201834862385322E-2</v>
      </c>
      <c r="G85" s="18">
        <f t="shared" si="7"/>
        <v>1.7055144968732235E-2</v>
      </c>
      <c r="H85" s="14">
        <f t="shared" si="13"/>
        <v>87409.123076700926</v>
      </c>
      <c r="I85" s="14">
        <f t="shared" si="11"/>
        <v>1490.7752656628925</v>
      </c>
      <c r="J85" s="14">
        <f t="shared" si="8"/>
        <v>86663.735443869489</v>
      </c>
      <c r="K85" s="14">
        <f t="shared" si="9"/>
        <v>1212914.4093551938</v>
      </c>
      <c r="L85" s="20">
        <f t="shared" si="12"/>
        <v>13.876290788215201</v>
      </c>
    </row>
    <row r="86" spans="1:12" x14ac:dyDescent="0.2">
      <c r="A86" s="16">
        <v>77</v>
      </c>
      <c r="B86" s="46">
        <v>9</v>
      </c>
      <c r="C86" s="45">
        <v>615</v>
      </c>
      <c r="D86" s="45">
        <v>947</v>
      </c>
      <c r="E86" s="17">
        <v>0.5</v>
      </c>
      <c r="F86" s="18">
        <f t="shared" si="10"/>
        <v>1.1523687580025609E-2</v>
      </c>
      <c r="G86" s="18">
        <f t="shared" si="7"/>
        <v>1.1457670273711012E-2</v>
      </c>
      <c r="H86" s="14">
        <f t="shared" si="13"/>
        <v>85918.347811038038</v>
      </c>
      <c r="I86" s="14">
        <f t="shared" si="11"/>
        <v>984.42409968089407</v>
      </c>
      <c r="J86" s="14">
        <f t="shared" si="8"/>
        <v>85426.135761197584</v>
      </c>
      <c r="K86" s="14">
        <f t="shared" si="9"/>
        <v>1126250.6739113245</v>
      </c>
      <c r="L86" s="20">
        <f t="shared" si="12"/>
        <v>13.108383745789785</v>
      </c>
    </row>
    <row r="87" spans="1:12" x14ac:dyDescent="0.2">
      <c r="A87" s="16">
        <v>78</v>
      </c>
      <c r="B87" s="46">
        <v>5</v>
      </c>
      <c r="C87" s="45">
        <v>691</v>
      </c>
      <c r="D87" s="45">
        <v>611</v>
      </c>
      <c r="E87" s="17">
        <v>0.5</v>
      </c>
      <c r="F87" s="18">
        <f t="shared" si="10"/>
        <v>7.6804915514592934E-3</v>
      </c>
      <c r="G87" s="18">
        <f t="shared" si="7"/>
        <v>7.6511094108645756E-3</v>
      </c>
      <c r="H87" s="14">
        <f t="shared" si="13"/>
        <v>84933.923711357143</v>
      </c>
      <c r="I87" s="14">
        <f t="shared" si="11"/>
        <v>649.83874300961861</v>
      </c>
      <c r="J87" s="14">
        <f t="shared" si="8"/>
        <v>84609.004339852327</v>
      </c>
      <c r="K87" s="14">
        <f t="shared" si="9"/>
        <v>1040824.5381501268</v>
      </c>
      <c r="L87" s="20">
        <f t="shared" si="12"/>
        <v>12.254520840074536</v>
      </c>
    </row>
    <row r="88" spans="1:12" x14ac:dyDescent="0.2">
      <c r="A88" s="16">
        <v>79</v>
      </c>
      <c r="B88" s="46">
        <v>9</v>
      </c>
      <c r="C88" s="45">
        <v>677</v>
      </c>
      <c r="D88" s="45">
        <v>678</v>
      </c>
      <c r="E88" s="17">
        <v>0.5</v>
      </c>
      <c r="F88" s="18">
        <f t="shared" si="10"/>
        <v>1.3284132841328414E-2</v>
      </c>
      <c r="G88" s="18">
        <f t="shared" si="7"/>
        <v>1.3196480938416424E-2</v>
      </c>
      <c r="H88" s="14">
        <f t="shared" si="13"/>
        <v>84284.084968347524</v>
      </c>
      <c r="I88" s="14">
        <f t="shared" si="11"/>
        <v>1112.2533206966684</v>
      </c>
      <c r="J88" s="14">
        <f t="shared" si="8"/>
        <v>83727.958307999201</v>
      </c>
      <c r="K88" s="14">
        <f t="shared" si="9"/>
        <v>956215.53381027444</v>
      </c>
      <c r="L88" s="20">
        <f t="shared" si="12"/>
        <v>11.34514937392245</v>
      </c>
    </row>
    <row r="89" spans="1:12" x14ac:dyDescent="0.2">
      <c r="A89" s="16">
        <v>80</v>
      </c>
      <c r="B89" s="46">
        <v>24</v>
      </c>
      <c r="C89" s="45">
        <v>693</v>
      </c>
      <c r="D89" s="45">
        <v>668</v>
      </c>
      <c r="E89" s="17">
        <v>0.5</v>
      </c>
      <c r="F89" s="18">
        <f t="shared" si="10"/>
        <v>3.526818515797208E-2</v>
      </c>
      <c r="G89" s="18">
        <f t="shared" si="7"/>
        <v>3.4657039711191343E-2</v>
      </c>
      <c r="H89" s="14">
        <f t="shared" si="13"/>
        <v>83171.831647650863</v>
      </c>
      <c r="I89" s="14">
        <f t="shared" si="11"/>
        <v>2882.489472265157</v>
      </c>
      <c r="J89" s="14">
        <f t="shared" si="8"/>
        <v>81730.586911518287</v>
      </c>
      <c r="K89" s="14">
        <f t="shared" si="9"/>
        <v>872487.57550227526</v>
      </c>
      <c r="L89" s="20">
        <f t="shared" si="12"/>
        <v>10.490181089175497</v>
      </c>
    </row>
    <row r="90" spans="1:12" x14ac:dyDescent="0.2">
      <c r="A90" s="16">
        <v>81</v>
      </c>
      <c r="B90" s="46">
        <v>13</v>
      </c>
      <c r="C90" s="45">
        <v>653</v>
      </c>
      <c r="D90" s="45">
        <v>691</v>
      </c>
      <c r="E90" s="17">
        <v>0.5</v>
      </c>
      <c r="F90" s="18">
        <f t="shared" si="10"/>
        <v>1.9345238095238096E-2</v>
      </c>
      <c r="G90" s="18">
        <f t="shared" si="7"/>
        <v>1.9159911569638911E-2</v>
      </c>
      <c r="H90" s="14">
        <f t="shared" si="13"/>
        <v>80289.342175385711</v>
      </c>
      <c r="I90" s="14">
        <f t="shared" si="11"/>
        <v>1538.33669606487</v>
      </c>
      <c r="J90" s="14">
        <f t="shared" si="8"/>
        <v>79520.173827353268</v>
      </c>
      <c r="K90" s="14">
        <f t="shared" si="9"/>
        <v>790756.98859075701</v>
      </c>
      <c r="L90" s="20">
        <f t="shared" si="12"/>
        <v>9.848841292825778</v>
      </c>
    </row>
    <row r="91" spans="1:12" x14ac:dyDescent="0.2">
      <c r="A91" s="16">
        <v>82</v>
      </c>
      <c r="B91" s="46">
        <v>31</v>
      </c>
      <c r="C91" s="45">
        <v>622</v>
      </c>
      <c r="D91" s="45">
        <v>645</v>
      </c>
      <c r="E91" s="17">
        <v>0.5</v>
      </c>
      <c r="F91" s="18">
        <f t="shared" si="10"/>
        <v>4.8934490923441203E-2</v>
      </c>
      <c r="G91" s="18">
        <f t="shared" si="7"/>
        <v>4.77657935285054E-2</v>
      </c>
      <c r="H91" s="14">
        <f t="shared" si="13"/>
        <v>78751.00547932084</v>
      </c>
      <c r="I91" s="14">
        <f t="shared" si="11"/>
        <v>3761.6042678874369</v>
      </c>
      <c r="J91" s="14">
        <f t="shared" si="8"/>
        <v>76870.203345377129</v>
      </c>
      <c r="K91" s="14">
        <f t="shared" si="9"/>
        <v>711236.81476340373</v>
      </c>
      <c r="L91" s="20">
        <f t="shared" si="12"/>
        <v>9.0314632865248541</v>
      </c>
    </row>
    <row r="92" spans="1:12" x14ac:dyDescent="0.2">
      <c r="A92" s="16">
        <v>83</v>
      </c>
      <c r="B92" s="46">
        <v>25</v>
      </c>
      <c r="C92" s="45">
        <v>595</v>
      </c>
      <c r="D92" s="45">
        <v>607</v>
      </c>
      <c r="E92" s="17">
        <v>0.5</v>
      </c>
      <c r="F92" s="18">
        <f t="shared" si="10"/>
        <v>4.1597337770382693E-2</v>
      </c>
      <c r="G92" s="18">
        <f t="shared" si="7"/>
        <v>4.0749796251018745E-2</v>
      </c>
      <c r="H92" s="14">
        <f t="shared" si="13"/>
        <v>74989.401211433404</v>
      </c>
      <c r="I92" s="14">
        <f t="shared" si="11"/>
        <v>3055.8028203518093</v>
      </c>
      <c r="J92" s="14">
        <f t="shared" si="8"/>
        <v>73461.499801257509</v>
      </c>
      <c r="K92" s="14">
        <f t="shared" si="9"/>
        <v>634366.61141802662</v>
      </c>
      <c r="L92" s="20">
        <f t="shared" si="12"/>
        <v>8.4594169465285276</v>
      </c>
    </row>
    <row r="93" spans="1:12" x14ac:dyDescent="0.2">
      <c r="A93" s="16">
        <v>84</v>
      </c>
      <c r="B93" s="46">
        <v>26</v>
      </c>
      <c r="C93" s="45">
        <v>601</v>
      </c>
      <c r="D93" s="45">
        <v>589</v>
      </c>
      <c r="E93" s="17">
        <v>0.5</v>
      </c>
      <c r="F93" s="18">
        <f t="shared" si="10"/>
        <v>4.3697478991596636E-2</v>
      </c>
      <c r="G93" s="18">
        <f t="shared" si="7"/>
        <v>4.2763157894736843E-2</v>
      </c>
      <c r="H93" s="14">
        <f t="shared" si="13"/>
        <v>71933.598391081599</v>
      </c>
      <c r="I93" s="14">
        <f t="shared" si="11"/>
        <v>3076.1078259344104</v>
      </c>
      <c r="J93" s="14">
        <f t="shared" si="8"/>
        <v>70395.544478114403</v>
      </c>
      <c r="K93" s="14">
        <f t="shared" si="9"/>
        <v>560905.11161676911</v>
      </c>
      <c r="L93" s="20">
        <f t="shared" si="12"/>
        <v>7.7975400113768076</v>
      </c>
    </row>
    <row r="94" spans="1:12" x14ac:dyDescent="0.2">
      <c r="A94" s="16">
        <v>85</v>
      </c>
      <c r="B94" s="46">
        <v>35</v>
      </c>
      <c r="C94" s="45">
        <v>462</v>
      </c>
      <c r="D94" s="45">
        <v>570</v>
      </c>
      <c r="E94" s="17">
        <v>0.5</v>
      </c>
      <c r="F94" s="18">
        <f t="shared" si="10"/>
        <v>6.7829457364341081E-2</v>
      </c>
      <c r="G94" s="18">
        <f t="shared" si="7"/>
        <v>6.5604498594189306E-2</v>
      </c>
      <c r="H94" s="14">
        <f t="shared" si="13"/>
        <v>68857.490565147193</v>
      </c>
      <c r="I94" s="14">
        <f t="shared" si="11"/>
        <v>4517.3611429806024</v>
      </c>
      <c r="J94" s="14">
        <f t="shared" si="8"/>
        <v>66598.809993656891</v>
      </c>
      <c r="K94" s="14">
        <f t="shared" si="9"/>
        <v>490509.5671386547</v>
      </c>
      <c r="L94" s="20">
        <f t="shared" si="12"/>
        <v>7.1235469534658051</v>
      </c>
    </row>
    <row r="95" spans="1:12" x14ac:dyDescent="0.2">
      <c r="A95" s="16">
        <v>86</v>
      </c>
      <c r="B95" s="46">
        <v>30</v>
      </c>
      <c r="C95" s="45">
        <v>474</v>
      </c>
      <c r="D95" s="45">
        <v>441</v>
      </c>
      <c r="E95" s="17">
        <v>0.5</v>
      </c>
      <c r="F95" s="18">
        <f t="shared" si="10"/>
        <v>6.5573770491803282E-2</v>
      </c>
      <c r="G95" s="18">
        <f t="shared" si="7"/>
        <v>6.3492063492063489E-2</v>
      </c>
      <c r="H95" s="14">
        <f t="shared" si="13"/>
        <v>64340.129422166588</v>
      </c>
      <c r="I95" s="14">
        <f t="shared" si="11"/>
        <v>4085.087582359783</v>
      </c>
      <c r="J95" s="14">
        <f t="shared" si="8"/>
        <v>62297.585630986701</v>
      </c>
      <c r="K95" s="14">
        <f t="shared" si="9"/>
        <v>423910.75714499783</v>
      </c>
      <c r="L95" s="20">
        <f t="shared" si="12"/>
        <v>6.5885903704593929</v>
      </c>
    </row>
    <row r="96" spans="1:12" x14ac:dyDescent="0.2">
      <c r="A96" s="16">
        <v>87</v>
      </c>
      <c r="B96" s="46">
        <v>45</v>
      </c>
      <c r="C96" s="45">
        <v>460</v>
      </c>
      <c r="D96" s="45">
        <v>458</v>
      </c>
      <c r="E96" s="17">
        <v>0.5</v>
      </c>
      <c r="F96" s="18">
        <f t="shared" si="10"/>
        <v>9.8039215686274508E-2</v>
      </c>
      <c r="G96" s="18">
        <f t="shared" si="7"/>
        <v>9.3457943925233641E-2</v>
      </c>
      <c r="H96" s="14">
        <f t="shared" si="13"/>
        <v>60255.041839806807</v>
      </c>
      <c r="I96" s="14">
        <f t="shared" si="11"/>
        <v>5631.3123214772713</v>
      </c>
      <c r="J96" s="14">
        <f t="shared" si="8"/>
        <v>57439.385679068175</v>
      </c>
      <c r="K96" s="14">
        <f t="shared" si="9"/>
        <v>361613.1715140111</v>
      </c>
      <c r="L96" s="20">
        <f t="shared" si="12"/>
        <v>6.0013761582871474</v>
      </c>
    </row>
    <row r="97" spans="1:12" x14ac:dyDescent="0.2">
      <c r="A97" s="16">
        <v>88</v>
      </c>
      <c r="B97" s="46">
        <v>41</v>
      </c>
      <c r="C97" s="45">
        <v>410</v>
      </c>
      <c r="D97" s="45">
        <v>428</v>
      </c>
      <c r="E97" s="17">
        <v>0.5</v>
      </c>
      <c r="F97" s="18">
        <f t="shared" si="10"/>
        <v>9.7852028639618144E-2</v>
      </c>
      <c r="G97" s="18">
        <f t="shared" si="7"/>
        <v>9.3287827076222976E-2</v>
      </c>
      <c r="H97" s="14">
        <f t="shared" si="13"/>
        <v>54623.729518329535</v>
      </c>
      <c r="I97" s="14">
        <f t="shared" si="11"/>
        <v>5095.729033564302</v>
      </c>
      <c r="J97" s="14">
        <f t="shared" si="8"/>
        <v>52075.865001547383</v>
      </c>
      <c r="K97" s="14">
        <f t="shared" si="9"/>
        <v>304173.78583494294</v>
      </c>
      <c r="L97" s="20">
        <f t="shared" si="12"/>
        <v>5.5685283395538638</v>
      </c>
    </row>
    <row r="98" spans="1:12" x14ac:dyDescent="0.2">
      <c r="A98" s="16">
        <v>89</v>
      </c>
      <c r="B98" s="46">
        <v>52</v>
      </c>
      <c r="C98" s="45">
        <v>361</v>
      </c>
      <c r="D98" s="45">
        <v>372</v>
      </c>
      <c r="E98" s="17">
        <v>0.5</v>
      </c>
      <c r="F98" s="18">
        <f t="shared" si="10"/>
        <v>0.14188267394270124</v>
      </c>
      <c r="G98" s="18">
        <f t="shared" si="7"/>
        <v>0.13248407643312105</v>
      </c>
      <c r="H98" s="14">
        <f t="shared" si="13"/>
        <v>49528.000484765231</v>
      </c>
      <c r="I98" s="14">
        <f t="shared" si="11"/>
        <v>6561.6714018032926</v>
      </c>
      <c r="J98" s="14">
        <f t="shared" si="8"/>
        <v>46247.164783863584</v>
      </c>
      <c r="K98" s="14">
        <f>K99+J98</f>
        <v>252097.92083339559</v>
      </c>
      <c r="L98" s="20">
        <f t="shared" si="12"/>
        <v>5.0900080432469847</v>
      </c>
    </row>
    <row r="99" spans="1:12" x14ac:dyDescent="0.2">
      <c r="A99" s="16">
        <v>90</v>
      </c>
      <c r="B99" s="46">
        <v>44</v>
      </c>
      <c r="C99" s="45">
        <v>331</v>
      </c>
      <c r="D99" s="45">
        <v>330</v>
      </c>
      <c r="E99" s="17">
        <v>0.5</v>
      </c>
      <c r="F99" s="22">
        <f t="shared" si="10"/>
        <v>0.13313161875945537</v>
      </c>
      <c r="G99" s="22">
        <f t="shared" si="7"/>
        <v>0.12482269503546099</v>
      </c>
      <c r="H99" s="23">
        <f t="shared" si="13"/>
        <v>42966.329082961936</v>
      </c>
      <c r="I99" s="23">
        <f t="shared" si="11"/>
        <v>5363.1729919158161</v>
      </c>
      <c r="J99" s="23">
        <f t="shared" si="8"/>
        <v>40284.742587004024</v>
      </c>
      <c r="K99" s="23">
        <f t="shared" ref="K99:K108" si="14">K100+J99</f>
        <v>205850.75604953201</v>
      </c>
      <c r="L99" s="24">
        <f t="shared" si="12"/>
        <v>4.7909784345798583</v>
      </c>
    </row>
    <row r="100" spans="1:12" x14ac:dyDescent="0.2">
      <c r="A100" s="16">
        <v>91</v>
      </c>
      <c r="B100" s="46">
        <v>40</v>
      </c>
      <c r="C100" s="45">
        <v>289</v>
      </c>
      <c r="D100" s="45">
        <v>291</v>
      </c>
      <c r="E100" s="17">
        <v>0.5</v>
      </c>
      <c r="F100" s="22">
        <f t="shared" si="10"/>
        <v>0.13793103448275862</v>
      </c>
      <c r="G100" s="22">
        <f t="shared" si="7"/>
        <v>0.12903225806451613</v>
      </c>
      <c r="H100" s="23">
        <f t="shared" si="13"/>
        <v>37603.156091046119</v>
      </c>
      <c r="I100" s="23">
        <f t="shared" si="11"/>
        <v>4852.0201407801442</v>
      </c>
      <c r="J100" s="23">
        <f t="shared" si="8"/>
        <v>35177.146020656051</v>
      </c>
      <c r="K100" s="23">
        <f t="shared" si="14"/>
        <v>165566.01346252798</v>
      </c>
      <c r="L100" s="24">
        <f t="shared" si="12"/>
        <v>4.4029818417808748</v>
      </c>
    </row>
    <row r="101" spans="1:12" x14ac:dyDescent="0.2">
      <c r="A101" s="16">
        <v>92</v>
      </c>
      <c r="B101" s="46">
        <v>43</v>
      </c>
      <c r="C101" s="45">
        <v>233</v>
      </c>
      <c r="D101" s="45">
        <v>253</v>
      </c>
      <c r="E101" s="17">
        <v>0.5</v>
      </c>
      <c r="F101" s="22">
        <f t="shared" si="10"/>
        <v>0.17695473251028807</v>
      </c>
      <c r="G101" s="22">
        <f t="shared" si="7"/>
        <v>0.16257088846880907</v>
      </c>
      <c r="H101" s="23">
        <f t="shared" si="13"/>
        <v>32751.135950265976</v>
      </c>
      <c r="I101" s="23">
        <f t="shared" si="11"/>
        <v>5324.3812697974936</v>
      </c>
      <c r="J101" s="23">
        <f t="shared" si="8"/>
        <v>30088.945315367229</v>
      </c>
      <c r="K101" s="23">
        <f t="shared" si="14"/>
        <v>130388.86744187193</v>
      </c>
      <c r="L101" s="24">
        <f t="shared" si="12"/>
        <v>3.9812013738965604</v>
      </c>
    </row>
    <row r="102" spans="1:12" x14ac:dyDescent="0.2">
      <c r="A102" s="16">
        <v>93</v>
      </c>
      <c r="B102" s="46">
        <v>35</v>
      </c>
      <c r="C102" s="45">
        <v>174</v>
      </c>
      <c r="D102" s="45">
        <v>209</v>
      </c>
      <c r="E102" s="17">
        <v>0.5</v>
      </c>
      <c r="F102" s="22">
        <f t="shared" si="10"/>
        <v>0.18276762402088773</v>
      </c>
      <c r="G102" s="22">
        <f t="shared" si="7"/>
        <v>0.1674641148325359</v>
      </c>
      <c r="H102" s="23">
        <f t="shared" si="13"/>
        <v>27426.754680468483</v>
      </c>
      <c r="I102" s="23">
        <f t="shared" si="11"/>
        <v>4592.9971952937658</v>
      </c>
      <c r="J102" s="23">
        <f t="shared" si="8"/>
        <v>25130.256082821597</v>
      </c>
      <c r="K102" s="23">
        <f t="shared" si="14"/>
        <v>100299.92212650469</v>
      </c>
      <c r="L102" s="24">
        <f t="shared" si="12"/>
        <v>3.6570102184904747</v>
      </c>
    </row>
    <row r="103" spans="1:12" x14ac:dyDescent="0.2">
      <c r="A103" s="16">
        <v>94</v>
      </c>
      <c r="B103" s="46">
        <v>40</v>
      </c>
      <c r="C103" s="45">
        <v>162</v>
      </c>
      <c r="D103" s="45">
        <v>144</v>
      </c>
      <c r="E103" s="17">
        <v>0.5</v>
      </c>
      <c r="F103" s="22">
        <f t="shared" si="10"/>
        <v>0.26143790849673204</v>
      </c>
      <c r="G103" s="22">
        <f t="shared" si="7"/>
        <v>0.23121387283236997</v>
      </c>
      <c r="H103" s="23">
        <f t="shared" si="13"/>
        <v>22833.757485174716</v>
      </c>
      <c r="I103" s="23">
        <f t="shared" si="11"/>
        <v>5279.481499462363</v>
      </c>
      <c r="J103" s="23">
        <f t="shared" si="8"/>
        <v>20194.016735443533</v>
      </c>
      <c r="K103" s="23">
        <f t="shared" si="14"/>
        <v>75169.666043683101</v>
      </c>
      <c r="L103" s="24">
        <f t="shared" si="12"/>
        <v>3.2920410095661454</v>
      </c>
    </row>
    <row r="104" spans="1:12" x14ac:dyDescent="0.2">
      <c r="A104" s="16">
        <v>95</v>
      </c>
      <c r="B104" s="46">
        <v>32</v>
      </c>
      <c r="C104" s="45">
        <v>109</v>
      </c>
      <c r="D104" s="45">
        <v>130</v>
      </c>
      <c r="E104" s="17">
        <v>0.5</v>
      </c>
      <c r="F104" s="22">
        <f t="shared" si="10"/>
        <v>0.26778242677824265</v>
      </c>
      <c r="G104" s="22">
        <f t="shared" si="7"/>
        <v>0.23616236162361623</v>
      </c>
      <c r="H104" s="23">
        <f t="shared" si="13"/>
        <v>17554.275985712353</v>
      </c>
      <c r="I104" s="23">
        <f t="shared" si="11"/>
        <v>4145.6592733785628</v>
      </c>
      <c r="J104" s="23">
        <f t="shared" si="8"/>
        <v>15481.446349023072</v>
      </c>
      <c r="K104" s="23">
        <f t="shared" si="14"/>
        <v>54975.649308239561</v>
      </c>
      <c r="L104" s="24">
        <f t="shared" si="12"/>
        <v>3.13175259139055</v>
      </c>
    </row>
    <row r="105" spans="1:12" x14ac:dyDescent="0.2">
      <c r="A105" s="16">
        <v>96</v>
      </c>
      <c r="B105" s="46">
        <v>27</v>
      </c>
      <c r="C105" s="45">
        <v>69</v>
      </c>
      <c r="D105" s="45">
        <v>93</v>
      </c>
      <c r="E105" s="17">
        <v>0.5</v>
      </c>
      <c r="F105" s="22">
        <f t="shared" si="10"/>
        <v>0.33333333333333331</v>
      </c>
      <c r="G105" s="22">
        <f t="shared" si="7"/>
        <v>0.2857142857142857</v>
      </c>
      <c r="H105" s="23">
        <f t="shared" si="13"/>
        <v>13408.616712333791</v>
      </c>
      <c r="I105" s="23">
        <f t="shared" si="11"/>
        <v>3831.033346381083</v>
      </c>
      <c r="J105" s="23">
        <f t="shared" si="8"/>
        <v>11493.10003914325</v>
      </c>
      <c r="K105" s="23">
        <f t="shared" si="14"/>
        <v>39494.202959216491</v>
      </c>
      <c r="L105" s="24">
        <f t="shared" si="12"/>
        <v>2.9454345520137148</v>
      </c>
    </row>
    <row r="106" spans="1:12" x14ac:dyDescent="0.2">
      <c r="A106" s="16">
        <v>97</v>
      </c>
      <c r="B106" s="46">
        <v>11</v>
      </c>
      <c r="C106" s="45">
        <v>57</v>
      </c>
      <c r="D106" s="45">
        <v>61</v>
      </c>
      <c r="E106" s="17">
        <v>0.5</v>
      </c>
      <c r="F106" s="22">
        <f t="shared" si="10"/>
        <v>0.1864406779661017</v>
      </c>
      <c r="G106" s="22">
        <f t="shared" si="7"/>
        <v>0.17054263565891473</v>
      </c>
      <c r="H106" s="23">
        <f t="shared" si="13"/>
        <v>9577.5833659527088</v>
      </c>
      <c r="I106" s="23">
        <f t="shared" si="11"/>
        <v>1633.3863104725549</v>
      </c>
      <c r="J106" s="23">
        <f t="shared" si="8"/>
        <v>8760.8902107164304</v>
      </c>
      <c r="K106" s="23">
        <f t="shared" si="14"/>
        <v>28001.102920073237</v>
      </c>
      <c r="L106" s="24">
        <f t="shared" si="12"/>
        <v>2.9236083728192002</v>
      </c>
    </row>
    <row r="107" spans="1:12" x14ac:dyDescent="0.2">
      <c r="A107" s="16">
        <v>98</v>
      </c>
      <c r="B107" s="46">
        <v>24</v>
      </c>
      <c r="C107" s="45">
        <v>57</v>
      </c>
      <c r="D107" s="45">
        <v>41</v>
      </c>
      <c r="E107" s="17">
        <v>0.5</v>
      </c>
      <c r="F107" s="22">
        <f t="shared" si="10"/>
        <v>0.48979591836734693</v>
      </c>
      <c r="G107" s="22">
        <f t="shared" si="7"/>
        <v>0.39344262295081966</v>
      </c>
      <c r="H107" s="23">
        <f t="shared" si="13"/>
        <v>7944.1970554801537</v>
      </c>
      <c r="I107" s="23">
        <f t="shared" si="11"/>
        <v>3125.5857267462898</v>
      </c>
      <c r="J107" s="23">
        <f t="shared" si="8"/>
        <v>6381.4041921070093</v>
      </c>
      <c r="K107" s="23">
        <f t="shared" si="14"/>
        <v>19240.212709356805</v>
      </c>
      <c r="L107" s="24">
        <f t="shared" si="12"/>
        <v>2.42192037470726</v>
      </c>
    </row>
    <row r="108" spans="1:12" x14ac:dyDescent="0.2">
      <c r="A108" s="16">
        <v>99</v>
      </c>
      <c r="B108" s="46">
        <v>12</v>
      </c>
      <c r="C108" s="45">
        <v>23</v>
      </c>
      <c r="D108" s="45">
        <v>35</v>
      </c>
      <c r="E108" s="17">
        <v>0.5</v>
      </c>
      <c r="F108" s="22">
        <f t="shared" si="10"/>
        <v>0.41379310344827586</v>
      </c>
      <c r="G108" s="22">
        <f t="shared" si="7"/>
        <v>0.34285714285714286</v>
      </c>
      <c r="H108" s="23">
        <f t="shared" si="13"/>
        <v>4818.611328733864</v>
      </c>
      <c r="I108" s="23">
        <f t="shared" si="11"/>
        <v>1652.0953127087535</v>
      </c>
      <c r="J108" s="23">
        <f t="shared" si="8"/>
        <v>3992.5636723794873</v>
      </c>
      <c r="K108" s="23">
        <f t="shared" si="14"/>
        <v>12858.808517249796</v>
      </c>
      <c r="L108" s="24">
        <f t="shared" si="12"/>
        <v>2.6685714285714282</v>
      </c>
    </row>
    <row r="109" spans="1:12" x14ac:dyDescent="0.2">
      <c r="A109" s="16" t="s">
        <v>21</v>
      </c>
      <c r="B109" s="46">
        <v>20</v>
      </c>
      <c r="C109" s="45">
        <v>54</v>
      </c>
      <c r="D109" s="45">
        <v>58</v>
      </c>
      <c r="E109" s="17"/>
      <c r="F109" s="22">
        <f>B109/((C109+D109)/2)</f>
        <v>0.35714285714285715</v>
      </c>
      <c r="G109" s="22">
        <v>1</v>
      </c>
      <c r="H109" s="23">
        <f>H108-I108</f>
        <v>3166.5160160251107</v>
      </c>
      <c r="I109" s="23">
        <f>H109*G109</f>
        <v>3166.5160160251107</v>
      </c>
      <c r="J109" s="23">
        <f>H109/F109</f>
        <v>8866.244844870309</v>
      </c>
      <c r="K109" s="23">
        <f>J109</f>
        <v>8866.244844870309</v>
      </c>
      <c r="L109" s="24">
        <f>K109/H109</f>
        <v>2.8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0" customFormat="1" x14ac:dyDescent="0.2">
      <c r="A112" s="52" t="s">
        <v>22</v>
      </c>
      <c r="B112" s="49"/>
      <c r="C112" s="10"/>
      <c r="D112" s="10"/>
      <c r="H112" s="31"/>
      <c r="I112" s="31"/>
      <c r="J112" s="31"/>
      <c r="K112" s="31"/>
      <c r="L112" s="29"/>
    </row>
    <row r="113" spans="1:12" s="30" customFormat="1" x14ac:dyDescent="0.2">
      <c r="A113" s="52" t="s">
        <v>44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2" t="s">
        <v>9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2" t="s">
        <v>10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2" t="s">
        <v>11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2" t="s">
        <v>12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2" t="s">
        <v>13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2" t="s">
        <v>14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2" t="s">
        <v>15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2" t="s">
        <v>16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2" t="s">
        <v>17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2" t="s">
        <v>18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4"/>
      <c r="C124" s="14"/>
      <c r="D124" s="14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1" t="s">
        <v>44</v>
      </c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s="30" customFormat="1" x14ac:dyDescent="0.2">
      <c r="A153" s="31"/>
      <c r="B153" s="10"/>
      <c r="C153" s="10"/>
      <c r="D153" s="10"/>
      <c r="H153" s="31"/>
      <c r="I153" s="31"/>
      <c r="J153" s="31"/>
      <c r="K153" s="31"/>
      <c r="L153" s="29"/>
    </row>
    <row r="154" spans="1:12" s="30" customFormat="1" x14ac:dyDescent="0.2">
      <c r="A154" s="31"/>
      <c r="B154" s="10"/>
      <c r="C154" s="10"/>
      <c r="D154" s="10"/>
      <c r="H154" s="31"/>
      <c r="I154" s="31"/>
      <c r="J154" s="31"/>
      <c r="K154" s="31"/>
      <c r="L154" s="29"/>
    </row>
    <row r="155" spans="1:12" s="30" customFormat="1" x14ac:dyDescent="0.2">
      <c r="A155" s="31"/>
      <c r="B155" s="10"/>
      <c r="C155" s="10"/>
      <c r="D155" s="10"/>
      <c r="H155" s="31"/>
      <c r="I155" s="31"/>
      <c r="J155" s="31"/>
      <c r="K155" s="31"/>
      <c r="L155" s="29"/>
    </row>
    <row r="156" spans="1:12" s="30" customFormat="1" x14ac:dyDescent="0.2">
      <c r="A156" s="31"/>
      <c r="B156" s="10"/>
      <c r="C156" s="10"/>
      <c r="D156" s="10"/>
      <c r="H156" s="31"/>
      <c r="I156" s="31"/>
      <c r="J156" s="31"/>
      <c r="K156" s="31"/>
      <c r="L156" s="29"/>
    </row>
    <row r="157" spans="1:12" s="30" customFormat="1" x14ac:dyDescent="0.2">
      <c r="A157" s="31"/>
      <c r="B157" s="10"/>
      <c r="C157" s="10"/>
      <c r="D157" s="10"/>
      <c r="H157" s="31"/>
      <c r="I157" s="31"/>
      <c r="J157" s="31"/>
      <c r="K157" s="31"/>
      <c r="L157" s="29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1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0" t="s">
        <v>24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7.45" customHeight="1" x14ac:dyDescent="0.2">
      <c r="A6" s="53" t="s">
        <v>0</v>
      </c>
      <c r="B6" s="54" t="s">
        <v>34</v>
      </c>
      <c r="C6" s="65" t="s">
        <v>43</v>
      </c>
      <c r="D6" s="65"/>
      <c r="E6" s="55" t="s">
        <v>35</v>
      </c>
      <c r="F6" s="55" t="s">
        <v>36</v>
      </c>
      <c r="G6" s="55" t="s">
        <v>37</v>
      </c>
      <c r="H6" s="54" t="s">
        <v>38</v>
      </c>
      <c r="I6" s="54" t="s">
        <v>39</v>
      </c>
      <c r="J6" s="54" t="s">
        <v>40</v>
      </c>
      <c r="K6" s="54" t="s">
        <v>41</v>
      </c>
      <c r="L6" s="55" t="s">
        <v>42</v>
      </c>
    </row>
    <row r="7" spans="1:13" s="35" customFormat="1" ht="14.25" x14ac:dyDescent="0.2">
      <c r="A7" s="36"/>
      <c r="B7" s="37"/>
      <c r="C7" s="38">
        <v>42370</v>
      </c>
      <c r="D7" s="38">
        <v>42736</v>
      </c>
      <c r="E7" s="59" t="s">
        <v>1</v>
      </c>
      <c r="F7" s="59" t="s">
        <v>2</v>
      </c>
      <c r="G7" s="59" t="s">
        <v>3</v>
      </c>
      <c r="H7" s="60" t="s">
        <v>4</v>
      </c>
      <c r="I7" s="60" t="s">
        <v>5</v>
      </c>
      <c r="J7" s="60" t="s">
        <v>6</v>
      </c>
      <c r="K7" s="60" t="s">
        <v>7</v>
      </c>
      <c r="L7" s="59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6">
        <v>0</v>
      </c>
      <c r="B9" s="46">
        <v>2</v>
      </c>
      <c r="C9" s="45">
        <v>1708</v>
      </c>
      <c r="D9" s="45">
        <v>1736</v>
      </c>
      <c r="E9" s="17">
        <v>0.5</v>
      </c>
      <c r="F9" s="18">
        <f>B9/((C9+D9)/2)</f>
        <v>1.1614401858304297E-3</v>
      </c>
      <c r="G9" s="18">
        <f t="shared" ref="G9:G72" si="0">F9/((1+(1-E9)*F9))</f>
        <v>1.1607661056297154E-3</v>
      </c>
      <c r="H9" s="14">
        <v>100000</v>
      </c>
      <c r="I9" s="14">
        <f>H9*G9</f>
        <v>116.07661056297154</v>
      </c>
      <c r="J9" s="14">
        <f t="shared" ref="J9:J72" si="1">H10+I9*E9</f>
        <v>99941.961694718513</v>
      </c>
      <c r="K9" s="14">
        <f t="shared" ref="K9:K72" si="2">K10+J9</f>
        <v>8695352.9891256653</v>
      </c>
      <c r="L9" s="19">
        <f>K9/H9</f>
        <v>86.95352989125665</v>
      </c>
    </row>
    <row r="10" spans="1:13" x14ac:dyDescent="0.2">
      <c r="A10" s="16">
        <v>1</v>
      </c>
      <c r="B10" s="46">
        <v>0</v>
      </c>
      <c r="C10" s="45">
        <v>1791</v>
      </c>
      <c r="D10" s="45">
        <v>1810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4">
        <f>H9-I9</f>
        <v>99883.923389437026</v>
      </c>
      <c r="I10" s="14">
        <f t="shared" ref="I10:I73" si="4">H10*G10</f>
        <v>0</v>
      </c>
      <c r="J10" s="14">
        <f t="shared" si="1"/>
        <v>99883.923389437026</v>
      </c>
      <c r="K10" s="14">
        <f t="shared" si="2"/>
        <v>8595411.027430946</v>
      </c>
      <c r="L10" s="20">
        <f t="shared" ref="L10:L73" si="5">K10/H10</f>
        <v>86.053998839416153</v>
      </c>
    </row>
    <row r="11" spans="1:13" x14ac:dyDescent="0.2">
      <c r="A11" s="16">
        <v>2</v>
      </c>
      <c r="B11" s="46">
        <v>0</v>
      </c>
      <c r="C11" s="45">
        <v>1866</v>
      </c>
      <c r="D11" s="45">
        <v>1832</v>
      </c>
      <c r="E11" s="17">
        <v>0.5</v>
      </c>
      <c r="F11" s="18">
        <f t="shared" si="3"/>
        <v>0</v>
      </c>
      <c r="G11" s="18">
        <f t="shared" si="0"/>
        <v>0</v>
      </c>
      <c r="H11" s="14">
        <f t="shared" ref="H11:H74" si="6">H10-I10</f>
        <v>99883.923389437026</v>
      </c>
      <c r="I11" s="14">
        <f t="shared" si="4"/>
        <v>0</v>
      </c>
      <c r="J11" s="14">
        <f t="shared" si="1"/>
        <v>99883.923389437026</v>
      </c>
      <c r="K11" s="14">
        <f t="shared" si="2"/>
        <v>8495527.1040415093</v>
      </c>
      <c r="L11" s="20">
        <f t="shared" si="5"/>
        <v>85.053998839416153</v>
      </c>
    </row>
    <row r="12" spans="1:13" x14ac:dyDescent="0.2">
      <c r="A12" s="16">
        <v>3</v>
      </c>
      <c r="B12" s="46">
        <v>0</v>
      </c>
      <c r="C12" s="45">
        <v>1885</v>
      </c>
      <c r="D12" s="45">
        <v>1910</v>
      </c>
      <c r="E12" s="17">
        <v>0.5</v>
      </c>
      <c r="F12" s="18">
        <f t="shared" si="3"/>
        <v>0</v>
      </c>
      <c r="G12" s="18">
        <f t="shared" si="0"/>
        <v>0</v>
      </c>
      <c r="H12" s="14">
        <f t="shared" si="6"/>
        <v>99883.923389437026</v>
      </c>
      <c r="I12" s="14">
        <f t="shared" si="4"/>
        <v>0</v>
      </c>
      <c r="J12" s="14">
        <f t="shared" si="1"/>
        <v>99883.923389437026</v>
      </c>
      <c r="K12" s="14">
        <f t="shared" si="2"/>
        <v>8395643.1806520727</v>
      </c>
      <c r="L12" s="20">
        <f t="shared" si="5"/>
        <v>84.053998839416167</v>
      </c>
    </row>
    <row r="13" spans="1:13" x14ac:dyDescent="0.2">
      <c r="A13" s="16">
        <v>4</v>
      </c>
      <c r="B13" s="46">
        <v>2</v>
      </c>
      <c r="C13" s="45">
        <v>1959</v>
      </c>
      <c r="D13" s="45">
        <v>1945</v>
      </c>
      <c r="E13" s="17">
        <v>0.5</v>
      </c>
      <c r="F13" s="18">
        <f t="shared" si="3"/>
        <v>1.0245901639344263E-3</v>
      </c>
      <c r="G13" s="18">
        <f t="shared" si="0"/>
        <v>1.0240655401945727E-3</v>
      </c>
      <c r="H13" s="14">
        <f t="shared" si="6"/>
        <v>99883.923389437026</v>
      </c>
      <c r="I13" s="14">
        <f t="shared" si="4"/>
        <v>102.28768396255714</v>
      </c>
      <c r="J13" s="14">
        <f t="shared" si="1"/>
        <v>99832.77954745575</v>
      </c>
      <c r="K13" s="14">
        <f t="shared" si="2"/>
        <v>8295759.257262636</v>
      </c>
      <c r="L13" s="20">
        <f t="shared" si="5"/>
        <v>83.053998839416167</v>
      </c>
    </row>
    <row r="14" spans="1:13" x14ac:dyDescent="0.2">
      <c r="A14" s="16">
        <v>5</v>
      </c>
      <c r="B14" s="46">
        <v>1</v>
      </c>
      <c r="C14" s="45">
        <v>1945</v>
      </c>
      <c r="D14" s="45">
        <v>1985</v>
      </c>
      <c r="E14" s="17">
        <v>0.5</v>
      </c>
      <c r="F14" s="18">
        <f t="shared" si="3"/>
        <v>5.0890585241730279E-4</v>
      </c>
      <c r="G14" s="18">
        <f t="shared" si="0"/>
        <v>5.0877639277537522E-4</v>
      </c>
      <c r="H14" s="14">
        <f t="shared" si="6"/>
        <v>99781.635705474473</v>
      </c>
      <c r="I14" s="14">
        <f t="shared" si="4"/>
        <v>50.766540679457883</v>
      </c>
      <c r="J14" s="14">
        <f t="shared" si="1"/>
        <v>99756.252435134753</v>
      </c>
      <c r="K14" s="14">
        <f t="shared" si="2"/>
        <v>8195926.4777151803</v>
      </c>
      <c r="L14" s="20">
        <f t="shared" si="5"/>
        <v>82.138626208805618</v>
      </c>
    </row>
    <row r="15" spans="1:13" x14ac:dyDescent="0.2">
      <c r="A15" s="16">
        <v>6</v>
      </c>
      <c r="B15" s="46">
        <v>0</v>
      </c>
      <c r="C15" s="45">
        <v>1958</v>
      </c>
      <c r="D15" s="45">
        <v>1978</v>
      </c>
      <c r="E15" s="17">
        <v>0.5</v>
      </c>
      <c r="F15" s="18">
        <f t="shared" si="3"/>
        <v>0</v>
      </c>
      <c r="G15" s="18">
        <f t="shared" si="0"/>
        <v>0</v>
      </c>
      <c r="H15" s="14">
        <f t="shared" si="6"/>
        <v>99730.869164795018</v>
      </c>
      <c r="I15" s="14">
        <f t="shared" si="4"/>
        <v>0</v>
      </c>
      <c r="J15" s="14">
        <f t="shared" si="1"/>
        <v>99730.869164795018</v>
      </c>
      <c r="K15" s="14">
        <f t="shared" si="2"/>
        <v>8096170.2252800455</v>
      </c>
      <c r="L15" s="20">
        <f t="shared" si="5"/>
        <v>81.180183157753859</v>
      </c>
    </row>
    <row r="16" spans="1:13" x14ac:dyDescent="0.2">
      <c r="A16" s="16">
        <v>7</v>
      </c>
      <c r="B16" s="46">
        <v>0</v>
      </c>
      <c r="C16" s="45">
        <v>2089</v>
      </c>
      <c r="D16" s="45">
        <v>1988</v>
      </c>
      <c r="E16" s="17">
        <v>0.5</v>
      </c>
      <c r="F16" s="18">
        <f t="shared" si="3"/>
        <v>0</v>
      </c>
      <c r="G16" s="18">
        <f t="shared" si="0"/>
        <v>0</v>
      </c>
      <c r="H16" s="14">
        <f t="shared" si="6"/>
        <v>99730.869164795018</v>
      </c>
      <c r="I16" s="14">
        <f t="shared" si="4"/>
        <v>0</v>
      </c>
      <c r="J16" s="14">
        <f t="shared" si="1"/>
        <v>99730.869164795018</v>
      </c>
      <c r="K16" s="14">
        <f t="shared" si="2"/>
        <v>7996439.3561152508</v>
      </c>
      <c r="L16" s="20">
        <f t="shared" si="5"/>
        <v>80.180183157753859</v>
      </c>
    </row>
    <row r="17" spans="1:12" x14ac:dyDescent="0.2">
      <c r="A17" s="16">
        <v>8</v>
      </c>
      <c r="B17" s="46">
        <v>0</v>
      </c>
      <c r="C17" s="45">
        <v>1948</v>
      </c>
      <c r="D17" s="45">
        <v>2112</v>
      </c>
      <c r="E17" s="17">
        <v>0.5</v>
      </c>
      <c r="F17" s="18">
        <f t="shared" si="3"/>
        <v>0</v>
      </c>
      <c r="G17" s="18">
        <f t="shared" si="0"/>
        <v>0</v>
      </c>
      <c r="H17" s="14">
        <f t="shared" si="6"/>
        <v>99730.869164795018</v>
      </c>
      <c r="I17" s="14">
        <f t="shared" si="4"/>
        <v>0</v>
      </c>
      <c r="J17" s="14">
        <f t="shared" si="1"/>
        <v>99730.869164795018</v>
      </c>
      <c r="K17" s="14">
        <f t="shared" si="2"/>
        <v>7896708.4869504562</v>
      </c>
      <c r="L17" s="20">
        <f t="shared" si="5"/>
        <v>79.180183157753859</v>
      </c>
    </row>
    <row r="18" spans="1:12" x14ac:dyDescent="0.2">
      <c r="A18" s="16">
        <v>9</v>
      </c>
      <c r="B18" s="46">
        <v>0</v>
      </c>
      <c r="C18" s="45">
        <v>1971</v>
      </c>
      <c r="D18" s="45">
        <v>1975</v>
      </c>
      <c r="E18" s="17">
        <v>0.5</v>
      </c>
      <c r="F18" s="18">
        <f t="shared" si="3"/>
        <v>0</v>
      </c>
      <c r="G18" s="18">
        <f t="shared" si="0"/>
        <v>0</v>
      </c>
      <c r="H18" s="14">
        <f t="shared" si="6"/>
        <v>99730.869164795018</v>
      </c>
      <c r="I18" s="14">
        <f t="shared" si="4"/>
        <v>0</v>
      </c>
      <c r="J18" s="14">
        <f t="shared" si="1"/>
        <v>99730.869164795018</v>
      </c>
      <c r="K18" s="14">
        <f t="shared" si="2"/>
        <v>7796977.6177856615</v>
      </c>
      <c r="L18" s="20">
        <f t="shared" si="5"/>
        <v>78.180183157753859</v>
      </c>
    </row>
    <row r="19" spans="1:12" x14ac:dyDescent="0.2">
      <c r="A19" s="16">
        <v>10</v>
      </c>
      <c r="B19" s="46">
        <v>0</v>
      </c>
      <c r="C19" s="45">
        <v>1914</v>
      </c>
      <c r="D19" s="45">
        <v>1987</v>
      </c>
      <c r="E19" s="17">
        <v>0.5</v>
      </c>
      <c r="F19" s="18">
        <f t="shared" si="3"/>
        <v>0</v>
      </c>
      <c r="G19" s="18">
        <f t="shared" si="0"/>
        <v>0</v>
      </c>
      <c r="H19" s="14">
        <f t="shared" si="6"/>
        <v>99730.869164795018</v>
      </c>
      <c r="I19" s="14">
        <f t="shared" si="4"/>
        <v>0</v>
      </c>
      <c r="J19" s="14">
        <f t="shared" si="1"/>
        <v>99730.869164795018</v>
      </c>
      <c r="K19" s="14">
        <f t="shared" si="2"/>
        <v>7697246.7486208668</v>
      </c>
      <c r="L19" s="20">
        <f t="shared" si="5"/>
        <v>77.180183157753859</v>
      </c>
    </row>
    <row r="20" spans="1:12" x14ac:dyDescent="0.2">
      <c r="A20" s="16">
        <v>11</v>
      </c>
      <c r="B20" s="46">
        <v>0</v>
      </c>
      <c r="C20" s="45">
        <v>1933</v>
      </c>
      <c r="D20" s="45">
        <v>1926</v>
      </c>
      <c r="E20" s="17">
        <v>0.5</v>
      </c>
      <c r="F20" s="18">
        <f t="shared" si="3"/>
        <v>0</v>
      </c>
      <c r="G20" s="18">
        <f t="shared" si="0"/>
        <v>0</v>
      </c>
      <c r="H20" s="14">
        <f t="shared" si="6"/>
        <v>99730.869164795018</v>
      </c>
      <c r="I20" s="14">
        <f t="shared" si="4"/>
        <v>0</v>
      </c>
      <c r="J20" s="14">
        <f t="shared" si="1"/>
        <v>99730.869164795018</v>
      </c>
      <c r="K20" s="14">
        <f t="shared" si="2"/>
        <v>7597515.8794560721</v>
      </c>
      <c r="L20" s="20">
        <f t="shared" si="5"/>
        <v>76.180183157753874</v>
      </c>
    </row>
    <row r="21" spans="1:12" x14ac:dyDescent="0.2">
      <c r="A21" s="16">
        <v>12</v>
      </c>
      <c r="B21" s="46">
        <v>0</v>
      </c>
      <c r="C21" s="45">
        <v>1917</v>
      </c>
      <c r="D21" s="45">
        <v>1942</v>
      </c>
      <c r="E21" s="17">
        <v>0.5</v>
      </c>
      <c r="F21" s="18">
        <f t="shared" si="3"/>
        <v>0</v>
      </c>
      <c r="G21" s="18">
        <f t="shared" si="0"/>
        <v>0</v>
      </c>
      <c r="H21" s="14">
        <f t="shared" si="6"/>
        <v>99730.869164795018</v>
      </c>
      <c r="I21" s="14">
        <f t="shared" si="4"/>
        <v>0</v>
      </c>
      <c r="J21" s="14">
        <f t="shared" si="1"/>
        <v>99730.869164795018</v>
      </c>
      <c r="K21" s="14">
        <f t="shared" si="2"/>
        <v>7497785.0102912774</v>
      </c>
      <c r="L21" s="20">
        <f t="shared" si="5"/>
        <v>75.180183157753874</v>
      </c>
    </row>
    <row r="22" spans="1:12" x14ac:dyDescent="0.2">
      <c r="A22" s="16">
        <v>13</v>
      </c>
      <c r="B22" s="46">
        <v>0</v>
      </c>
      <c r="C22" s="45">
        <v>1917</v>
      </c>
      <c r="D22" s="45">
        <v>1939</v>
      </c>
      <c r="E22" s="17">
        <v>0.5</v>
      </c>
      <c r="F22" s="18">
        <f t="shared" si="3"/>
        <v>0</v>
      </c>
      <c r="G22" s="18">
        <f t="shared" si="0"/>
        <v>0</v>
      </c>
      <c r="H22" s="14">
        <f t="shared" si="6"/>
        <v>99730.869164795018</v>
      </c>
      <c r="I22" s="14">
        <f t="shared" si="4"/>
        <v>0</v>
      </c>
      <c r="J22" s="14">
        <f t="shared" si="1"/>
        <v>99730.869164795018</v>
      </c>
      <c r="K22" s="14">
        <f t="shared" si="2"/>
        <v>7398054.1411264827</v>
      </c>
      <c r="L22" s="20">
        <f t="shared" si="5"/>
        <v>74.180183157753874</v>
      </c>
    </row>
    <row r="23" spans="1:12" x14ac:dyDescent="0.2">
      <c r="A23" s="16">
        <v>14</v>
      </c>
      <c r="B23" s="46">
        <v>0</v>
      </c>
      <c r="C23" s="45">
        <v>1839</v>
      </c>
      <c r="D23" s="45">
        <v>1938</v>
      </c>
      <c r="E23" s="17">
        <v>0.5</v>
      </c>
      <c r="F23" s="18">
        <f t="shared" si="3"/>
        <v>0</v>
      </c>
      <c r="G23" s="18">
        <f t="shared" si="0"/>
        <v>0</v>
      </c>
      <c r="H23" s="14">
        <f t="shared" si="6"/>
        <v>99730.869164795018</v>
      </c>
      <c r="I23" s="14">
        <f t="shared" si="4"/>
        <v>0</v>
      </c>
      <c r="J23" s="14">
        <f t="shared" si="1"/>
        <v>99730.869164795018</v>
      </c>
      <c r="K23" s="14">
        <f t="shared" si="2"/>
        <v>7298323.2719616881</v>
      </c>
      <c r="L23" s="20">
        <f t="shared" si="5"/>
        <v>73.180183157753874</v>
      </c>
    </row>
    <row r="24" spans="1:12" x14ac:dyDescent="0.2">
      <c r="A24" s="16">
        <v>15</v>
      </c>
      <c r="B24" s="46">
        <v>0</v>
      </c>
      <c r="C24" s="45">
        <v>1834</v>
      </c>
      <c r="D24" s="45">
        <v>1869</v>
      </c>
      <c r="E24" s="17">
        <v>0.5</v>
      </c>
      <c r="F24" s="18">
        <f t="shared" si="3"/>
        <v>0</v>
      </c>
      <c r="G24" s="18">
        <f t="shared" si="0"/>
        <v>0</v>
      </c>
      <c r="H24" s="14">
        <f t="shared" si="6"/>
        <v>99730.869164795018</v>
      </c>
      <c r="I24" s="14">
        <f t="shared" si="4"/>
        <v>0</v>
      </c>
      <c r="J24" s="14">
        <f t="shared" si="1"/>
        <v>99730.869164795018</v>
      </c>
      <c r="K24" s="14">
        <f t="shared" si="2"/>
        <v>7198592.4027968934</v>
      </c>
      <c r="L24" s="20">
        <f t="shared" si="5"/>
        <v>72.180183157753888</v>
      </c>
    </row>
    <row r="25" spans="1:12" x14ac:dyDescent="0.2">
      <c r="A25" s="16">
        <v>16</v>
      </c>
      <c r="B25" s="46">
        <v>0</v>
      </c>
      <c r="C25" s="45">
        <v>1915</v>
      </c>
      <c r="D25" s="45">
        <v>1836</v>
      </c>
      <c r="E25" s="17">
        <v>0.5</v>
      </c>
      <c r="F25" s="18">
        <f t="shared" si="3"/>
        <v>0</v>
      </c>
      <c r="G25" s="18">
        <f t="shared" si="0"/>
        <v>0</v>
      </c>
      <c r="H25" s="14">
        <f t="shared" si="6"/>
        <v>99730.869164795018</v>
      </c>
      <c r="I25" s="14">
        <f t="shared" si="4"/>
        <v>0</v>
      </c>
      <c r="J25" s="14">
        <f t="shared" si="1"/>
        <v>99730.869164795018</v>
      </c>
      <c r="K25" s="14">
        <f t="shared" si="2"/>
        <v>7098861.5336320987</v>
      </c>
      <c r="L25" s="20">
        <f t="shared" si="5"/>
        <v>71.180183157753888</v>
      </c>
    </row>
    <row r="26" spans="1:12" x14ac:dyDescent="0.2">
      <c r="A26" s="16">
        <v>17</v>
      </c>
      <c r="B26" s="46">
        <v>0</v>
      </c>
      <c r="C26" s="45">
        <v>1775</v>
      </c>
      <c r="D26" s="45">
        <v>1931</v>
      </c>
      <c r="E26" s="17">
        <v>0.5</v>
      </c>
      <c r="F26" s="18">
        <f t="shared" si="3"/>
        <v>0</v>
      </c>
      <c r="G26" s="18">
        <f t="shared" si="0"/>
        <v>0</v>
      </c>
      <c r="H26" s="14">
        <f t="shared" si="6"/>
        <v>99730.869164795018</v>
      </c>
      <c r="I26" s="14">
        <f t="shared" si="4"/>
        <v>0</v>
      </c>
      <c r="J26" s="14">
        <f t="shared" si="1"/>
        <v>99730.869164795018</v>
      </c>
      <c r="K26" s="14">
        <f t="shared" si="2"/>
        <v>6999130.664467304</v>
      </c>
      <c r="L26" s="20">
        <f t="shared" si="5"/>
        <v>70.180183157753888</v>
      </c>
    </row>
    <row r="27" spans="1:12" x14ac:dyDescent="0.2">
      <c r="A27" s="16">
        <v>18</v>
      </c>
      <c r="B27" s="46">
        <v>0</v>
      </c>
      <c r="C27" s="45">
        <v>1746</v>
      </c>
      <c r="D27" s="45">
        <v>1791</v>
      </c>
      <c r="E27" s="17">
        <v>0.5</v>
      </c>
      <c r="F27" s="18">
        <f t="shared" si="3"/>
        <v>0</v>
      </c>
      <c r="G27" s="18">
        <f t="shared" si="0"/>
        <v>0</v>
      </c>
      <c r="H27" s="14">
        <f t="shared" si="6"/>
        <v>99730.869164795018</v>
      </c>
      <c r="I27" s="14">
        <f t="shared" si="4"/>
        <v>0</v>
      </c>
      <c r="J27" s="14">
        <f t="shared" si="1"/>
        <v>99730.869164795018</v>
      </c>
      <c r="K27" s="14">
        <f t="shared" si="2"/>
        <v>6899399.7953025093</v>
      </c>
      <c r="L27" s="20">
        <f t="shared" si="5"/>
        <v>69.180183157753888</v>
      </c>
    </row>
    <row r="28" spans="1:12" x14ac:dyDescent="0.2">
      <c r="A28" s="16">
        <v>19</v>
      </c>
      <c r="B28" s="46">
        <v>0</v>
      </c>
      <c r="C28" s="45">
        <v>1829</v>
      </c>
      <c r="D28" s="45">
        <v>1765</v>
      </c>
      <c r="E28" s="17">
        <v>0.5</v>
      </c>
      <c r="F28" s="18">
        <f t="shared" si="3"/>
        <v>0</v>
      </c>
      <c r="G28" s="18">
        <f t="shared" si="0"/>
        <v>0</v>
      </c>
      <c r="H28" s="14">
        <f t="shared" si="6"/>
        <v>99730.869164795018</v>
      </c>
      <c r="I28" s="14">
        <f t="shared" si="4"/>
        <v>0</v>
      </c>
      <c r="J28" s="14">
        <f t="shared" si="1"/>
        <v>99730.869164795018</v>
      </c>
      <c r="K28" s="14">
        <f t="shared" si="2"/>
        <v>6799668.9261377146</v>
      </c>
      <c r="L28" s="20">
        <f t="shared" si="5"/>
        <v>68.180183157753902</v>
      </c>
    </row>
    <row r="29" spans="1:12" x14ac:dyDescent="0.2">
      <c r="A29" s="16">
        <v>20</v>
      </c>
      <c r="B29" s="46">
        <v>0</v>
      </c>
      <c r="C29" s="45">
        <v>1716</v>
      </c>
      <c r="D29" s="45">
        <v>1853</v>
      </c>
      <c r="E29" s="17">
        <v>0.5</v>
      </c>
      <c r="F29" s="18">
        <f t="shared" si="3"/>
        <v>0</v>
      </c>
      <c r="G29" s="18">
        <f t="shared" si="0"/>
        <v>0</v>
      </c>
      <c r="H29" s="14">
        <f t="shared" si="6"/>
        <v>99730.869164795018</v>
      </c>
      <c r="I29" s="14">
        <f t="shared" si="4"/>
        <v>0</v>
      </c>
      <c r="J29" s="14">
        <f t="shared" si="1"/>
        <v>99730.869164795018</v>
      </c>
      <c r="K29" s="14">
        <f t="shared" si="2"/>
        <v>6699938.05697292</v>
      </c>
      <c r="L29" s="20">
        <f t="shared" si="5"/>
        <v>67.180183157753902</v>
      </c>
    </row>
    <row r="30" spans="1:12" x14ac:dyDescent="0.2">
      <c r="A30" s="16">
        <v>21</v>
      </c>
      <c r="B30" s="46">
        <v>0</v>
      </c>
      <c r="C30" s="45">
        <v>1649</v>
      </c>
      <c r="D30" s="45">
        <v>1760</v>
      </c>
      <c r="E30" s="17">
        <v>0.5</v>
      </c>
      <c r="F30" s="18">
        <f t="shared" si="3"/>
        <v>0</v>
      </c>
      <c r="G30" s="18">
        <f t="shared" si="0"/>
        <v>0</v>
      </c>
      <c r="H30" s="14">
        <f t="shared" si="6"/>
        <v>99730.869164795018</v>
      </c>
      <c r="I30" s="14">
        <f t="shared" si="4"/>
        <v>0</v>
      </c>
      <c r="J30" s="14">
        <f t="shared" si="1"/>
        <v>99730.869164795018</v>
      </c>
      <c r="K30" s="14">
        <f t="shared" si="2"/>
        <v>6600207.1878081253</v>
      </c>
      <c r="L30" s="20">
        <f t="shared" si="5"/>
        <v>66.180183157753902</v>
      </c>
    </row>
    <row r="31" spans="1:12" x14ac:dyDescent="0.2">
      <c r="A31" s="16">
        <v>22</v>
      </c>
      <c r="B31" s="46">
        <v>0</v>
      </c>
      <c r="C31" s="45">
        <v>1795</v>
      </c>
      <c r="D31" s="45">
        <v>1664</v>
      </c>
      <c r="E31" s="17">
        <v>0.5</v>
      </c>
      <c r="F31" s="18">
        <f t="shared" si="3"/>
        <v>0</v>
      </c>
      <c r="G31" s="18">
        <f t="shared" si="0"/>
        <v>0</v>
      </c>
      <c r="H31" s="14">
        <f t="shared" si="6"/>
        <v>99730.869164795018</v>
      </c>
      <c r="I31" s="14">
        <f t="shared" si="4"/>
        <v>0</v>
      </c>
      <c r="J31" s="14">
        <f t="shared" si="1"/>
        <v>99730.869164795018</v>
      </c>
      <c r="K31" s="14">
        <f t="shared" si="2"/>
        <v>6500476.3186433306</v>
      </c>
      <c r="L31" s="20">
        <f t="shared" si="5"/>
        <v>65.180183157753902</v>
      </c>
    </row>
    <row r="32" spans="1:12" x14ac:dyDescent="0.2">
      <c r="A32" s="16">
        <v>23</v>
      </c>
      <c r="B32" s="46">
        <v>0</v>
      </c>
      <c r="C32" s="45">
        <v>1823</v>
      </c>
      <c r="D32" s="45">
        <v>1830</v>
      </c>
      <c r="E32" s="17">
        <v>0.5</v>
      </c>
      <c r="F32" s="18">
        <f t="shared" si="3"/>
        <v>0</v>
      </c>
      <c r="G32" s="18">
        <f t="shared" si="0"/>
        <v>0</v>
      </c>
      <c r="H32" s="14">
        <f t="shared" si="6"/>
        <v>99730.869164795018</v>
      </c>
      <c r="I32" s="14">
        <f t="shared" si="4"/>
        <v>0</v>
      </c>
      <c r="J32" s="14">
        <f t="shared" si="1"/>
        <v>99730.869164795018</v>
      </c>
      <c r="K32" s="14">
        <f t="shared" si="2"/>
        <v>6400745.4494785359</v>
      </c>
      <c r="L32" s="20">
        <f t="shared" si="5"/>
        <v>64.180183157753916</v>
      </c>
    </row>
    <row r="33" spans="1:12" x14ac:dyDescent="0.2">
      <c r="A33" s="16">
        <v>24</v>
      </c>
      <c r="B33" s="46">
        <v>0</v>
      </c>
      <c r="C33" s="45">
        <v>1809</v>
      </c>
      <c r="D33" s="45">
        <v>1867</v>
      </c>
      <c r="E33" s="17">
        <v>0.5</v>
      </c>
      <c r="F33" s="18">
        <f t="shared" si="3"/>
        <v>0</v>
      </c>
      <c r="G33" s="18">
        <f t="shared" si="0"/>
        <v>0</v>
      </c>
      <c r="H33" s="14">
        <f t="shared" si="6"/>
        <v>99730.869164795018</v>
      </c>
      <c r="I33" s="14">
        <f t="shared" si="4"/>
        <v>0</v>
      </c>
      <c r="J33" s="14">
        <f t="shared" si="1"/>
        <v>99730.869164795018</v>
      </c>
      <c r="K33" s="14">
        <f t="shared" si="2"/>
        <v>6301014.5803137412</v>
      </c>
      <c r="L33" s="20">
        <f t="shared" si="5"/>
        <v>63.180183157753916</v>
      </c>
    </row>
    <row r="34" spans="1:12" x14ac:dyDescent="0.2">
      <c r="A34" s="16">
        <v>25</v>
      </c>
      <c r="B34" s="46">
        <v>0</v>
      </c>
      <c r="C34" s="45">
        <v>1853</v>
      </c>
      <c r="D34" s="45">
        <v>1829</v>
      </c>
      <c r="E34" s="17">
        <v>0.5</v>
      </c>
      <c r="F34" s="18">
        <f t="shared" si="3"/>
        <v>0</v>
      </c>
      <c r="G34" s="18">
        <f t="shared" si="0"/>
        <v>0</v>
      </c>
      <c r="H34" s="14">
        <f t="shared" si="6"/>
        <v>99730.869164795018</v>
      </c>
      <c r="I34" s="14">
        <f t="shared" si="4"/>
        <v>0</v>
      </c>
      <c r="J34" s="14">
        <f t="shared" si="1"/>
        <v>99730.869164795018</v>
      </c>
      <c r="K34" s="14">
        <f t="shared" si="2"/>
        <v>6201283.7111489465</v>
      </c>
      <c r="L34" s="20">
        <f t="shared" si="5"/>
        <v>62.180183157753916</v>
      </c>
    </row>
    <row r="35" spans="1:12" x14ac:dyDescent="0.2">
      <c r="A35" s="16">
        <v>26</v>
      </c>
      <c r="B35" s="46">
        <v>0</v>
      </c>
      <c r="C35" s="45">
        <v>1795</v>
      </c>
      <c r="D35" s="45">
        <v>1914</v>
      </c>
      <c r="E35" s="17">
        <v>0.5</v>
      </c>
      <c r="F35" s="18">
        <f t="shared" si="3"/>
        <v>0</v>
      </c>
      <c r="G35" s="18">
        <f t="shared" si="0"/>
        <v>0</v>
      </c>
      <c r="H35" s="14">
        <f t="shared" si="6"/>
        <v>99730.869164795018</v>
      </c>
      <c r="I35" s="14">
        <f t="shared" si="4"/>
        <v>0</v>
      </c>
      <c r="J35" s="14">
        <f t="shared" si="1"/>
        <v>99730.869164795018</v>
      </c>
      <c r="K35" s="14">
        <f t="shared" si="2"/>
        <v>6101552.8419841519</v>
      </c>
      <c r="L35" s="20">
        <f t="shared" si="5"/>
        <v>61.180183157753916</v>
      </c>
    </row>
    <row r="36" spans="1:12" x14ac:dyDescent="0.2">
      <c r="A36" s="16">
        <v>27</v>
      </c>
      <c r="B36" s="46">
        <v>0</v>
      </c>
      <c r="C36" s="45">
        <v>1917</v>
      </c>
      <c r="D36" s="45">
        <v>1856</v>
      </c>
      <c r="E36" s="17">
        <v>0.5</v>
      </c>
      <c r="F36" s="18">
        <f t="shared" si="3"/>
        <v>0</v>
      </c>
      <c r="G36" s="18">
        <f t="shared" si="0"/>
        <v>0</v>
      </c>
      <c r="H36" s="14">
        <f t="shared" si="6"/>
        <v>99730.869164795018</v>
      </c>
      <c r="I36" s="14">
        <f t="shared" si="4"/>
        <v>0</v>
      </c>
      <c r="J36" s="14">
        <f t="shared" si="1"/>
        <v>99730.869164795018</v>
      </c>
      <c r="K36" s="14">
        <f t="shared" si="2"/>
        <v>6001821.9728193572</v>
      </c>
      <c r="L36" s="20">
        <f t="shared" si="5"/>
        <v>60.180183157753923</v>
      </c>
    </row>
    <row r="37" spans="1:12" x14ac:dyDescent="0.2">
      <c r="A37" s="16">
        <v>28</v>
      </c>
      <c r="B37" s="46">
        <v>1</v>
      </c>
      <c r="C37" s="45">
        <v>1979</v>
      </c>
      <c r="D37" s="45">
        <v>1973</v>
      </c>
      <c r="E37" s="17">
        <v>0.5</v>
      </c>
      <c r="F37" s="18">
        <f t="shared" si="3"/>
        <v>5.0607287449392713E-4</v>
      </c>
      <c r="G37" s="18">
        <f t="shared" si="0"/>
        <v>5.0594485201113073E-4</v>
      </c>
      <c r="H37" s="14">
        <f t="shared" si="6"/>
        <v>99730.869164795018</v>
      </c>
      <c r="I37" s="14">
        <f t="shared" si="4"/>
        <v>50.458319840523657</v>
      </c>
      <c r="J37" s="14">
        <f t="shared" si="1"/>
        <v>99705.640004874746</v>
      </c>
      <c r="K37" s="14">
        <f t="shared" si="2"/>
        <v>5902091.1036545625</v>
      </c>
      <c r="L37" s="20">
        <f t="shared" si="5"/>
        <v>59.180183157753923</v>
      </c>
    </row>
    <row r="38" spans="1:12" x14ac:dyDescent="0.2">
      <c r="A38" s="16">
        <v>29</v>
      </c>
      <c r="B38" s="46">
        <v>0</v>
      </c>
      <c r="C38" s="45">
        <v>2189</v>
      </c>
      <c r="D38" s="45">
        <v>2028</v>
      </c>
      <c r="E38" s="17">
        <v>0.5</v>
      </c>
      <c r="F38" s="18">
        <f t="shared" si="3"/>
        <v>0</v>
      </c>
      <c r="G38" s="18">
        <f t="shared" si="0"/>
        <v>0</v>
      </c>
      <c r="H38" s="14">
        <f t="shared" si="6"/>
        <v>99680.410844954487</v>
      </c>
      <c r="I38" s="14">
        <f t="shared" si="4"/>
        <v>0</v>
      </c>
      <c r="J38" s="14">
        <f t="shared" si="1"/>
        <v>99680.410844954487</v>
      </c>
      <c r="K38" s="14">
        <f t="shared" si="2"/>
        <v>5802385.4636496874</v>
      </c>
      <c r="L38" s="20">
        <f t="shared" si="5"/>
        <v>58.209887122905918</v>
      </c>
    </row>
    <row r="39" spans="1:12" x14ac:dyDescent="0.2">
      <c r="A39" s="16">
        <v>30</v>
      </c>
      <c r="B39" s="46">
        <v>0</v>
      </c>
      <c r="C39" s="45">
        <v>2197</v>
      </c>
      <c r="D39" s="45">
        <v>2185</v>
      </c>
      <c r="E39" s="17">
        <v>0.5</v>
      </c>
      <c r="F39" s="18">
        <f t="shared" si="3"/>
        <v>0</v>
      </c>
      <c r="G39" s="18">
        <f t="shared" si="0"/>
        <v>0</v>
      </c>
      <c r="H39" s="14">
        <f t="shared" si="6"/>
        <v>99680.410844954487</v>
      </c>
      <c r="I39" s="14">
        <f t="shared" si="4"/>
        <v>0</v>
      </c>
      <c r="J39" s="14">
        <f t="shared" si="1"/>
        <v>99680.410844954487</v>
      </c>
      <c r="K39" s="14">
        <f t="shared" si="2"/>
        <v>5702705.0528047327</v>
      </c>
      <c r="L39" s="20">
        <f t="shared" si="5"/>
        <v>57.209887122905911</v>
      </c>
    </row>
    <row r="40" spans="1:12" x14ac:dyDescent="0.2">
      <c r="A40" s="16">
        <v>31</v>
      </c>
      <c r="B40" s="46">
        <v>0</v>
      </c>
      <c r="C40" s="45">
        <v>2360</v>
      </c>
      <c r="D40" s="45">
        <v>2216</v>
      </c>
      <c r="E40" s="17">
        <v>0.5</v>
      </c>
      <c r="F40" s="18">
        <f t="shared" si="3"/>
        <v>0</v>
      </c>
      <c r="G40" s="18">
        <f t="shared" si="0"/>
        <v>0</v>
      </c>
      <c r="H40" s="14">
        <f t="shared" si="6"/>
        <v>99680.410844954487</v>
      </c>
      <c r="I40" s="14">
        <f t="shared" si="4"/>
        <v>0</v>
      </c>
      <c r="J40" s="14">
        <f t="shared" si="1"/>
        <v>99680.410844954487</v>
      </c>
      <c r="K40" s="14">
        <f t="shared" si="2"/>
        <v>5603024.641959778</v>
      </c>
      <c r="L40" s="20">
        <f t="shared" si="5"/>
        <v>56.209887122905911</v>
      </c>
    </row>
    <row r="41" spans="1:12" x14ac:dyDescent="0.2">
      <c r="A41" s="16">
        <v>32</v>
      </c>
      <c r="B41" s="46">
        <v>0</v>
      </c>
      <c r="C41" s="45">
        <v>2440</v>
      </c>
      <c r="D41" s="45">
        <v>2373</v>
      </c>
      <c r="E41" s="17">
        <v>0.5</v>
      </c>
      <c r="F41" s="18">
        <f t="shared" si="3"/>
        <v>0</v>
      </c>
      <c r="G41" s="18">
        <f t="shared" si="0"/>
        <v>0</v>
      </c>
      <c r="H41" s="14">
        <f t="shared" si="6"/>
        <v>99680.410844954487</v>
      </c>
      <c r="I41" s="14">
        <f t="shared" si="4"/>
        <v>0</v>
      </c>
      <c r="J41" s="14">
        <f t="shared" si="1"/>
        <v>99680.410844954487</v>
      </c>
      <c r="K41" s="14">
        <f t="shared" si="2"/>
        <v>5503344.2311148234</v>
      </c>
      <c r="L41" s="20">
        <f t="shared" si="5"/>
        <v>55.209887122905911</v>
      </c>
    </row>
    <row r="42" spans="1:12" x14ac:dyDescent="0.2">
      <c r="A42" s="16">
        <v>33</v>
      </c>
      <c r="B42" s="46">
        <v>1</v>
      </c>
      <c r="C42" s="45">
        <v>2594</v>
      </c>
      <c r="D42" s="45">
        <v>2456</v>
      </c>
      <c r="E42" s="17">
        <v>0.5</v>
      </c>
      <c r="F42" s="18">
        <f t="shared" si="3"/>
        <v>3.9603960396039607E-4</v>
      </c>
      <c r="G42" s="18">
        <f t="shared" si="0"/>
        <v>3.9596119580281137E-4</v>
      </c>
      <c r="H42" s="14">
        <f t="shared" si="6"/>
        <v>99680.410844954487</v>
      </c>
      <c r="I42" s="14">
        <f t="shared" si="4"/>
        <v>39.469574676283706</v>
      </c>
      <c r="J42" s="14">
        <f t="shared" si="1"/>
        <v>99660.676057616336</v>
      </c>
      <c r="K42" s="14">
        <f t="shared" si="2"/>
        <v>5403663.8202698687</v>
      </c>
      <c r="L42" s="20">
        <f t="shared" si="5"/>
        <v>54.209887122905911</v>
      </c>
    </row>
    <row r="43" spans="1:12" x14ac:dyDescent="0.2">
      <c r="A43" s="16">
        <v>34</v>
      </c>
      <c r="B43" s="46">
        <v>0</v>
      </c>
      <c r="C43" s="45">
        <v>2750</v>
      </c>
      <c r="D43" s="45">
        <v>2606</v>
      </c>
      <c r="E43" s="17">
        <v>0.5</v>
      </c>
      <c r="F43" s="18">
        <f t="shared" si="3"/>
        <v>0</v>
      </c>
      <c r="G43" s="18">
        <f t="shared" si="0"/>
        <v>0</v>
      </c>
      <c r="H43" s="14">
        <f t="shared" si="6"/>
        <v>99640.941270278199</v>
      </c>
      <c r="I43" s="14">
        <f t="shared" si="4"/>
        <v>0</v>
      </c>
      <c r="J43" s="14">
        <f t="shared" si="1"/>
        <v>99640.941270278199</v>
      </c>
      <c r="K43" s="14">
        <f t="shared" si="2"/>
        <v>5304003.1442122525</v>
      </c>
      <c r="L43" s="20">
        <f t="shared" si="5"/>
        <v>53.231162578292285</v>
      </c>
    </row>
    <row r="44" spans="1:12" x14ac:dyDescent="0.2">
      <c r="A44" s="16">
        <v>35</v>
      </c>
      <c r="B44" s="46">
        <v>0</v>
      </c>
      <c r="C44" s="45">
        <v>2804</v>
      </c>
      <c r="D44" s="45">
        <v>2789</v>
      </c>
      <c r="E44" s="17">
        <v>0.5</v>
      </c>
      <c r="F44" s="18">
        <f t="shared" si="3"/>
        <v>0</v>
      </c>
      <c r="G44" s="18">
        <f t="shared" si="0"/>
        <v>0</v>
      </c>
      <c r="H44" s="14">
        <f t="shared" si="6"/>
        <v>99640.941270278199</v>
      </c>
      <c r="I44" s="14">
        <f t="shared" si="4"/>
        <v>0</v>
      </c>
      <c r="J44" s="14">
        <f t="shared" si="1"/>
        <v>99640.941270278199</v>
      </c>
      <c r="K44" s="14">
        <f t="shared" si="2"/>
        <v>5204362.2029419746</v>
      </c>
      <c r="L44" s="20">
        <f t="shared" si="5"/>
        <v>52.231162578292292</v>
      </c>
    </row>
    <row r="45" spans="1:12" x14ac:dyDescent="0.2">
      <c r="A45" s="16">
        <v>36</v>
      </c>
      <c r="B45" s="46">
        <v>0</v>
      </c>
      <c r="C45" s="45">
        <v>2996</v>
      </c>
      <c r="D45" s="45">
        <v>2863</v>
      </c>
      <c r="E45" s="17">
        <v>0.5</v>
      </c>
      <c r="F45" s="18">
        <f t="shared" si="3"/>
        <v>0</v>
      </c>
      <c r="G45" s="18">
        <f t="shared" si="0"/>
        <v>0</v>
      </c>
      <c r="H45" s="14">
        <f t="shared" si="6"/>
        <v>99640.941270278199</v>
      </c>
      <c r="I45" s="14">
        <f t="shared" si="4"/>
        <v>0</v>
      </c>
      <c r="J45" s="14">
        <f t="shared" si="1"/>
        <v>99640.941270278199</v>
      </c>
      <c r="K45" s="14">
        <f t="shared" si="2"/>
        <v>5104721.2616716968</v>
      </c>
      <c r="L45" s="20">
        <f t="shared" si="5"/>
        <v>51.231162578292292</v>
      </c>
    </row>
    <row r="46" spans="1:12" x14ac:dyDescent="0.2">
      <c r="A46" s="16">
        <v>37</v>
      </c>
      <c r="B46" s="46">
        <v>0</v>
      </c>
      <c r="C46" s="45">
        <v>3162</v>
      </c>
      <c r="D46" s="45">
        <v>2991</v>
      </c>
      <c r="E46" s="17">
        <v>0.5</v>
      </c>
      <c r="F46" s="18">
        <f t="shared" si="3"/>
        <v>0</v>
      </c>
      <c r="G46" s="18">
        <f t="shared" si="0"/>
        <v>0</v>
      </c>
      <c r="H46" s="14">
        <f t="shared" si="6"/>
        <v>99640.941270278199</v>
      </c>
      <c r="I46" s="14">
        <f t="shared" si="4"/>
        <v>0</v>
      </c>
      <c r="J46" s="14">
        <f t="shared" si="1"/>
        <v>99640.941270278199</v>
      </c>
      <c r="K46" s="14">
        <f t="shared" si="2"/>
        <v>5005080.320401419</v>
      </c>
      <c r="L46" s="20">
        <f t="shared" si="5"/>
        <v>50.231162578292299</v>
      </c>
    </row>
    <row r="47" spans="1:12" x14ac:dyDescent="0.2">
      <c r="A47" s="16">
        <v>38</v>
      </c>
      <c r="B47" s="46">
        <v>1</v>
      </c>
      <c r="C47" s="45">
        <v>3039</v>
      </c>
      <c r="D47" s="45">
        <v>3193</v>
      </c>
      <c r="E47" s="17">
        <v>0.5</v>
      </c>
      <c r="F47" s="18">
        <f t="shared" si="3"/>
        <v>3.2092426187419767E-4</v>
      </c>
      <c r="G47" s="18">
        <f t="shared" si="0"/>
        <v>3.2087277394513073E-4</v>
      </c>
      <c r="H47" s="14">
        <f t="shared" si="6"/>
        <v>99640.941270278199</v>
      </c>
      <c r="I47" s="14">
        <f t="shared" si="4"/>
        <v>31.972065223898024</v>
      </c>
      <c r="J47" s="14">
        <f t="shared" si="1"/>
        <v>99624.955237666247</v>
      </c>
      <c r="K47" s="14">
        <f t="shared" si="2"/>
        <v>4905439.3791311411</v>
      </c>
      <c r="L47" s="20">
        <f t="shared" si="5"/>
        <v>49.231162578292299</v>
      </c>
    </row>
    <row r="48" spans="1:12" x14ac:dyDescent="0.2">
      <c r="A48" s="16">
        <v>39</v>
      </c>
      <c r="B48" s="46">
        <v>1</v>
      </c>
      <c r="C48" s="45">
        <v>3304</v>
      </c>
      <c r="D48" s="45">
        <v>3084</v>
      </c>
      <c r="E48" s="17">
        <v>0.5</v>
      </c>
      <c r="F48" s="18">
        <f t="shared" si="3"/>
        <v>3.1308703819661864E-4</v>
      </c>
      <c r="G48" s="18">
        <f t="shared" si="0"/>
        <v>3.1303803412114571E-4</v>
      </c>
      <c r="H48" s="14">
        <f t="shared" si="6"/>
        <v>99608.969205054294</v>
      </c>
      <c r="I48" s="14">
        <f t="shared" si="4"/>
        <v>31.18139590078394</v>
      </c>
      <c r="J48" s="14">
        <f t="shared" si="1"/>
        <v>99593.378507103902</v>
      </c>
      <c r="K48" s="14">
        <f t="shared" si="2"/>
        <v>4805814.423893475</v>
      </c>
      <c r="L48" s="20">
        <f t="shared" si="5"/>
        <v>48.246804100545006</v>
      </c>
    </row>
    <row r="49" spans="1:12" x14ac:dyDescent="0.2">
      <c r="A49" s="16">
        <v>40</v>
      </c>
      <c r="B49" s="46">
        <v>0</v>
      </c>
      <c r="C49" s="45">
        <v>3214</v>
      </c>
      <c r="D49" s="45">
        <v>3358</v>
      </c>
      <c r="E49" s="17">
        <v>0.5</v>
      </c>
      <c r="F49" s="18">
        <f t="shared" si="3"/>
        <v>0</v>
      </c>
      <c r="G49" s="18">
        <f t="shared" si="0"/>
        <v>0</v>
      </c>
      <c r="H49" s="14">
        <f t="shared" si="6"/>
        <v>99577.787809153509</v>
      </c>
      <c r="I49" s="14">
        <f t="shared" si="4"/>
        <v>0</v>
      </c>
      <c r="J49" s="14">
        <f t="shared" si="1"/>
        <v>99577.787809153509</v>
      </c>
      <c r="K49" s="14">
        <f t="shared" si="2"/>
        <v>4706221.0453863712</v>
      </c>
      <c r="L49" s="20">
        <f t="shared" si="5"/>
        <v>47.261755346544867</v>
      </c>
    </row>
    <row r="50" spans="1:12" x14ac:dyDescent="0.2">
      <c r="A50" s="16">
        <v>41</v>
      </c>
      <c r="B50" s="46">
        <v>1</v>
      </c>
      <c r="C50" s="45">
        <v>3256</v>
      </c>
      <c r="D50" s="45">
        <v>3238</v>
      </c>
      <c r="E50" s="17">
        <v>0.5</v>
      </c>
      <c r="F50" s="18">
        <f t="shared" si="3"/>
        <v>3.0797659377887281E-4</v>
      </c>
      <c r="G50" s="18">
        <f t="shared" si="0"/>
        <v>3.0792917628945338E-4</v>
      </c>
      <c r="H50" s="14">
        <f t="shared" si="6"/>
        <v>99577.787809153509</v>
      </c>
      <c r="I50" s="14">
        <f t="shared" si="4"/>
        <v>30.662906176798614</v>
      </c>
      <c r="J50" s="14">
        <f t="shared" si="1"/>
        <v>99562.4563560651</v>
      </c>
      <c r="K50" s="14">
        <f t="shared" si="2"/>
        <v>4606643.2575772181</v>
      </c>
      <c r="L50" s="20">
        <f t="shared" si="5"/>
        <v>46.261755346544874</v>
      </c>
    </row>
    <row r="51" spans="1:12" x14ac:dyDescent="0.2">
      <c r="A51" s="16">
        <v>42</v>
      </c>
      <c r="B51" s="46">
        <v>3</v>
      </c>
      <c r="C51" s="45">
        <v>3136</v>
      </c>
      <c r="D51" s="45">
        <v>3278</v>
      </c>
      <c r="E51" s="17">
        <v>0.5</v>
      </c>
      <c r="F51" s="18">
        <f t="shared" si="3"/>
        <v>9.3545369504209543E-4</v>
      </c>
      <c r="G51" s="18">
        <f t="shared" si="0"/>
        <v>9.3501636278634881E-4</v>
      </c>
      <c r="H51" s="14">
        <f t="shared" si="6"/>
        <v>99547.124902976706</v>
      </c>
      <c r="I51" s="14">
        <f t="shared" si="4"/>
        <v>93.078190652619639</v>
      </c>
      <c r="J51" s="14">
        <f t="shared" si="1"/>
        <v>99500.585807650394</v>
      </c>
      <c r="K51" s="14">
        <f t="shared" si="2"/>
        <v>4507080.8012211528</v>
      </c>
      <c r="L51" s="20">
        <f t="shared" si="5"/>
        <v>45.275851066657779</v>
      </c>
    </row>
    <row r="52" spans="1:12" x14ac:dyDescent="0.2">
      <c r="A52" s="16">
        <v>43</v>
      </c>
      <c r="B52" s="46">
        <v>2</v>
      </c>
      <c r="C52" s="45">
        <v>2988</v>
      </c>
      <c r="D52" s="45">
        <v>3176</v>
      </c>
      <c r="E52" s="17">
        <v>0.5</v>
      </c>
      <c r="F52" s="18">
        <f t="shared" si="3"/>
        <v>6.4892926670992858E-4</v>
      </c>
      <c r="G52" s="18">
        <f t="shared" si="0"/>
        <v>6.4871878040869281E-4</v>
      </c>
      <c r="H52" s="14">
        <f t="shared" si="6"/>
        <v>99454.046712324081</v>
      </c>
      <c r="I52" s="14">
        <f t="shared" si="4"/>
        <v>64.517707889928047</v>
      </c>
      <c r="J52" s="14">
        <f t="shared" si="1"/>
        <v>99421.787858379117</v>
      </c>
      <c r="K52" s="14">
        <f t="shared" si="2"/>
        <v>4407580.2154135024</v>
      </c>
      <c r="L52" s="20">
        <f t="shared" si="5"/>
        <v>44.317756402237244</v>
      </c>
    </row>
    <row r="53" spans="1:12" x14ac:dyDescent="0.2">
      <c r="A53" s="16">
        <v>44</v>
      </c>
      <c r="B53" s="46">
        <v>2</v>
      </c>
      <c r="C53" s="45">
        <v>3134</v>
      </c>
      <c r="D53" s="45">
        <v>3020</v>
      </c>
      <c r="E53" s="17">
        <v>0.5</v>
      </c>
      <c r="F53" s="18">
        <f t="shared" si="3"/>
        <v>6.4998375040623989E-4</v>
      </c>
      <c r="G53" s="18">
        <f t="shared" si="0"/>
        <v>6.4977257959714107E-4</v>
      </c>
      <c r="H53" s="14">
        <f t="shared" si="6"/>
        <v>99389.529004434153</v>
      </c>
      <c r="I53" s="14">
        <f t="shared" si="4"/>
        <v>64.580590646156054</v>
      </c>
      <c r="J53" s="14">
        <f t="shared" si="1"/>
        <v>99357.238709111072</v>
      </c>
      <c r="K53" s="14">
        <f t="shared" si="2"/>
        <v>4308158.4275551233</v>
      </c>
      <c r="L53" s="20">
        <f t="shared" si="5"/>
        <v>43.346200255792738</v>
      </c>
    </row>
    <row r="54" spans="1:12" x14ac:dyDescent="0.2">
      <c r="A54" s="16">
        <v>45</v>
      </c>
      <c r="B54" s="46">
        <v>2</v>
      </c>
      <c r="C54" s="45">
        <v>3031</v>
      </c>
      <c r="D54" s="45">
        <v>3158</v>
      </c>
      <c r="E54" s="17">
        <v>0.5</v>
      </c>
      <c r="F54" s="18">
        <f t="shared" si="3"/>
        <v>6.4630796574567781E-4</v>
      </c>
      <c r="G54" s="18">
        <f t="shared" si="0"/>
        <v>6.4609917622355031E-4</v>
      </c>
      <c r="H54" s="14">
        <f t="shared" si="6"/>
        <v>99324.948413787992</v>
      </c>
      <c r="I54" s="14">
        <f t="shared" si="4"/>
        <v>64.173767348595049</v>
      </c>
      <c r="J54" s="14">
        <f t="shared" si="1"/>
        <v>99292.861530113703</v>
      </c>
      <c r="K54" s="14">
        <f t="shared" si="2"/>
        <v>4208801.1888460126</v>
      </c>
      <c r="L54" s="20">
        <f t="shared" si="5"/>
        <v>42.374058643475315</v>
      </c>
    </row>
    <row r="55" spans="1:12" x14ac:dyDescent="0.2">
      <c r="A55" s="16">
        <v>46</v>
      </c>
      <c r="B55" s="46">
        <v>1</v>
      </c>
      <c r="C55" s="45">
        <v>2839</v>
      </c>
      <c r="D55" s="45">
        <v>3039</v>
      </c>
      <c r="E55" s="17">
        <v>0.5</v>
      </c>
      <c r="F55" s="18">
        <f t="shared" si="3"/>
        <v>3.4025178632187818E-4</v>
      </c>
      <c r="G55" s="18">
        <f t="shared" si="0"/>
        <v>3.4019391052900151E-4</v>
      </c>
      <c r="H55" s="14">
        <f t="shared" si="6"/>
        <v>99260.7746464394</v>
      </c>
      <c r="I55" s="14">
        <f t="shared" si="4"/>
        <v>33.767911089110186</v>
      </c>
      <c r="J55" s="14">
        <f t="shared" si="1"/>
        <v>99243.890690894856</v>
      </c>
      <c r="K55" s="14">
        <f t="shared" si="2"/>
        <v>4109508.3273158991</v>
      </c>
      <c r="L55" s="20">
        <f t="shared" si="5"/>
        <v>41.401130929651799</v>
      </c>
    </row>
    <row r="56" spans="1:12" x14ac:dyDescent="0.2">
      <c r="A56" s="16">
        <v>47</v>
      </c>
      <c r="B56" s="46">
        <v>4</v>
      </c>
      <c r="C56" s="45">
        <v>2929</v>
      </c>
      <c r="D56" s="45">
        <v>2876</v>
      </c>
      <c r="E56" s="17">
        <v>0.5</v>
      </c>
      <c r="F56" s="18">
        <f t="shared" si="3"/>
        <v>1.3781223083548665E-3</v>
      </c>
      <c r="G56" s="18">
        <f t="shared" si="0"/>
        <v>1.3771733516956446E-3</v>
      </c>
      <c r="H56" s="14">
        <f t="shared" si="6"/>
        <v>99227.006735350296</v>
      </c>
      <c r="I56" s="14">
        <f t="shared" si="4"/>
        <v>136.65278944444867</v>
      </c>
      <c r="J56" s="14">
        <f t="shared" si="1"/>
        <v>99158.680340628081</v>
      </c>
      <c r="K56" s="14">
        <f t="shared" si="2"/>
        <v>4010264.4366250043</v>
      </c>
      <c r="L56" s="20">
        <f t="shared" si="5"/>
        <v>40.415049980504151</v>
      </c>
    </row>
    <row r="57" spans="1:12" x14ac:dyDescent="0.2">
      <c r="A57" s="16">
        <v>48</v>
      </c>
      <c r="B57" s="46">
        <v>1</v>
      </c>
      <c r="C57" s="45">
        <v>2844</v>
      </c>
      <c r="D57" s="45">
        <v>2937</v>
      </c>
      <c r="E57" s="17">
        <v>0.5</v>
      </c>
      <c r="F57" s="18">
        <f t="shared" si="3"/>
        <v>3.4596090641757481E-4</v>
      </c>
      <c r="G57" s="18">
        <f t="shared" si="0"/>
        <v>3.4590107229332413E-4</v>
      </c>
      <c r="H57" s="14">
        <f t="shared" si="6"/>
        <v>99090.353945905852</v>
      </c>
      <c r="I57" s="14">
        <f t="shared" si="4"/>
        <v>34.275459683813857</v>
      </c>
      <c r="J57" s="14">
        <f t="shared" si="1"/>
        <v>99073.216216063942</v>
      </c>
      <c r="K57" s="14">
        <f t="shared" si="2"/>
        <v>3911105.7562843761</v>
      </c>
      <c r="L57" s="20">
        <f t="shared" si="5"/>
        <v>39.470095731209895</v>
      </c>
    </row>
    <row r="58" spans="1:12" x14ac:dyDescent="0.2">
      <c r="A58" s="16">
        <v>49</v>
      </c>
      <c r="B58" s="46">
        <v>5</v>
      </c>
      <c r="C58" s="45">
        <v>2781</v>
      </c>
      <c r="D58" s="45">
        <v>2848</v>
      </c>
      <c r="E58" s="17">
        <v>0.5</v>
      </c>
      <c r="F58" s="18">
        <f t="shared" si="3"/>
        <v>1.7765144785930006E-3</v>
      </c>
      <c r="G58" s="18">
        <f t="shared" si="0"/>
        <v>1.774937877174299E-3</v>
      </c>
      <c r="H58" s="14">
        <f t="shared" si="6"/>
        <v>99056.078486222032</v>
      </c>
      <c r="I58" s="14">
        <f t="shared" si="4"/>
        <v>175.81838566954568</v>
      </c>
      <c r="J58" s="14">
        <f t="shared" si="1"/>
        <v>98968.169293387269</v>
      </c>
      <c r="K58" s="14">
        <f t="shared" si="2"/>
        <v>3812032.5400683121</v>
      </c>
      <c r="L58" s="20">
        <f t="shared" si="5"/>
        <v>38.483580193400627</v>
      </c>
    </row>
    <row r="59" spans="1:12" x14ac:dyDescent="0.2">
      <c r="A59" s="16">
        <v>50</v>
      </c>
      <c r="B59" s="46">
        <v>4</v>
      </c>
      <c r="C59" s="45">
        <v>2773</v>
      </c>
      <c r="D59" s="45">
        <v>2784</v>
      </c>
      <c r="E59" s="17">
        <v>0.5</v>
      </c>
      <c r="F59" s="18">
        <f t="shared" si="3"/>
        <v>1.4396256973186971E-3</v>
      </c>
      <c r="G59" s="18">
        <f t="shared" si="0"/>
        <v>1.4385901816220102E-3</v>
      </c>
      <c r="H59" s="14">
        <f t="shared" si="6"/>
        <v>98880.260100552492</v>
      </c>
      <c r="I59" s="14">
        <f t="shared" si="4"/>
        <v>142.24817133688541</v>
      </c>
      <c r="J59" s="14">
        <f t="shared" si="1"/>
        <v>98809.136014884047</v>
      </c>
      <c r="K59" s="14">
        <f t="shared" si="2"/>
        <v>3713064.3707749248</v>
      </c>
      <c r="L59" s="20">
        <f t="shared" si="5"/>
        <v>37.551118565010512</v>
      </c>
    </row>
    <row r="60" spans="1:12" x14ac:dyDescent="0.2">
      <c r="A60" s="16">
        <v>51</v>
      </c>
      <c r="B60" s="46">
        <v>2</v>
      </c>
      <c r="C60" s="45">
        <v>2800</v>
      </c>
      <c r="D60" s="45">
        <v>2762</v>
      </c>
      <c r="E60" s="17">
        <v>0.5</v>
      </c>
      <c r="F60" s="18">
        <f t="shared" si="3"/>
        <v>7.19165767709457E-4</v>
      </c>
      <c r="G60" s="18">
        <f t="shared" si="0"/>
        <v>7.1890726096333565E-4</v>
      </c>
      <c r="H60" s="14">
        <f t="shared" si="6"/>
        <v>98738.011929215601</v>
      </c>
      <c r="I60" s="14">
        <f t="shared" si="4"/>
        <v>70.98347370899755</v>
      </c>
      <c r="J60" s="14">
        <f t="shared" si="1"/>
        <v>98702.520192361102</v>
      </c>
      <c r="K60" s="14">
        <f t="shared" si="2"/>
        <v>3614255.2347600409</v>
      </c>
      <c r="L60" s="20">
        <f t="shared" si="5"/>
        <v>36.604496729699889</v>
      </c>
    </row>
    <row r="61" spans="1:12" x14ac:dyDescent="0.2">
      <c r="A61" s="16">
        <v>52</v>
      </c>
      <c r="B61" s="46">
        <v>2</v>
      </c>
      <c r="C61" s="45">
        <v>2712</v>
      </c>
      <c r="D61" s="45">
        <v>2790</v>
      </c>
      <c r="E61" s="17">
        <v>0.5</v>
      </c>
      <c r="F61" s="18">
        <f t="shared" si="3"/>
        <v>7.2700836059614682E-4</v>
      </c>
      <c r="G61" s="18">
        <f t="shared" si="0"/>
        <v>7.2674418604651162E-4</v>
      </c>
      <c r="H61" s="14">
        <f t="shared" si="6"/>
        <v>98667.028455506603</v>
      </c>
      <c r="I61" s="14">
        <f t="shared" si="4"/>
        <v>71.70568928452515</v>
      </c>
      <c r="J61" s="14">
        <f t="shared" si="1"/>
        <v>98631.175610864331</v>
      </c>
      <c r="K61" s="14">
        <f t="shared" si="2"/>
        <v>3515552.7145676799</v>
      </c>
      <c r="L61" s="20">
        <f t="shared" si="5"/>
        <v>35.630471187778809</v>
      </c>
    </row>
    <row r="62" spans="1:12" x14ac:dyDescent="0.2">
      <c r="A62" s="16">
        <v>53</v>
      </c>
      <c r="B62" s="46">
        <v>3</v>
      </c>
      <c r="C62" s="45">
        <v>2490</v>
      </c>
      <c r="D62" s="45">
        <v>2697</v>
      </c>
      <c r="E62" s="17">
        <v>0.5</v>
      </c>
      <c r="F62" s="18">
        <f t="shared" si="3"/>
        <v>1.1567379988432619E-3</v>
      </c>
      <c r="G62" s="18">
        <f t="shared" si="0"/>
        <v>1.1560693641618496E-3</v>
      </c>
      <c r="H62" s="14">
        <f t="shared" si="6"/>
        <v>98595.322766222074</v>
      </c>
      <c r="I62" s="14">
        <f t="shared" si="4"/>
        <v>113.98303209967868</v>
      </c>
      <c r="J62" s="14">
        <f t="shared" si="1"/>
        <v>98538.331250172225</v>
      </c>
      <c r="K62" s="14">
        <f t="shared" si="2"/>
        <v>3416921.5389568154</v>
      </c>
      <c r="L62" s="20">
        <f t="shared" si="5"/>
        <v>34.656020621369919</v>
      </c>
    </row>
    <row r="63" spans="1:12" x14ac:dyDescent="0.2">
      <c r="A63" s="16">
        <v>54</v>
      </c>
      <c r="B63" s="46">
        <v>6</v>
      </c>
      <c r="C63" s="45">
        <v>2371</v>
      </c>
      <c r="D63" s="45">
        <v>2469</v>
      </c>
      <c r="E63" s="17">
        <v>0.5</v>
      </c>
      <c r="F63" s="18">
        <f t="shared" si="3"/>
        <v>2.4793388429752068E-3</v>
      </c>
      <c r="G63" s="18">
        <f t="shared" si="0"/>
        <v>2.4762690879075529E-3</v>
      </c>
      <c r="H63" s="14">
        <f t="shared" si="6"/>
        <v>98481.33973412239</v>
      </c>
      <c r="I63" s="14">
        <f t="shared" si="4"/>
        <v>243.86629731932911</v>
      </c>
      <c r="J63" s="14">
        <f t="shared" si="1"/>
        <v>98359.406585462726</v>
      </c>
      <c r="K63" s="14">
        <f t="shared" si="2"/>
        <v>3318383.2077066433</v>
      </c>
      <c r="L63" s="20">
        <f t="shared" si="5"/>
        <v>33.695553052644655</v>
      </c>
    </row>
    <row r="64" spans="1:12" x14ac:dyDescent="0.2">
      <c r="A64" s="16">
        <v>55</v>
      </c>
      <c r="B64" s="46">
        <v>5</v>
      </c>
      <c r="C64" s="45">
        <v>2308</v>
      </c>
      <c r="D64" s="45">
        <v>2374</v>
      </c>
      <c r="E64" s="17">
        <v>0.5</v>
      </c>
      <c r="F64" s="18">
        <f t="shared" si="3"/>
        <v>2.1358393848782574E-3</v>
      </c>
      <c r="G64" s="18">
        <f t="shared" si="0"/>
        <v>2.1335609131640713E-3</v>
      </c>
      <c r="H64" s="14">
        <f t="shared" si="6"/>
        <v>98237.473436803062</v>
      </c>
      <c r="I64" s="14">
        <f t="shared" si="4"/>
        <v>209.59563353275675</v>
      </c>
      <c r="J64" s="14">
        <f t="shared" si="1"/>
        <v>98132.675620036694</v>
      </c>
      <c r="K64" s="14">
        <f t="shared" si="2"/>
        <v>3220023.8011211804</v>
      </c>
      <c r="L64" s="20">
        <f t="shared" si="5"/>
        <v>32.777958231923044</v>
      </c>
    </row>
    <row r="65" spans="1:12" x14ac:dyDescent="0.2">
      <c r="A65" s="16">
        <v>56</v>
      </c>
      <c r="B65" s="46">
        <v>6</v>
      </c>
      <c r="C65" s="45">
        <v>2283</v>
      </c>
      <c r="D65" s="45">
        <v>2294</v>
      </c>
      <c r="E65" s="17">
        <v>0.5</v>
      </c>
      <c r="F65" s="18">
        <f t="shared" si="3"/>
        <v>2.6218046755516716E-3</v>
      </c>
      <c r="G65" s="18">
        <f t="shared" si="0"/>
        <v>2.6183722452542005E-3</v>
      </c>
      <c r="H65" s="14">
        <f t="shared" si="6"/>
        <v>98027.877803270312</v>
      </c>
      <c r="I65" s="14">
        <f t="shared" si="4"/>
        <v>256.67347450125328</v>
      </c>
      <c r="J65" s="14">
        <f t="shared" si="1"/>
        <v>97899.541066019694</v>
      </c>
      <c r="K65" s="14">
        <f t="shared" si="2"/>
        <v>3121891.1255011437</v>
      </c>
      <c r="L65" s="20">
        <f t="shared" si="5"/>
        <v>31.846972468040047</v>
      </c>
    </row>
    <row r="66" spans="1:12" x14ac:dyDescent="0.2">
      <c r="A66" s="16">
        <v>57</v>
      </c>
      <c r="B66" s="46">
        <v>6</v>
      </c>
      <c r="C66" s="45">
        <v>2133</v>
      </c>
      <c r="D66" s="45">
        <v>2266</v>
      </c>
      <c r="E66" s="17">
        <v>0.5</v>
      </c>
      <c r="F66" s="18">
        <f t="shared" si="3"/>
        <v>2.7278927028870198E-3</v>
      </c>
      <c r="G66" s="18">
        <f t="shared" si="0"/>
        <v>2.7241770715096484E-3</v>
      </c>
      <c r="H66" s="14">
        <f t="shared" si="6"/>
        <v>97771.204328769061</v>
      </c>
      <c r="I66" s="14">
        <f t="shared" si="4"/>
        <v>266.34607308631757</v>
      </c>
      <c r="J66" s="14">
        <f t="shared" si="1"/>
        <v>97638.031292225904</v>
      </c>
      <c r="K66" s="14">
        <f t="shared" si="2"/>
        <v>3023991.584435124</v>
      </c>
      <c r="L66" s="20">
        <f t="shared" si="5"/>
        <v>30.929265985785939</v>
      </c>
    </row>
    <row r="67" spans="1:12" x14ac:dyDescent="0.2">
      <c r="A67" s="16">
        <v>58</v>
      </c>
      <c r="B67" s="46">
        <v>3</v>
      </c>
      <c r="C67" s="45">
        <v>2089</v>
      </c>
      <c r="D67" s="45">
        <v>2118</v>
      </c>
      <c r="E67" s="17">
        <v>0.5</v>
      </c>
      <c r="F67" s="18">
        <f t="shared" si="3"/>
        <v>1.4261944378416924E-3</v>
      </c>
      <c r="G67" s="18">
        <f t="shared" si="0"/>
        <v>1.4251781472684084E-3</v>
      </c>
      <c r="H67" s="14">
        <f t="shared" si="6"/>
        <v>97504.858255682746</v>
      </c>
      <c r="I67" s="14">
        <f t="shared" si="4"/>
        <v>138.96179323850271</v>
      </c>
      <c r="J67" s="14">
        <f t="shared" si="1"/>
        <v>97435.377359063496</v>
      </c>
      <c r="K67" s="14">
        <f t="shared" si="2"/>
        <v>2926353.5531428983</v>
      </c>
      <c r="L67" s="20">
        <f t="shared" si="5"/>
        <v>30.012387131205799</v>
      </c>
    </row>
    <row r="68" spans="1:12" x14ac:dyDescent="0.2">
      <c r="A68" s="16">
        <v>59</v>
      </c>
      <c r="B68" s="46">
        <v>4</v>
      </c>
      <c r="C68" s="45">
        <v>1970</v>
      </c>
      <c r="D68" s="45">
        <v>2070</v>
      </c>
      <c r="E68" s="17">
        <v>0.5</v>
      </c>
      <c r="F68" s="18">
        <f t="shared" si="3"/>
        <v>1.9801980198019802E-3</v>
      </c>
      <c r="G68" s="18">
        <f t="shared" si="0"/>
        <v>1.9782393669634025E-3</v>
      </c>
      <c r="H68" s="14">
        <f t="shared" si="6"/>
        <v>97365.896462444245</v>
      </c>
      <c r="I68" s="14">
        <f t="shared" si="4"/>
        <v>192.6130493816899</v>
      </c>
      <c r="J68" s="14">
        <f t="shared" si="1"/>
        <v>97269.589937753408</v>
      </c>
      <c r="K68" s="14">
        <f t="shared" si="2"/>
        <v>2828918.1757838349</v>
      </c>
      <c r="L68" s="20">
        <f t="shared" si="5"/>
        <v>29.054507569547194</v>
      </c>
    </row>
    <row r="69" spans="1:12" x14ac:dyDescent="0.2">
      <c r="A69" s="16">
        <v>60</v>
      </c>
      <c r="B69" s="46">
        <v>4</v>
      </c>
      <c r="C69" s="45">
        <v>1833</v>
      </c>
      <c r="D69" s="45">
        <v>1978</v>
      </c>
      <c r="E69" s="17">
        <v>0.5</v>
      </c>
      <c r="F69" s="18">
        <f t="shared" si="3"/>
        <v>2.0991865652059826E-3</v>
      </c>
      <c r="G69" s="18">
        <f t="shared" si="0"/>
        <v>2.0969855832241153E-3</v>
      </c>
      <c r="H69" s="14">
        <f t="shared" si="6"/>
        <v>97173.283413062556</v>
      </c>
      <c r="I69" s="14">
        <f t="shared" si="4"/>
        <v>203.77097439174324</v>
      </c>
      <c r="J69" s="14">
        <f t="shared" si="1"/>
        <v>97071.397925866695</v>
      </c>
      <c r="K69" s="14">
        <f t="shared" si="2"/>
        <v>2731648.5858460814</v>
      </c>
      <c r="L69" s="20">
        <f t="shared" si="5"/>
        <v>28.111107188119142</v>
      </c>
    </row>
    <row r="70" spans="1:12" x14ac:dyDescent="0.2">
      <c r="A70" s="16">
        <v>61</v>
      </c>
      <c r="B70" s="46">
        <v>2</v>
      </c>
      <c r="C70" s="45">
        <v>1757</v>
      </c>
      <c r="D70" s="45">
        <v>1839</v>
      </c>
      <c r="E70" s="17">
        <v>0.5</v>
      </c>
      <c r="F70" s="18">
        <f t="shared" si="3"/>
        <v>1.1123470522803114E-3</v>
      </c>
      <c r="G70" s="18">
        <f t="shared" si="0"/>
        <v>1.1117287381878821E-3</v>
      </c>
      <c r="H70" s="14">
        <f t="shared" si="6"/>
        <v>96969.512438670819</v>
      </c>
      <c r="I70" s="14">
        <f t="shared" si="4"/>
        <v>107.80379370613765</v>
      </c>
      <c r="J70" s="14">
        <f t="shared" si="1"/>
        <v>96915.610541817761</v>
      </c>
      <c r="K70" s="14">
        <f t="shared" si="2"/>
        <v>2634577.1879202146</v>
      </c>
      <c r="L70" s="20">
        <f t="shared" si="5"/>
        <v>27.16912895263318</v>
      </c>
    </row>
    <row r="71" spans="1:12" x14ac:dyDescent="0.2">
      <c r="A71" s="16">
        <v>62</v>
      </c>
      <c r="B71" s="46">
        <v>4</v>
      </c>
      <c r="C71" s="45">
        <v>1765</v>
      </c>
      <c r="D71" s="45">
        <v>1755</v>
      </c>
      <c r="E71" s="17">
        <v>0.5</v>
      </c>
      <c r="F71" s="18">
        <f t="shared" si="3"/>
        <v>2.2727272727272726E-3</v>
      </c>
      <c r="G71" s="18">
        <f t="shared" si="0"/>
        <v>2.2701475595913729E-3</v>
      </c>
      <c r="H71" s="14">
        <f t="shared" si="6"/>
        <v>96861.708644964689</v>
      </c>
      <c r="I71" s="14">
        <f t="shared" si="4"/>
        <v>219.89037149821718</v>
      </c>
      <c r="J71" s="14">
        <f t="shared" si="1"/>
        <v>96751.763459215581</v>
      </c>
      <c r="K71" s="14">
        <f t="shared" si="2"/>
        <v>2537661.5773783969</v>
      </c>
      <c r="L71" s="20">
        <f t="shared" si="5"/>
        <v>26.198810787861483</v>
      </c>
    </row>
    <row r="72" spans="1:12" x14ac:dyDescent="0.2">
      <c r="A72" s="16">
        <v>63</v>
      </c>
      <c r="B72" s="46">
        <v>6</v>
      </c>
      <c r="C72" s="45">
        <v>1881</v>
      </c>
      <c r="D72" s="45">
        <v>1773</v>
      </c>
      <c r="E72" s="17">
        <v>0.5</v>
      </c>
      <c r="F72" s="18">
        <f t="shared" si="3"/>
        <v>3.2840722495894909E-3</v>
      </c>
      <c r="G72" s="18">
        <f t="shared" si="0"/>
        <v>3.2786885245901635E-3</v>
      </c>
      <c r="H72" s="14">
        <f t="shared" si="6"/>
        <v>96641.818273466473</v>
      </c>
      <c r="I72" s="14">
        <f t="shared" si="4"/>
        <v>316.85842056874247</v>
      </c>
      <c r="J72" s="14">
        <f t="shared" si="1"/>
        <v>96483.389063182112</v>
      </c>
      <c r="K72" s="14">
        <f t="shared" si="2"/>
        <v>2440909.8139191815</v>
      </c>
      <c r="L72" s="20">
        <f t="shared" si="5"/>
        <v>25.257283622418623</v>
      </c>
    </row>
    <row r="73" spans="1:12" x14ac:dyDescent="0.2">
      <c r="A73" s="16">
        <v>64</v>
      </c>
      <c r="B73" s="46">
        <v>11</v>
      </c>
      <c r="C73" s="45">
        <v>1681</v>
      </c>
      <c r="D73" s="45">
        <v>1880</v>
      </c>
      <c r="E73" s="17">
        <v>0.5</v>
      </c>
      <c r="F73" s="18">
        <f t="shared" si="3"/>
        <v>6.1780398764392022E-3</v>
      </c>
      <c r="G73" s="18">
        <f t="shared" ref="G73:G108" si="7">F73/((1+(1-E73)*F73))</f>
        <v>6.1590145576707724E-3</v>
      </c>
      <c r="H73" s="14">
        <f t="shared" si="6"/>
        <v>96324.959852897737</v>
      </c>
      <c r="I73" s="14">
        <f t="shared" si="4"/>
        <v>593.26683000104981</v>
      </c>
      <c r="J73" s="14">
        <f t="shared" ref="J73:J108" si="8">H74+I73*E73</f>
        <v>96028.326437897209</v>
      </c>
      <c r="K73" s="14">
        <f t="shared" ref="K73:K97" si="9">K74+J73</f>
        <v>2344426.4248559992</v>
      </c>
      <c r="L73" s="20">
        <f t="shared" si="5"/>
        <v>24.338722055387102</v>
      </c>
    </row>
    <row r="74" spans="1:12" x14ac:dyDescent="0.2">
      <c r="A74" s="16">
        <v>65</v>
      </c>
      <c r="B74" s="46">
        <v>7</v>
      </c>
      <c r="C74" s="45">
        <v>1563</v>
      </c>
      <c r="D74" s="45">
        <v>1675</v>
      </c>
      <c r="E74" s="17">
        <v>0.5</v>
      </c>
      <c r="F74" s="18">
        <f t="shared" ref="F74:F108" si="10">B74/((C74+D74)/2)</f>
        <v>4.3236565781346508E-3</v>
      </c>
      <c r="G74" s="18">
        <f t="shared" si="7"/>
        <v>4.3143297380585513E-3</v>
      </c>
      <c r="H74" s="14">
        <f t="shared" si="6"/>
        <v>95731.693022896681</v>
      </c>
      <c r="I74" s="14">
        <f t="shared" ref="I74:I108" si="11">H74*G74</f>
        <v>413.01809008337551</v>
      </c>
      <c r="J74" s="14">
        <f t="shared" si="8"/>
        <v>95525.183977854991</v>
      </c>
      <c r="K74" s="14">
        <f t="shared" si="9"/>
        <v>2248398.0984181021</v>
      </c>
      <c r="L74" s="20">
        <f t="shared" ref="L74:L108" si="12">K74/H74</f>
        <v>23.486454980800772</v>
      </c>
    </row>
    <row r="75" spans="1:12" x14ac:dyDescent="0.2">
      <c r="A75" s="16">
        <v>66</v>
      </c>
      <c r="B75" s="46">
        <v>11</v>
      </c>
      <c r="C75" s="45">
        <v>1617</v>
      </c>
      <c r="D75" s="45">
        <v>1552</v>
      </c>
      <c r="E75" s="17">
        <v>0.5</v>
      </c>
      <c r="F75" s="18">
        <f t="shared" si="10"/>
        <v>6.9422530766803407E-3</v>
      </c>
      <c r="G75" s="18">
        <f t="shared" si="7"/>
        <v>6.9182389937106912E-3</v>
      </c>
      <c r="H75" s="14">
        <f t="shared" ref="H75:H108" si="13">H74-I74</f>
        <v>95318.674932813301</v>
      </c>
      <c r="I75" s="14">
        <f t="shared" si="11"/>
        <v>659.43737374902275</v>
      </c>
      <c r="J75" s="14">
        <f t="shared" si="8"/>
        <v>94988.956245938782</v>
      </c>
      <c r="K75" s="14">
        <f t="shared" si="9"/>
        <v>2152872.9144402472</v>
      </c>
      <c r="L75" s="20">
        <f t="shared" si="12"/>
        <v>22.586055838037296</v>
      </c>
    </row>
    <row r="76" spans="1:12" x14ac:dyDescent="0.2">
      <c r="A76" s="16">
        <v>67</v>
      </c>
      <c r="B76" s="46">
        <v>6</v>
      </c>
      <c r="C76" s="45">
        <v>1742</v>
      </c>
      <c r="D76" s="45">
        <v>1606</v>
      </c>
      <c r="E76" s="17">
        <v>0.5</v>
      </c>
      <c r="F76" s="18">
        <f t="shared" si="10"/>
        <v>3.5842293906810036E-3</v>
      </c>
      <c r="G76" s="18">
        <f t="shared" si="7"/>
        <v>3.577817531305903E-3</v>
      </c>
      <c r="H76" s="14">
        <f t="shared" si="13"/>
        <v>94659.237559064277</v>
      </c>
      <c r="I76" s="14">
        <f t="shared" si="11"/>
        <v>338.67347963887033</v>
      </c>
      <c r="J76" s="14">
        <f t="shared" si="8"/>
        <v>94489.900819244838</v>
      </c>
      <c r="K76" s="14">
        <f t="shared" si="9"/>
        <v>2057883.9581943084</v>
      </c>
      <c r="L76" s="20">
        <f t="shared" si="12"/>
        <v>21.73991689834028</v>
      </c>
    </row>
    <row r="77" spans="1:12" x14ac:dyDescent="0.2">
      <c r="A77" s="16">
        <v>68</v>
      </c>
      <c r="B77" s="46">
        <v>7</v>
      </c>
      <c r="C77" s="45">
        <v>1465</v>
      </c>
      <c r="D77" s="45">
        <v>1724</v>
      </c>
      <c r="E77" s="17">
        <v>0.5</v>
      </c>
      <c r="F77" s="18">
        <f t="shared" si="10"/>
        <v>4.3900909375979933E-3</v>
      </c>
      <c r="G77" s="18">
        <f t="shared" si="7"/>
        <v>4.3804755944931171E-3</v>
      </c>
      <c r="H77" s="14">
        <f t="shared" si="13"/>
        <v>94320.5640794254</v>
      </c>
      <c r="I77" s="14">
        <f t="shared" si="11"/>
        <v>413.16892900874711</v>
      </c>
      <c r="J77" s="14">
        <f t="shared" si="8"/>
        <v>94113.979614921016</v>
      </c>
      <c r="K77" s="14">
        <f t="shared" si="9"/>
        <v>1963394.0573750637</v>
      </c>
      <c r="L77" s="20">
        <f t="shared" si="12"/>
        <v>20.816182309106317</v>
      </c>
    </row>
    <row r="78" spans="1:12" x14ac:dyDescent="0.2">
      <c r="A78" s="16">
        <v>69</v>
      </c>
      <c r="B78" s="46">
        <v>11</v>
      </c>
      <c r="C78" s="45">
        <v>1370</v>
      </c>
      <c r="D78" s="45">
        <v>1464</v>
      </c>
      <c r="E78" s="17">
        <v>0.5</v>
      </c>
      <c r="F78" s="18">
        <f t="shared" si="10"/>
        <v>7.7628793225123505E-3</v>
      </c>
      <c r="G78" s="18">
        <f t="shared" si="7"/>
        <v>7.7328646748681907E-3</v>
      </c>
      <c r="H78" s="14">
        <f t="shared" si="13"/>
        <v>93907.395150416647</v>
      </c>
      <c r="I78" s="14">
        <f t="shared" si="11"/>
        <v>726.17317866754536</v>
      </c>
      <c r="J78" s="14">
        <f t="shared" si="8"/>
        <v>93544.308561082871</v>
      </c>
      <c r="K78" s="14">
        <f t="shared" si="9"/>
        <v>1869280.0777601427</v>
      </c>
      <c r="L78" s="20">
        <f t="shared" si="12"/>
        <v>19.905568403489564</v>
      </c>
    </row>
    <row r="79" spans="1:12" x14ac:dyDescent="0.2">
      <c r="A79" s="16">
        <v>70</v>
      </c>
      <c r="B79" s="46">
        <v>8</v>
      </c>
      <c r="C79" s="45">
        <v>1324</v>
      </c>
      <c r="D79" s="45">
        <v>1366</v>
      </c>
      <c r="E79" s="17">
        <v>0.5</v>
      </c>
      <c r="F79" s="18">
        <f t="shared" si="10"/>
        <v>5.9479553903345724E-3</v>
      </c>
      <c r="G79" s="18">
        <f t="shared" si="7"/>
        <v>5.9303187546330604E-3</v>
      </c>
      <c r="H79" s="14">
        <f t="shared" si="13"/>
        <v>93181.221971749095</v>
      </c>
      <c r="I79" s="14">
        <f t="shared" si="11"/>
        <v>552.59434823868992</v>
      </c>
      <c r="J79" s="14">
        <f t="shared" si="8"/>
        <v>92904.924797629748</v>
      </c>
      <c r="K79" s="14">
        <f t="shared" si="9"/>
        <v>1775735.7691990598</v>
      </c>
      <c r="L79" s="20">
        <f t="shared" si="12"/>
        <v>19.056798479606027</v>
      </c>
    </row>
    <row r="80" spans="1:12" x14ac:dyDescent="0.2">
      <c r="A80" s="16">
        <v>71</v>
      </c>
      <c r="B80" s="46">
        <v>7</v>
      </c>
      <c r="C80" s="45">
        <v>1234</v>
      </c>
      <c r="D80" s="45">
        <v>1324</v>
      </c>
      <c r="E80" s="17">
        <v>0.5</v>
      </c>
      <c r="F80" s="18">
        <f t="shared" si="10"/>
        <v>5.4730258014073496E-3</v>
      </c>
      <c r="G80" s="18">
        <f t="shared" si="7"/>
        <v>5.4580896686159839E-3</v>
      </c>
      <c r="H80" s="14">
        <f t="shared" si="13"/>
        <v>92628.627623510401</v>
      </c>
      <c r="I80" s="14">
        <f t="shared" si="11"/>
        <v>505.57535544995926</v>
      </c>
      <c r="J80" s="14">
        <f t="shared" si="8"/>
        <v>92375.839945785425</v>
      </c>
      <c r="K80" s="14">
        <f t="shared" si="9"/>
        <v>1682830.8444014301</v>
      </c>
      <c r="L80" s="20">
        <f t="shared" si="12"/>
        <v>18.167502721095101</v>
      </c>
    </row>
    <row r="81" spans="1:12" x14ac:dyDescent="0.2">
      <c r="A81" s="16">
        <v>72</v>
      </c>
      <c r="B81" s="46">
        <v>13</v>
      </c>
      <c r="C81" s="45">
        <v>1130</v>
      </c>
      <c r="D81" s="45">
        <v>1225</v>
      </c>
      <c r="E81" s="17">
        <v>0.5</v>
      </c>
      <c r="F81" s="18">
        <f t="shared" si="10"/>
        <v>1.1040339702760084E-2</v>
      </c>
      <c r="G81" s="18">
        <f t="shared" si="7"/>
        <v>1.0979729729729729E-2</v>
      </c>
      <c r="H81" s="14">
        <f t="shared" si="13"/>
        <v>92123.052268060448</v>
      </c>
      <c r="I81" s="14">
        <f t="shared" si="11"/>
        <v>1011.4862157810689</v>
      </c>
      <c r="J81" s="14">
        <f t="shared" si="8"/>
        <v>91617.309160169913</v>
      </c>
      <c r="K81" s="14">
        <f t="shared" si="9"/>
        <v>1590455.0044556446</v>
      </c>
      <c r="L81" s="20">
        <f t="shared" si="12"/>
        <v>17.264462751708713</v>
      </c>
    </row>
    <row r="82" spans="1:12" x14ac:dyDescent="0.2">
      <c r="A82" s="16">
        <v>73</v>
      </c>
      <c r="B82" s="46">
        <v>3</v>
      </c>
      <c r="C82" s="45">
        <v>853</v>
      </c>
      <c r="D82" s="45">
        <v>1129</v>
      </c>
      <c r="E82" s="17">
        <v>0.5</v>
      </c>
      <c r="F82" s="18">
        <f t="shared" si="10"/>
        <v>3.0272452068617556E-3</v>
      </c>
      <c r="G82" s="18">
        <f t="shared" si="7"/>
        <v>3.0226700251889168E-3</v>
      </c>
      <c r="H82" s="14">
        <f t="shared" si="13"/>
        <v>91111.566052279377</v>
      </c>
      <c r="I82" s="14">
        <f t="shared" si="11"/>
        <v>275.40019965424494</v>
      </c>
      <c r="J82" s="14">
        <f t="shared" si="8"/>
        <v>90973.865952452252</v>
      </c>
      <c r="K82" s="14">
        <f t="shared" si="9"/>
        <v>1498837.6952954747</v>
      </c>
      <c r="L82" s="20">
        <f t="shared" si="12"/>
        <v>16.450575489345105</v>
      </c>
    </row>
    <row r="83" spans="1:12" x14ac:dyDescent="0.2">
      <c r="A83" s="16">
        <v>74</v>
      </c>
      <c r="B83" s="46">
        <v>13</v>
      </c>
      <c r="C83" s="45">
        <v>787</v>
      </c>
      <c r="D83" s="45">
        <v>845</v>
      </c>
      <c r="E83" s="17">
        <v>0.5</v>
      </c>
      <c r="F83" s="18">
        <f t="shared" si="10"/>
        <v>1.5931372549019607E-2</v>
      </c>
      <c r="G83" s="18">
        <f t="shared" si="7"/>
        <v>1.5805471124620059E-2</v>
      </c>
      <c r="H83" s="14">
        <f t="shared" si="13"/>
        <v>90836.165852625127</v>
      </c>
      <c r="I83" s="14">
        <f t="shared" si="11"/>
        <v>1435.7083964548651</v>
      </c>
      <c r="J83" s="14">
        <f t="shared" si="8"/>
        <v>90118.311654397694</v>
      </c>
      <c r="K83" s="14">
        <f t="shared" si="9"/>
        <v>1407863.8293430225</v>
      </c>
      <c r="L83" s="20">
        <f t="shared" si="12"/>
        <v>15.498934990576068</v>
      </c>
    </row>
    <row r="84" spans="1:12" x14ac:dyDescent="0.2">
      <c r="A84" s="16">
        <v>75</v>
      </c>
      <c r="B84" s="46">
        <v>7</v>
      </c>
      <c r="C84" s="45">
        <v>956</v>
      </c>
      <c r="D84" s="45">
        <v>784</v>
      </c>
      <c r="E84" s="17">
        <v>0.5</v>
      </c>
      <c r="F84" s="18">
        <f t="shared" si="10"/>
        <v>8.0459770114942528E-3</v>
      </c>
      <c r="G84" s="18">
        <f t="shared" si="7"/>
        <v>8.0137378362907831E-3</v>
      </c>
      <c r="H84" s="14">
        <f t="shared" si="13"/>
        <v>89400.457456170261</v>
      </c>
      <c r="I84" s="14">
        <f t="shared" si="11"/>
        <v>716.43182849821608</v>
      </c>
      <c r="J84" s="14">
        <f t="shared" si="8"/>
        <v>89042.241541921161</v>
      </c>
      <c r="K84" s="14">
        <f t="shared" si="9"/>
        <v>1317745.5176886248</v>
      </c>
      <c r="L84" s="20">
        <f t="shared" si="12"/>
        <v>14.739807325199278</v>
      </c>
    </row>
    <row r="85" spans="1:12" x14ac:dyDescent="0.2">
      <c r="A85" s="16">
        <v>76</v>
      </c>
      <c r="B85" s="46">
        <v>10</v>
      </c>
      <c r="C85" s="45">
        <v>613</v>
      </c>
      <c r="D85" s="45">
        <v>958</v>
      </c>
      <c r="E85" s="17">
        <v>0.5</v>
      </c>
      <c r="F85" s="18">
        <f t="shared" si="10"/>
        <v>1.2730744748567792E-2</v>
      </c>
      <c r="G85" s="18">
        <f t="shared" si="7"/>
        <v>1.2650221378874131E-2</v>
      </c>
      <c r="H85" s="14">
        <f t="shared" si="13"/>
        <v>88684.025627672047</v>
      </c>
      <c r="I85" s="14">
        <f t="shared" si="11"/>
        <v>1121.8725569597982</v>
      </c>
      <c r="J85" s="14">
        <f t="shared" si="8"/>
        <v>88123.089349192145</v>
      </c>
      <c r="K85" s="14">
        <f t="shared" si="9"/>
        <v>1228703.2761467036</v>
      </c>
      <c r="L85" s="20">
        <f t="shared" si="12"/>
        <v>13.854843275893328</v>
      </c>
    </row>
    <row r="86" spans="1:12" x14ac:dyDescent="0.2">
      <c r="A86" s="16">
        <v>77</v>
      </c>
      <c r="B86" s="46">
        <v>13</v>
      </c>
      <c r="C86" s="45">
        <v>695</v>
      </c>
      <c r="D86" s="45">
        <v>615</v>
      </c>
      <c r="E86" s="17">
        <v>0.5</v>
      </c>
      <c r="F86" s="18">
        <f t="shared" si="10"/>
        <v>1.984732824427481E-2</v>
      </c>
      <c r="G86" s="18">
        <f t="shared" si="7"/>
        <v>1.9652305366591082E-2</v>
      </c>
      <c r="H86" s="14">
        <f t="shared" si="13"/>
        <v>87562.153070712244</v>
      </c>
      <c r="I86" s="14">
        <f t="shared" si="11"/>
        <v>1720.798170701828</v>
      </c>
      <c r="J86" s="14">
        <f t="shared" si="8"/>
        <v>86701.753985361327</v>
      </c>
      <c r="K86" s="14">
        <f t="shared" si="9"/>
        <v>1140580.1867975115</v>
      </c>
      <c r="L86" s="20">
        <f t="shared" si="12"/>
        <v>13.025949531830463</v>
      </c>
    </row>
    <row r="87" spans="1:12" x14ac:dyDescent="0.2">
      <c r="A87" s="16">
        <v>78</v>
      </c>
      <c r="B87" s="46">
        <v>6</v>
      </c>
      <c r="C87" s="45">
        <v>673</v>
      </c>
      <c r="D87" s="45">
        <v>691</v>
      </c>
      <c r="E87" s="17">
        <v>0.5</v>
      </c>
      <c r="F87" s="18">
        <f t="shared" si="10"/>
        <v>8.7976539589442824E-3</v>
      </c>
      <c r="G87" s="18">
        <f t="shared" si="7"/>
        <v>8.7591240875912416E-3</v>
      </c>
      <c r="H87" s="14">
        <f t="shared" si="13"/>
        <v>85841.35490001041</v>
      </c>
      <c r="I87" s="14">
        <f t="shared" si="11"/>
        <v>751.89507941614966</v>
      </c>
      <c r="J87" s="14">
        <f t="shared" si="8"/>
        <v>85465.407360302328</v>
      </c>
      <c r="K87" s="14">
        <f t="shared" si="9"/>
        <v>1053878.4328121501</v>
      </c>
      <c r="L87" s="20">
        <f t="shared" si="12"/>
        <v>12.277047980425369</v>
      </c>
    </row>
    <row r="88" spans="1:12" x14ac:dyDescent="0.2">
      <c r="A88" s="16">
        <v>79</v>
      </c>
      <c r="B88" s="46">
        <v>15</v>
      </c>
      <c r="C88" s="45">
        <v>701</v>
      </c>
      <c r="D88" s="45">
        <v>677</v>
      </c>
      <c r="E88" s="17">
        <v>0.5</v>
      </c>
      <c r="F88" s="18">
        <f t="shared" si="10"/>
        <v>2.1770682148040638E-2</v>
      </c>
      <c r="G88" s="18">
        <f t="shared" si="7"/>
        <v>2.1536252692031584E-2</v>
      </c>
      <c r="H88" s="14">
        <f t="shared" si="13"/>
        <v>85089.45982059426</v>
      </c>
      <c r="I88" s="14">
        <f t="shared" si="11"/>
        <v>1832.5081081247863</v>
      </c>
      <c r="J88" s="14">
        <f t="shared" si="8"/>
        <v>84173.205766531857</v>
      </c>
      <c r="K88" s="14">
        <f t="shared" si="9"/>
        <v>968413.02545184782</v>
      </c>
      <c r="L88" s="20">
        <f t="shared" si="12"/>
        <v>11.381116151091867</v>
      </c>
    </row>
    <row r="89" spans="1:12" x14ac:dyDescent="0.2">
      <c r="A89" s="16">
        <v>80</v>
      </c>
      <c r="B89" s="46">
        <v>16</v>
      </c>
      <c r="C89" s="45">
        <v>668</v>
      </c>
      <c r="D89" s="45">
        <v>693</v>
      </c>
      <c r="E89" s="17">
        <v>0.5</v>
      </c>
      <c r="F89" s="18">
        <f t="shared" si="10"/>
        <v>2.3512123438648051E-2</v>
      </c>
      <c r="G89" s="18">
        <f t="shared" si="7"/>
        <v>2.3238925199709513E-2</v>
      </c>
      <c r="H89" s="14">
        <f t="shared" si="13"/>
        <v>83256.951712469468</v>
      </c>
      <c r="I89" s="14">
        <f t="shared" si="11"/>
        <v>1934.8020732019049</v>
      </c>
      <c r="J89" s="14">
        <f t="shared" si="8"/>
        <v>82289.550675868508</v>
      </c>
      <c r="K89" s="14">
        <f t="shared" si="9"/>
        <v>884239.81968531595</v>
      </c>
      <c r="L89" s="20">
        <f t="shared" si="12"/>
        <v>10.62061247136535</v>
      </c>
    </row>
    <row r="90" spans="1:12" x14ac:dyDescent="0.2">
      <c r="A90" s="16">
        <v>81</v>
      </c>
      <c r="B90" s="46">
        <v>20</v>
      </c>
      <c r="C90" s="45">
        <v>635</v>
      </c>
      <c r="D90" s="45">
        <v>653</v>
      </c>
      <c r="E90" s="17">
        <v>0.5</v>
      </c>
      <c r="F90" s="18">
        <f t="shared" si="10"/>
        <v>3.1055900621118012E-2</v>
      </c>
      <c r="G90" s="18">
        <f t="shared" si="7"/>
        <v>3.0581039755351681E-2</v>
      </c>
      <c r="H90" s="14">
        <f t="shared" si="13"/>
        <v>81322.149639267562</v>
      </c>
      <c r="I90" s="14">
        <f t="shared" si="11"/>
        <v>2486.9158911090999</v>
      </c>
      <c r="J90" s="14">
        <f t="shared" si="8"/>
        <v>80078.691693713015</v>
      </c>
      <c r="K90" s="14">
        <f t="shared" si="9"/>
        <v>801950.26900944742</v>
      </c>
      <c r="L90" s="20">
        <f t="shared" si="12"/>
        <v>9.8614002773755285</v>
      </c>
    </row>
    <row r="91" spans="1:12" x14ac:dyDescent="0.2">
      <c r="A91" s="16">
        <v>82</v>
      </c>
      <c r="B91" s="46">
        <v>24</v>
      </c>
      <c r="C91" s="45">
        <v>613</v>
      </c>
      <c r="D91" s="45">
        <v>622</v>
      </c>
      <c r="E91" s="17">
        <v>0.5</v>
      </c>
      <c r="F91" s="18">
        <f t="shared" si="10"/>
        <v>3.8866396761133605E-2</v>
      </c>
      <c r="G91" s="18">
        <f t="shared" si="7"/>
        <v>3.8125496425734706E-2</v>
      </c>
      <c r="H91" s="14">
        <f t="shared" si="13"/>
        <v>78835.233748158469</v>
      </c>
      <c r="I91" s="14">
        <f t="shared" si="11"/>
        <v>3005.6324224873756</v>
      </c>
      <c r="J91" s="14">
        <f t="shared" si="8"/>
        <v>77332.417536914771</v>
      </c>
      <c r="K91" s="14">
        <f t="shared" si="9"/>
        <v>721871.57731573435</v>
      </c>
      <c r="L91" s="20">
        <f t="shared" si="12"/>
        <v>9.1567125889646608</v>
      </c>
    </row>
    <row r="92" spans="1:12" x14ac:dyDescent="0.2">
      <c r="A92" s="16">
        <v>83</v>
      </c>
      <c r="B92" s="46">
        <v>24</v>
      </c>
      <c r="C92" s="45">
        <v>628</v>
      </c>
      <c r="D92" s="45">
        <v>595</v>
      </c>
      <c r="E92" s="17">
        <v>0.5</v>
      </c>
      <c r="F92" s="18">
        <f t="shared" si="10"/>
        <v>3.9247751430907606E-2</v>
      </c>
      <c r="G92" s="18">
        <f t="shared" si="7"/>
        <v>3.8492381716118684E-2</v>
      </c>
      <c r="H92" s="14">
        <f t="shared" si="13"/>
        <v>75829.601325671087</v>
      </c>
      <c r="I92" s="14">
        <f t="shared" si="11"/>
        <v>2918.8619596088311</v>
      </c>
      <c r="J92" s="14">
        <f t="shared" si="8"/>
        <v>74370.170345866674</v>
      </c>
      <c r="K92" s="14">
        <f t="shared" si="9"/>
        <v>644539.15977881954</v>
      </c>
      <c r="L92" s="20">
        <f t="shared" si="12"/>
        <v>8.4998357964545903</v>
      </c>
    </row>
    <row r="93" spans="1:12" x14ac:dyDescent="0.2">
      <c r="A93" s="16">
        <v>84</v>
      </c>
      <c r="B93" s="46">
        <v>34</v>
      </c>
      <c r="C93" s="45">
        <v>498</v>
      </c>
      <c r="D93" s="45">
        <v>601</v>
      </c>
      <c r="E93" s="17">
        <v>0.5</v>
      </c>
      <c r="F93" s="18">
        <f t="shared" si="10"/>
        <v>6.1874431301182892E-2</v>
      </c>
      <c r="G93" s="18">
        <f t="shared" si="7"/>
        <v>6.0017652250661961E-2</v>
      </c>
      <c r="H93" s="14">
        <f t="shared" si="13"/>
        <v>72910.739366062262</v>
      </c>
      <c r="I93" s="14">
        <f t="shared" si="11"/>
        <v>4375.9314006109744</v>
      </c>
      <c r="J93" s="14">
        <f t="shared" si="8"/>
        <v>70722.773665756773</v>
      </c>
      <c r="K93" s="14">
        <f t="shared" si="9"/>
        <v>570168.98943295283</v>
      </c>
      <c r="L93" s="20">
        <f t="shared" si="12"/>
        <v>7.8200961119089847</v>
      </c>
    </row>
    <row r="94" spans="1:12" x14ac:dyDescent="0.2">
      <c r="A94" s="16">
        <v>85</v>
      </c>
      <c r="B94" s="46">
        <v>34</v>
      </c>
      <c r="C94" s="45">
        <v>503</v>
      </c>
      <c r="D94" s="45">
        <v>462</v>
      </c>
      <c r="E94" s="17">
        <v>0.5</v>
      </c>
      <c r="F94" s="18">
        <f t="shared" si="10"/>
        <v>7.0466321243523311E-2</v>
      </c>
      <c r="G94" s="18">
        <f t="shared" si="7"/>
        <v>6.8068068068068061E-2</v>
      </c>
      <c r="H94" s="14">
        <f t="shared" si="13"/>
        <v>68534.807965451284</v>
      </c>
      <c r="I94" s="14">
        <f t="shared" si="11"/>
        <v>4665.0319736243109</v>
      </c>
      <c r="J94" s="14">
        <f t="shared" si="8"/>
        <v>66202.291978639129</v>
      </c>
      <c r="K94" s="14">
        <f t="shared" si="9"/>
        <v>499446.21576719609</v>
      </c>
      <c r="L94" s="20">
        <f t="shared" si="12"/>
        <v>7.2874825303219533</v>
      </c>
    </row>
    <row r="95" spans="1:12" x14ac:dyDescent="0.2">
      <c r="A95" s="16">
        <v>86</v>
      </c>
      <c r="B95" s="46">
        <v>40</v>
      </c>
      <c r="C95" s="45">
        <v>476</v>
      </c>
      <c r="D95" s="45">
        <v>474</v>
      </c>
      <c r="E95" s="17">
        <v>0.5</v>
      </c>
      <c r="F95" s="18">
        <f t="shared" si="10"/>
        <v>8.4210526315789472E-2</v>
      </c>
      <c r="G95" s="18">
        <f t="shared" si="7"/>
        <v>8.0808080808080815E-2</v>
      </c>
      <c r="H95" s="14">
        <f t="shared" si="13"/>
        <v>63869.775991826973</v>
      </c>
      <c r="I95" s="14">
        <f t="shared" si="11"/>
        <v>5161.1940195415737</v>
      </c>
      <c r="J95" s="14">
        <f t="shared" si="8"/>
        <v>61289.178982056183</v>
      </c>
      <c r="K95" s="14">
        <f t="shared" si="9"/>
        <v>433243.92378855695</v>
      </c>
      <c r="L95" s="20">
        <f t="shared" si="12"/>
        <v>6.7832385046097006</v>
      </c>
    </row>
    <row r="96" spans="1:12" x14ac:dyDescent="0.2">
      <c r="A96" s="16">
        <v>87</v>
      </c>
      <c r="B96" s="46">
        <v>25</v>
      </c>
      <c r="C96" s="45">
        <v>423</v>
      </c>
      <c r="D96" s="45">
        <v>460</v>
      </c>
      <c r="E96" s="17">
        <v>0.5</v>
      </c>
      <c r="F96" s="18">
        <f t="shared" si="10"/>
        <v>5.6625141562853906E-2</v>
      </c>
      <c r="G96" s="18">
        <f t="shared" si="7"/>
        <v>5.506607929515419E-2</v>
      </c>
      <c r="H96" s="14">
        <f t="shared" si="13"/>
        <v>58708.581972285399</v>
      </c>
      <c r="I96" s="14">
        <f t="shared" si="11"/>
        <v>3232.8514301919276</v>
      </c>
      <c r="J96" s="14">
        <f t="shared" si="8"/>
        <v>57092.156257189432</v>
      </c>
      <c r="K96" s="14">
        <f t="shared" si="9"/>
        <v>371954.74480650073</v>
      </c>
      <c r="L96" s="20">
        <f t="shared" si="12"/>
        <v>6.3356111203995642</v>
      </c>
    </row>
    <row r="97" spans="1:12" x14ac:dyDescent="0.2">
      <c r="A97" s="16">
        <v>88</v>
      </c>
      <c r="B97" s="46">
        <v>33</v>
      </c>
      <c r="C97" s="45">
        <v>388</v>
      </c>
      <c r="D97" s="45">
        <v>410</v>
      </c>
      <c r="E97" s="17">
        <v>0.5</v>
      </c>
      <c r="F97" s="18">
        <f t="shared" si="10"/>
        <v>8.2706766917293228E-2</v>
      </c>
      <c r="G97" s="18">
        <f t="shared" si="7"/>
        <v>7.9422382671480149E-2</v>
      </c>
      <c r="H97" s="14">
        <f t="shared" si="13"/>
        <v>55475.730542093472</v>
      </c>
      <c r="I97" s="14">
        <f t="shared" si="11"/>
        <v>4406.0147000940669</v>
      </c>
      <c r="J97" s="14">
        <f t="shared" si="8"/>
        <v>53272.72319204644</v>
      </c>
      <c r="K97" s="14">
        <f t="shared" si="9"/>
        <v>314862.58854931127</v>
      </c>
      <c r="L97" s="20">
        <f t="shared" si="12"/>
        <v>5.6756816985114265</v>
      </c>
    </row>
    <row r="98" spans="1:12" x14ac:dyDescent="0.2">
      <c r="A98" s="16">
        <v>89</v>
      </c>
      <c r="B98" s="46">
        <v>45</v>
      </c>
      <c r="C98" s="45">
        <v>356</v>
      </c>
      <c r="D98" s="45">
        <v>361</v>
      </c>
      <c r="E98" s="17">
        <v>0.5</v>
      </c>
      <c r="F98" s="18">
        <f t="shared" si="10"/>
        <v>0.12552301255230125</v>
      </c>
      <c r="G98" s="18">
        <f t="shared" si="7"/>
        <v>0.11811023622047244</v>
      </c>
      <c r="H98" s="14">
        <f t="shared" si="13"/>
        <v>51069.715841999408</v>
      </c>
      <c r="I98" s="14">
        <f t="shared" si="11"/>
        <v>6031.8562018109533</v>
      </c>
      <c r="J98" s="14">
        <f t="shared" si="8"/>
        <v>48053.787741093933</v>
      </c>
      <c r="K98" s="14">
        <f>K99+J98</f>
        <v>261589.86535726485</v>
      </c>
      <c r="L98" s="20">
        <f t="shared" si="12"/>
        <v>5.1222110999516275</v>
      </c>
    </row>
    <row r="99" spans="1:12" x14ac:dyDescent="0.2">
      <c r="A99" s="16">
        <v>90</v>
      </c>
      <c r="B99" s="46">
        <v>51</v>
      </c>
      <c r="C99" s="45">
        <v>337</v>
      </c>
      <c r="D99" s="45">
        <v>331</v>
      </c>
      <c r="E99" s="17">
        <v>0.5</v>
      </c>
      <c r="F99" s="22">
        <f t="shared" si="10"/>
        <v>0.15269461077844312</v>
      </c>
      <c r="G99" s="22">
        <f t="shared" si="7"/>
        <v>0.14186369958275383</v>
      </c>
      <c r="H99" s="23">
        <f t="shared" si="13"/>
        <v>45037.859640188457</v>
      </c>
      <c r="I99" s="23">
        <f t="shared" si="11"/>
        <v>6389.2373898459282</v>
      </c>
      <c r="J99" s="23">
        <f t="shared" si="8"/>
        <v>41843.240945265497</v>
      </c>
      <c r="K99" s="23">
        <f t="shared" ref="K99:K108" si="14">K100+J99</f>
        <v>213536.07761617092</v>
      </c>
      <c r="L99" s="24">
        <f t="shared" si="12"/>
        <v>4.7412572294094346</v>
      </c>
    </row>
    <row r="100" spans="1:12" x14ac:dyDescent="0.2">
      <c r="A100" s="16">
        <v>91</v>
      </c>
      <c r="B100" s="46">
        <v>49</v>
      </c>
      <c r="C100" s="45">
        <v>274</v>
      </c>
      <c r="D100" s="45">
        <v>289</v>
      </c>
      <c r="E100" s="17">
        <v>0.5</v>
      </c>
      <c r="F100" s="22">
        <f t="shared" si="10"/>
        <v>0.17406749555950266</v>
      </c>
      <c r="G100" s="22">
        <f t="shared" si="7"/>
        <v>0.16013071895424835</v>
      </c>
      <c r="H100" s="23">
        <f t="shared" si="13"/>
        <v>38648.622250342531</v>
      </c>
      <c r="I100" s="23">
        <f t="shared" si="11"/>
        <v>6188.8316675385095</v>
      </c>
      <c r="J100" s="23">
        <f t="shared" si="8"/>
        <v>35554.206416573274</v>
      </c>
      <c r="K100" s="23">
        <f t="shared" si="14"/>
        <v>171692.83667090541</v>
      </c>
      <c r="L100" s="24">
        <f t="shared" si="12"/>
        <v>4.4424051020184487</v>
      </c>
    </row>
    <row r="101" spans="1:12" x14ac:dyDescent="0.2">
      <c r="A101" s="16">
        <v>92</v>
      </c>
      <c r="B101" s="46">
        <v>45</v>
      </c>
      <c r="C101" s="45">
        <v>194</v>
      </c>
      <c r="D101" s="45">
        <v>233</v>
      </c>
      <c r="E101" s="17">
        <v>0.5</v>
      </c>
      <c r="F101" s="22">
        <f t="shared" si="10"/>
        <v>0.21077283372365341</v>
      </c>
      <c r="G101" s="22">
        <f t="shared" si="7"/>
        <v>0.19067796610169493</v>
      </c>
      <c r="H101" s="23">
        <f t="shared" si="13"/>
        <v>32459.79058280402</v>
      </c>
      <c r="I101" s="23">
        <f t="shared" si="11"/>
        <v>6189.3668484160216</v>
      </c>
      <c r="J101" s="23">
        <f t="shared" si="8"/>
        <v>29365.107158596009</v>
      </c>
      <c r="K101" s="23">
        <f t="shared" si="14"/>
        <v>136138.63025433212</v>
      </c>
      <c r="L101" s="24">
        <f t="shared" si="12"/>
        <v>4.1940698880064025</v>
      </c>
    </row>
    <row r="102" spans="1:12" x14ac:dyDescent="0.2">
      <c r="A102" s="16">
        <v>93</v>
      </c>
      <c r="B102" s="46">
        <v>36</v>
      </c>
      <c r="C102" s="45">
        <v>191</v>
      </c>
      <c r="D102" s="45">
        <v>174</v>
      </c>
      <c r="E102" s="17">
        <v>0.5</v>
      </c>
      <c r="F102" s="22">
        <f t="shared" si="10"/>
        <v>0.19726027397260273</v>
      </c>
      <c r="G102" s="22">
        <f t="shared" si="7"/>
        <v>0.17955112219451372</v>
      </c>
      <c r="H102" s="23">
        <f t="shared" si="13"/>
        <v>26270.423734387998</v>
      </c>
      <c r="I102" s="23">
        <f t="shared" si="11"/>
        <v>4716.8840620347528</v>
      </c>
      <c r="J102" s="23">
        <f t="shared" si="8"/>
        <v>23911.981703370624</v>
      </c>
      <c r="K102" s="23">
        <f t="shared" si="14"/>
        <v>106773.52309573612</v>
      </c>
      <c r="L102" s="24">
        <f t="shared" si="12"/>
        <v>4.0644004898927282</v>
      </c>
    </row>
    <row r="103" spans="1:12" x14ac:dyDescent="0.2">
      <c r="A103" s="16">
        <v>94</v>
      </c>
      <c r="B103" s="46">
        <v>28</v>
      </c>
      <c r="C103" s="45">
        <v>137</v>
      </c>
      <c r="D103" s="45">
        <v>162</v>
      </c>
      <c r="E103" s="17">
        <v>0.5</v>
      </c>
      <c r="F103" s="22">
        <f t="shared" si="10"/>
        <v>0.18729096989966554</v>
      </c>
      <c r="G103" s="22">
        <f t="shared" si="7"/>
        <v>0.17125382262996941</v>
      </c>
      <c r="H103" s="23">
        <f t="shared" si="13"/>
        <v>21553.539672353247</v>
      </c>
      <c r="I103" s="23">
        <f t="shared" si="11"/>
        <v>3691.1260600971918</v>
      </c>
      <c r="J103" s="23">
        <f t="shared" si="8"/>
        <v>19707.976642304653</v>
      </c>
      <c r="K103" s="23">
        <f t="shared" si="14"/>
        <v>82861.5413923655</v>
      </c>
      <c r="L103" s="24">
        <f t="shared" si="12"/>
        <v>3.8444516609330814</v>
      </c>
    </row>
    <row r="104" spans="1:12" x14ac:dyDescent="0.2">
      <c r="A104" s="16">
        <v>95</v>
      </c>
      <c r="B104" s="46">
        <v>33</v>
      </c>
      <c r="C104" s="45">
        <v>92</v>
      </c>
      <c r="D104" s="45">
        <v>109</v>
      </c>
      <c r="E104" s="17">
        <v>0.5</v>
      </c>
      <c r="F104" s="22">
        <f t="shared" si="10"/>
        <v>0.32835820895522388</v>
      </c>
      <c r="G104" s="22">
        <f t="shared" si="7"/>
        <v>0.28205128205128205</v>
      </c>
      <c r="H104" s="23">
        <f t="shared" si="13"/>
        <v>17862.413612256056</v>
      </c>
      <c r="I104" s="23">
        <f t="shared" si="11"/>
        <v>5038.1166598670925</v>
      </c>
      <c r="J104" s="23">
        <f t="shared" si="8"/>
        <v>15343.355282322509</v>
      </c>
      <c r="K104" s="23">
        <f t="shared" si="14"/>
        <v>63153.564750060839</v>
      </c>
      <c r="L104" s="24">
        <f t="shared" si="12"/>
        <v>3.5355560631923151</v>
      </c>
    </row>
    <row r="105" spans="1:12" x14ac:dyDescent="0.2">
      <c r="A105" s="16">
        <v>96</v>
      </c>
      <c r="B105" s="46">
        <v>16</v>
      </c>
      <c r="C105" s="45">
        <v>71</v>
      </c>
      <c r="D105" s="45">
        <v>69</v>
      </c>
      <c r="E105" s="17">
        <v>0.5</v>
      </c>
      <c r="F105" s="22">
        <f t="shared" si="10"/>
        <v>0.22857142857142856</v>
      </c>
      <c r="G105" s="22">
        <f t="shared" si="7"/>
        <v>0.20512820512820512</v>
      </c>
      <c r="H105" s="23">
        <f t="shared" si="13"/>
        <v>12824.296952388962</v>
      </c>
      <c r="I105" s="23">
        <f t="shared" si="11"/>
        <v>2630.6250158746589</v>
      </c>
      <c r="J105" s="23">
        <f t="shared" si="8"/>
        <v>11508.984444451633</v>
      </c>
      <c r="K105" s="23">
        <f t="shared" si="14"/>
        <v>47810.209467738328</v>
      </c>
      <c r="L105" s="24">
        <f t="shared" si="12"/>
        <v>3.7280959451607245</v>
      </c>
    </row>
    <row r="106" spans="1:12" x14ac:dyDescent="0.2">
      <c r="A106" s="16">
        <v>97</v>
      </c>
      <c r="B106" s="46">
        <v>13</v>
      </c>
      <c r="C106" s="45">
        <v>64</v>
      </c>
      <c r="D106" s="45">
        <v>57</v>
      </c>
      <c r="E106" s="17">
        <v>0.5</v>
      </c>
      <c r="F106" s="22">
        <f t="shared" si="10"/>
        <v>0.21487603305785125</v>
      </c>
      <c r="G106" s="22">
        <f t="shared" si="7"/>
        <v>0.19402985074626863</v>
      </c>
      <c r="H106" s="23">
        <f t="shared" si="13"/>
        <v>10193.671936514304</v>
      </c>
      <c r="I106" s="23">
        <f t="shared" si="11"/>
        <v>1977.8766443982975</v>
      </c>
      <c r="J106" s="23">
        <f t="shared" si="8"/>
        <v>9204.7336143151551</v>
      </c>
      <c r="K106" s="23">
        <f t="shared" si="14"/>
        <v>36301.225023286694</v>
      </c>
      <c r="L106" s="24">
        <f t="shared" si="12"/>
        <v>3.5611529632667178</v>
      </c>
    </row>
    <row r="107" spans="1:12" x14ac:dyDescent="0.2">
      <c r="A107" s="16">
        <v>98</v>
      </c>
      <c r="B107" s="46">
        <v>8</v>
      </c>
      <c r="C107" s="45">
        <v>36</v>
      </c>
      <c r="D107" s="45">
        <v>57</v>
      </c>
      <c r="E107" s="17">
        <v>0.5</v>
      </c>
      <c r="F107" s="22">
        <f t="shared" si="10"/>
        <v>0.17204301075268819</v>
      </c>
      <c r="G107" s="22">
        <f t="shared" si="7"/>
        <v>0.15841584158415845</v>
      </c>
      <c r="H107" s="23">
        <f t="shared" si="13"/>
        <v>8215.7952921160067</v>
      </c>
      <c r="I107" s="23">
        <f t="shared" si="11"/>
        <v>1301.512125483724</v>
      </c>
      <c r="J107" s="23">
        <f t="shared" si="8"/>
        <v>7565.0392293741443</v>
      </c>
      <c r="K107" s="23">
        <f t="shared" si="14"/>
        <v>27096.491408971538</v>
      </c>
      <c r="L107" s="24">
        <f t="shared" si="12"/>
        <v>3.2980971951642606</v>
      </c>
    </row>
    <row r="108" spans="1:12" x14ac:dyDescent="0.2">
      <c r="A108" s="16">
        <v>99</v>
      </c>
      <c r="B108" s="46">
        <v>4</v>
      </c>
      <c r="C108" s="45">
        <v>26</v>
      </c>
      <c r="D108" s="45">
        <v>23</v>
      </c>
      <c r="E108" s="17">
        <v>0.5</v>
      </c>
      <c r="F108" s="22">
        <f t="shared" si="10"/>
        <v>0.16326530612244897</v>
      </c>
      <c r="G108" s="22">
        <f t="shared" si="7"/>
        <v>0.15094339622641506</v>
      </c>
      <c r="H108" s="23">
        <f t="shared" si="13"/>
        <v>6914.2831666322827</v>
      </c>
      <c r="I108" s="23">
        <f t="shared" si="11"/>
        <v>1043.6653836426085</v>
      </c>
      <c r="J108" s="23">
        <f t="shared" si="8"/>
        <v>6392.4504748109784</v>
      </c>
      <c r="K108" s="23">
        <f t="shared" si="14"/>
        <v>19531.452179597392</v>
      </c>
      <c r="L108" s="24">
        <f t="shared" si="12"/>
        <v>2.8247978436657681</v>
      </c>
    </row>
    <row r="109" spans="1:12" x14ac:dyDescent="0.2">
      <c r="A109" s="16" t="s">
        <v>21</v>
      </c>
      <c r="B109" s="46">
        <v>21</v>
      </c>
      <c r="C109" s="45">
        <v>40</v>
      </c>
      <c r="D109" s="45">
        <v>54</v>
      </c>
      <c r="E109" s="17"/>
      <c r="F109" s="22">
        <f>B109/((C109+D109)/2)</f>
        <v>0.44680851063829785</v>
      </c>
      <c r="G109" s="22">
        <v>1</v>
      </c>
      <c r="H109" s="23">
        <f>H108-I108</f>
        <v>5870.6177829896742</v>
      </c>
      <c r="I109" s="23">
        <f>H109*G109</f>
        <v>5870.6177829896742</v>
      </c>
      <c r="J109" s="23">
        <f>H109/F109</f>
        <v>13139.001704786415</v>
      </c>
      <c r="K109" s="23">
        <f>J109</f>
        <v>13139.001704786415</v>
      </c>
      <c r="L109" s="24">
        <f>K109/H109</f>
        <v>2.2380952380952381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0" customFormat="1" x14ac:dyDescent="0.2">
      <c r="A112" s="52" t="s">
        <v>22</v>
      </c>
      <c r="B112" s="49"/>
      <c r="C112" s="10"/>
      <c r="D112" s="10"/>
      <c r="H112" s="31"/>
      <c r="I112" s="31"/>
      <c r="J112" s="31"/>
      <c r="K112" s="31"/>
      <c r="L112" s="29"/>
    </row>
    <row r="113" spans="1:12" s="30" customFormat="1" x14ac:dyDescent="0.2">
      <c r="A113" s="52" t="s">
        <v>44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2" t="s">
        <v>9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2" t="s">
        <v>10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2" t="s">
        <v>11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2" t="s">
        <v>12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2" t="s">
        <v>13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2" t="s">
        <v>14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2" t="s">
        <v>15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2" t="s">
        <v>16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2" t="s">
        <v>17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2" t="s">
        <v>18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4"/>
      <c r="C124" s="14"/>
      <c r="D124" s="14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1" t="s">
        <v>44</v>
      </c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s="30" customFormat="1" x14ac:dyDescent="0.2">
      <c r="A153" s="31"/>
      <c r="B153" s="10"/>
      <c r="C153" s="10"/>
      <c r="D153" s="10"/>
      <c r="H153" s="31"/>
      <c r="I153" s="31"/>
      <c r="J153" s="31"/>
      <c r="K153" s="31"/>
      <c r="L153" s="29"/>
    </row>
    <row r="154" spans="1:12" s="30" customFormat="1" x14ac:dyDescent="0.2">
      <c r="A154" s="31"/>
      <c r="B154" s="10"/>
      <c r="C154" s="10"/>
      <c r="D154" s="10"/>
      <c r="H154" s="31"/>
      <c r="I154" s="31"/>
      <c r="J154" s="31"/>
      <c r="K154" s="31"/>
      <c r="L154" s="29"/>
    </row>
    <row r="155" spans="1:12" s="30" customFormat="1" x14ac:dyDescent="0.2">
      <c r="A155" s="31"/>
      <c r="B155" s="10"/>
      <c r="C155" s="10"/>
      <c r="D155" s="10"/>
      <c r="H155" s="31"/>
      <c r="I155" s="31"/>
      <c r="J155" s="31"/>
      <c r="K155" s="31"/>
      <c r="L155" s="29"/>
    </row>
    <row r="156" spans="1:12" s="30" customFormat="1" x14ac:dyDescent="0.2">
      <c r="A156" s="31"/>
      <c r="B156" s="10"/>
      <c r="C156" s="10"/>
      <c r="D156" s="10"/>
      <c r="H156" s="31"/>
      <c r="I156" s="31"/>
      <c r="J156" s="31"/>
      <c r="K156" s="31"/>
      <c r="L156" s="29"/>
    </row>
    <row r="157" spans="1:12" s="30" customFormat="1" x14ac:dyDescent="0.2">
      <c r="A157" s="31"/>
      <c r="B157" s="10"/>
      <c r="C157" s="10"/>
      <c r="D157" s="10"/>
      <c r="H157" s="31"/>
      <c r="I157" s="31"/>
      <c r="J157" s="31"/>
      <c r="K157" s="31"/>
      <c r="L157" s="29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1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ColWidth="11.42578125" defaultRowHeight="12.75" x14ac:dyDescent="0.2"/>
  <cols>
    <col min="1" max="1" width="8.7109375" style="10" customWidth="1"/>
    <col min="2" max="4" width="12.71093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25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77.45" customHeight="1" x14ac:dyDescent="0.2">
      <c r="A6" s="53" t="s">
        <v>0</v>
      </c>
      <c r="B6" s="54" t="s">
        <v>34</v>
      </c>
      <c r="C6" s="65" t="s">
        <v>43</v>
      </c>
      <c r="D6" s="65"/>
      <c r="E6" s="55" t="s">
        <v>35</v>
      </c>
      <c r="F6" s="55" t="s">
        <v>36</v>
      </c>
      <c r="G6" s="55" t="s">
        <v>37</v>
      </c>
      <c r="H6" s="54" t="s">
        <v>38</v>
      </c>
      <c r="I6" s="54" t="s">
        <v>39</v>
      </c>
      <c r="J6" s="54" t="s">
        <v>40</v>
      </c>
      <c r="K6" s="54" t="s">
        <v>41</v>
      </c>
      <c r="L6" s="55" t="s">
        <v>42</v>
      </c>
    </row>
    <row r="7" spans="1:13" s="35" customFormat="1" ht="14.25" x14ac:dyDescent="0.2">
      <c r="A7" s="36"/>
      <c r="B7" s="37"/>
      <c r="C7" s="38">
        <v>42005</v>
      </c>
      <c r="D7" s="38">
        <v>42370</v>
      </c>
      <c r="E7" s="59" t="s">
        <v>1</v>
      </c>
      <c r="F7" s="59" t="s">
        <v>2</v>
      </c>
      <c r="G7" s="59" t="s">
        <v>3</v>
      </c>
      <c r="H7" s="60" t="s">
        <v>4</v>
      </c>
      <c r="I7" s="60" t="s">
        <v>5</v>
      </c>
      <c r="J7" s="60" t="s">
        <v>6</v>
      </c>
      <c r="K7" s="60" t="s">
        <v>7</v>
      </c>
      <c r="L7" s="59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6">
        <v>0</v>
      </c>
      <c r="B9" s="44">
        <v>3</v>
      </c>
      <c r="C9" s="9">
        <v>1700</v>
      </c>
      <c r="D9" s="45">
        <v>1708</v>
      </c>
      <c r="E9" s="17">
        <v>0.5</v>
      </c>
      <c r="F9" s="18">
        <f>B9/((C9+D9)/2)</f>
        <v>1.7605633802816902E-3</v>
      </c>
      <c r="G9" s="18">
        <f t="shared" ref="G9:G72" si="0">F9/((1+(1-E9)*F9))</f>
        <v>1.7590149516270889E-3</v>
      </c>
      <c r="H9" s="14">
        <v>100000</v>
      </c>
      <c r="I9" s="14">
        <f>H9*G9</f>
        <v>175.9014951627089</v>
      </c>
      <c r="J9" s="14">
        <f t="shared" ref="J9:J72" si="1">H10+I9*E9</f>
        <v>99912.049252418656</v>
      </c>
      <c r="K9" s="14">
        <f t="shared" ref="K9:K72" si="2">K10+J9</f>
        <v>8582910.2938210759</v>
      </c>
      <c r="L9" s="19">
        <f>K9/H9</f>
        <v>85.829102938210752</v>
      </c>
    </row>
    <row r="10" spans="1:13" x14ac:dyDescent="0.2">
      <c r="A10" s="16">
        <v>1</v>
      </c>
      <c r="B10" s="44">
        <v>0</v>
      </c>
      <c r="C10" s="9">
        <v>1831</v>
      </c>
      <c r="D10" s="45">
        <v>1791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4">
        <f>H9-I9</f>
        <v>99824.098504837297</v>
      </c>
      <c r="I10" s="14">
        <f t="shared" ref="I10:I73" si="4">H10*G10</f>
        <v>0</v>
      </c>
      <c r="J10" s="14">
        <f t="shared" si="1"/>
        <v>99824.098504837297</v>
      </c>
      <c r="K10" s="14">
        <f t="shared" si="2"/>
        <v>8482998.2445686571</v>
      </c>
      <c r="L10" s="20">
        <f t="shared" ref="L10:L73" si="5">K10/H10</f>
        <v>84.979462590965312</v>
      </c>
    </row>
    <row r="11" spans="1:13" x14ac:dyDescent="0.2">
      <c r="A11" s="16">
        <v>2</v>
      </c>
      <c r="B11" s="44">
        <v>0</v>
      </c>
      <c r="C11" s="9">
        <v>1838</v>
      </c>
      <c r="D11" s="45">
        <v>1866</v>
      </c>
      <c r="E11" s="17">
        <v>0.5</v>
      </c>
      <c r="F11" s="18">
        <f t="shared" si="3"/>
        <v>0</v>
      </c>
      <c r="G11" s="18">
        <f t="shared" si="0"/>
        <v>0</v>
      </c>
      <c r="H11" s="14">
        <f t="shared" ref="H11:H74" si="6">H10-I10</f>
        <v>99824.098504837297</v>
      </c>
      <c r="I11" s="14">
        <f t="shared" si="4"/>
        <v>0</v>
      </c>
      <c r="J11" s="14">
        <f t="shared" si="1"/>
        <v>99824.098504837297</v>
      </c>
      <c r="K11" s="14">
        <f t="shared" si="2"/>
        <v>8383174.1460638205</v>
      </c>
      <c r="L11" s="20">
        <f t="shared" si="5"/>
        <v>83.979462590965312</v>
      </c>
    </row>
    <row r="12" spans="1:13" x14ac:dyDescent="0.2">
      <c r="A12" s="16">
        <v>3</v>
      </c>
      <c r="B12" s="44">
        <v>0</v>
      </c>
      <c r="C12" s="9">
        <v>1917</v>
      </c>
      <c r="D12" s="45">
        <v>1885</v>
      </c>
      <c r="E12" s="17">
        <v>0.5</v>
      </c>
      <c r="F12" s="18">
        <f t="shared" si="3"/>
        <v>0</v>
      </c>
      <c r="G12" s="18">
        <f t="shared" si="0"/>
        <v>0</v>
      </c>
      <c r="H12" s="14">
        <f t="shared" si="6"/>
        <v>99824.098504837297</v>
      </c>
      <c r="I12" s="14">
        <f t="shared" si="4"/>
        <v>0</v>
      </c>
      <c r="J12" s="14">
        <f t="shared" si="1"/>
        <v>99824.098504837297</v>
      </c>
      <c r="K12" s="14">
        <f t="shared" si="2"/>
        <v>8283350.0475589829</v>
      </c>
      <c r="L12" s="20">
        <f t="shared" si="5"/>
        <v>82.979462590965312</v>
      </c>
    </row>
    <row r="13" spans="1:13" x14ac:dyDescent="0.2">
      <c r="A13" s="16">
        <v>4</v>
      </c>
      <c r="B13" s="44">
        <v>1</v>
      </c>
      <c r="C13" s="9">
        <v>1923</v>
      </c>
      <c r="D13" s="45">
        <v>1959</v>
      </c>
      <c r="E13" s="17">
        <v>0.5</v>
      </c>
      <c r="F13" s="18">
        <f t="shared" si="3"/>
        <v>5.1519835136527566E-4</v>
      </c>
      <c r="G13" s="18">
        <f t="shared" si="0"/>
        <v>5.1506567087303637E-4</v>
      </c>
      <c r="H13" s="14">
        <f t="shared" si="6"/>
        <v>99824.098504837297</v>
      </c>
      <c r="I13" s="14">
        <f t="shared" si="4"/>
        <v>51.415966265690088</v>
      </c>
      <c r="J13" s="14">
        <f t="shared" si="1"/>
        <v>99798.390521704452</v>
      </c>
      <c r="K13" s="14">
        <f t="shared" si="2"/>
        <v>8183525.9490541453</v>
      </c>
      <c r="L13" s="20">
        <f t="shared" si="5"/>
        <v>81.979462590965312</v>
      </c>
    </row>
    <row r="14" spans="1:13" x14ac:dyDescent="0.2">
      <c r="A14" s="16">
        <v>5</v>
      </c>
      <c r="B14" s="44">
        <v>0</v>
      </c>
      <c r="C14" s="9">
        <v>1938</v>
      </c>
      <c r="D14" s="45">
        <v>1945</v>
      </c>
      <c r="E14" s="17">
        <v>0.5</v>
      </c>
      <c r="F14" s="18">
        <f t="shared" si="3"/>
        <v>0</v>
      </c>
      <c r="G14" s="18">
        <f t="shared" si="0"/>
        <v>0</v>
      </c>
      <c r="H14" s="14">
        <f t="shared" si="6"/>
        <v>99772.682538571607</v>
      </c>
      <c r="I14" s="14">
        <f t="shared" si="4"/>
        <v>0</v>
      </c>
      <c r="J14" s="14">
        <f t="shared" si="1"/>
        <v>99772.682538571607</v>
      </c>
      <c r="K14" s="14">
        <f t="shared" si="2"/>
        <v>8083727.558532441</v>
      </c>
      <c r="L14" s="20">
        <f t="shared" si="5"/>
        <v>81.021451492068621</v>
      </c>
    </row>
    <row r="15" spans="1:13" x14ac:dyDescent="0.2">
      <c r="A15" s="16">
        <v>6</v>
      </c>
      <c r="B15" s="44">
        <v>0</v>
      </c>
      <c r="C15" s="9">
        <v>2084</v>
      </c>
      <c r="D15" s="45">
        <v>1958</v>
      </c>
      <c r="E15" s="17">
        <v>0.5</v>
      </c>
      <c r="F15" s="18">
        <f t="shared" si="3"/>
        <v>0</v>
      </c>
      <c r="G15" s="18">
        <f t="shared" si="0"/>
        <v>0</v>
      </c>
      <c r="H15" s="14">
        <f t="shared" si="6"/>
        <v>99772.682538571607</v>
      </c>
      <c r="I15" s="14">
        <f t="shared" si="4"/>
        <v>0</v>
      </c>
      <c r="J15" s="14">
        <f t="shared" si="1"/>
        <v>99772.682538571607</v>
      </c>
      <c r="K15" s="14">
        <f t="shared" si="2"/>
        <v>7983954.8759938693</v>
      </c>
      <c r="L15" s="20">
        <f t="shared" si="5"/>
        <v>80.021451492068621</v>
      </c>
    </row>
    <row r="16" spans="1:13" x14ac:dyDescent="0.2">
      <c r="A16" s="16">
        <v>7</v>
      </c>
      <c r="B16" s="44">
        <v>0</v>
      </c>
      <c r="C16" s="9">
        <v>1923</v>
      </c>
      <c r="D16" s="45">
        <v>2089</v>
      </c>
      <c r="E16" s="17">
        <v>0.5</v>
      </c>
      <c r="F16" s="18">
        <f t="shared" si="3"/>
        <v>0</v>
      </c>
      <c r="G16" s="18">
        <f t="shared" si="0"/>
        <v>0</v>
      </c>
      <c r="H16" s="14">
        <f t="shared" si="6"/>
        <v>99772.682538571607</v>
      </c>
      <c r="I16" s="14">
        <f t="shared" si="4"/>
        <v>0</v>
      </c>
      <c r="J16" s="14">
        <f t="shared" si="1"/>
        <v>99772.682538571607</v>
      </c>
      <c r="K16" s="14">
        <f t="shared" si="2"/>
        <v>7884182.1934552975</v>
      </c>
      <c r="L16" s="20">
        <f t="shared" si="5"/>
        <v>79.021451492068607</v>
      </c>
    </row>
    <row r="17" spans="1:12" x14ac:dyDescent="0.2">
      <c r="A17" s="16">
        <v>8</v>
      </c>
      <c r="B17" s="44">
        <v>0</v>
      </c>
      <c r="C17" s="9">
        <v>1988</v>
      </c>
      <c r="D17" s="45">
        <v>1948</v>
      </c>
      <c r="E17" s="17">
        <v>0.5</v>
      </c>
      <c r="F17" s="18">
        <f t="shared" si="3"/>
        <v>0</v>
      </c>
      <c r="G17" s="18">
        <f t="shared" si="0"/>
        <v>0</v>
      </c>
      <c r="H17" s="14">
        <f t="shared" si="6"/>
        <v>99772.682538571607</v>
      </c>
      <c r="I17" s="14">
        <f t="shared" si="4"/>
        <v>0</v>
      </c>
      <c r="J17" s="14">
        <f t="shared" si="1"/>
        <v>99772.682538571607</v>
      </c>
      <c r="K17" s="14">
        <f t="shared" si="2"/>
        <v>7784409.5109167257</v>
      </c>
      <c r="L17" s="20">
        <f t="shared" si="5"/>
        <v>78.021451492068607</v>
      </c>
    </row>
    <row r="18" spans="1:12" x14ac:dyDescent="0.2">
      <c r="A18" s="16">
        <v>9</v>
      </c>
      <c r="B18" s="44">
        <v>0</v>
      </c>
      <c r="C18" s="9">
        <v>1889</v>
      </c>
      <c r="D18" s="45">
        <v>1971</v>
      </c>
      <c r="E18" s="17">
        <v>0.5</v>
      </c>
      <c r="F18" s="18">
        <f t="shared" si="3"/>
        <v>0</v>
      </c>
      <c r="G18" s="18">
        <f t="shared" si="0"/>
        <v>0</v>
      </c>
      <c r="H18" s="14">
        <f t="shared" si="6"/>
        <v>99772.682538571607</v>
      </c>
      <c r="I18" s="14">
        <f t="shared" si="4"/>
        <v>0</v>
      </c>
      <c r="J18" s="14">
        <f t="shared" si="1"/>
        <v>99772.682538571607</v>
      </c>
      <c r="K18" s="14">
        <f t="shared" si="2"/>
        <v>7684636.828378154</v>
      </c>
      <c r="L18" s="20">
        <f t="shared" si="5"/>
        <v>77.021451492068607</v>
      </c>
    </row>
    <row r="19" spans="1:12" x14ac:dyDescent="0.2">
      <c r="A19" s="16">
        <v>10</v>
      </c>
      <c r="B19" s="44">
        <v>0</v>
      </c>
      <c r="C19" s="9">
        <v>1950</v>
      </c>
      <c r="D19" s="45">
        <v>1914</v>
      </c>
      <c r="E19" s="17">
        <v>0.5</v>
      </c>
      <c r="F19" s="18">
        <f t="shared" si="3"/>
        <v>0</v>
      </c>
      <c r="G19" s="18">
        <f t="shared" si="0"/>
        <v>0</v>
      </c>
      <c r="H19" s="14">
        <f t="shared" si="6"/>
        <v>99772.682538571607</v>
      </c>
      <c r="I19" s="14">
        <f t="shared" si="4"/>
        <v>0</v>
      </c>
      <c r="J19" s="14">
        <f t="shared" si="1"/>
        <v>99772.682538571607</v>
      </c>
      <c r="K19" s="14">
        <f t="shared" si="2"/>
        <v>7584864.1458395822</v>
      </c>
      <c r="L19" s="20">
        <f t="shared" si="5"/>
        <v>76.021451492068607</v>
      </c>
    </row>
    <row r="20" spans="1:12" x14ac:dyDescent="0.2">
      <c r="A20" s="16">
        <v>11</v>
      </c>
      <c r="B20" s="44">
        <v>0</v>
      </c>
      <c r="C20" s="9">
        <v>1904</v>
      </c>
      <c r="D20" s="45">
        <v>1933</v>
      </c>
      <c r="E20" s="17">
        <v>0.5</v>
      </c>
      <c r="F20" s="18">
        <f t="shared" si="3"/>
        <v>0</v>
      </c>
      <c r="G20" s="18">
        <f t="shared" si="0"/>
        <v>0</v>
      </c>
      <c r="H20" s="14">
        <f t="shared" si="6"/>
        <v>99772.682538571607</v>
      </c>
      <c r="I20" s="14">
        <f t="shared" si="4"/>
        <v>0</v>
      </c>
      <c r="J20" s="14">
        <f t="shared" si="1"/>
        <v>99772.682538571607</v>
      </c>
      <c r="K20" s="14">
        <f t="shared" si="2"/>
        <v>7485091.4633010104</v>
      </c>
      <c r="L20" s="20">
        <f t="shared" si="5"/>
        <v>75.021451492068607</v>
      </c>
    </row>
    <row r="21" spans="1:12" x14ac:dyDescent="0.2">
      <c r="A21" s="16">
        <v>12</v>
      </c>
      <c r="B21" s="44">
        <v>0</v>
      </c>
      <c r="C21" s="9">
        <v>1910</v>
      </c>
      <c r="D21" s="45">
        <v>1917</v>
      </c>
      <c r="E21" s="17">
        <v>0.5</v>
      </c>
      <c r="F21" s="18">
        <f t="shared" si="3"/>
        <v>0</v>
      </c>
      <c r="G21" s="18">
        <f t="shared" si="0"/>
        <v>0</v>
      </c>
      <c r="H21" s="14">
        <f t="shared" si="6"/>
        <v>99772.682538571607</v>
      </c>
      <c r="I21" s="14">
        <f t="shared" si="4"/>
        <v>0</v>
      </c>
      <c r="J21" s="14">
        <f t="shared" si="1"/>
        <v>99772.682538571607</v>
      </c>
      <c r="K21" s="14">
        <f t="shared" si="2"/>
        <v>7385318.7807624387</v>
      </c>
      <c r="L21" s="20">
        <f t="shared" si="5"/>
        <v>74.021451492068607</v>
      </c>
    </row>
    <row r="22" spans="1:12" x14ac:dyDescent="0.2">
      <c r="A22" s="16">
        <v>13</v>
      </c>
      <c r="B22" s="44">
        <v>1</v>
      </c>
      <c r="C22" s="9">
        <v>1839</v>
      </c>
      <c r="D22" s="45">
        <v>1917</v>
      </c>
      <c r="E22" s="17">
        <v>0.5</v>
      </c>
      <c r="F22" s="18">
        <f t="shared" si="3"/>
        <v>5.3248136315228972E-4</v>
      </c>
      <c r="G22" s="18">
        <f t="shared" si="0"/>
        <v>5.3233963268565349E-4</v>
      </c>
      <c r="H22" s="14">
        <f t="shared" si="6"/>
        <v>99772.682538571607</v>
      </c>
      <c r="I22" s="14">
        <f t="shared" si="4"/>
        <v>53.112953174645526</v>
      </c>
      <c r="J22" s="14">
        <f t="shared" si="1"/>
        <v>99746.126061984294</v>
      </c>
      <c r="K22" s="14">
        <f t="shared" si="2"/>
        <v>7285546.0982238669</v>
      </c>
      <c r="L22" s="20">
        <f t="shared" si="5"/>
        <v>73.021451492068607</v>
      </c>
    </row>
    <row r="23" spans="1:12" x14ac:dyDescent="0.2">
      <c r="A23" s="16">
        <v>14</v>
      </c>
      <c r="B23" s="44">
        <v>0</v>
      </c>
      <c r="C23" s="9">
        <v>1820</v>
      </c>
      <c r="D23" s="45">
        <v>1839</v>
      </c>
      <c r="E23" s="17">
        <v>0.5</v>
      </c>
      <c r="F23" s="18">
        <f t="shared" si="3"/>
        <v>0</v>
      </c>
      <c r="G23" s="18">
        <f t="shared" si="0"/>
        <v>0</v>
      </c>
      <c r="H23" s="14">
        <f t="shared" si="6"/>
        <v>99719.569585396966</v>
      </c>
      <c r="I23" s="14">
        <f t="shared" si="4"/>
        <v>0</v>
      </c>
      <c r="J23" s="14">
        <f t="shared" si="1"/>
        <v>99719.569585396966</v>
      </c>
      <c r="K23" s="14">
        <f t="shared" si="2"/>
        <v>7185799.9721618826</v>
      </c>
      <c r="L23" s="20">
        <f t="shared" si="5"/>
        <v>72.060078097390601</v>
      </c>
    </row>
    <row r="24" spans="1:12" x14ac:dyDescent="0.2">
      <c r="A24" s="16">
        <v>15</v>
      </c>
      <c r="B24" s="44">
        <v>0</v>
      </c>
      <c r="C24" s="9">
        <v>1913</v>
      </c>
      <c r="D24" s="45">
        <v>1834</v>
      </c>
      <c r="E24" s="17">
        <v>0.5</v>
      </c>
      <c r="F24" s="18">
        <f t="shared" si="3"/>
        <v>0</v>
      </c>
      <c r="G24" s="18">
        <f t="shared" si="0"/>
        <v>0</v>
      </c>
      <c r="H24" s="14">
        <f t="shared" si="6"/>
        <v>99719.569585396966</v>
      </c>
      <c r="I24" s="14">
        <f t="shared" si="4"/>
        <v>0</v>
      </c>
      <c r="J24" s="14">
        <f t="shared" si="1"/>
        <v>99719.569585396966</v>
      </c>
      <c r="K24" s="14">
        <f t="shared" si="2"/>
        <v>7086080.4025764856</v>
      </c>
      <c r="L24" s="20">
        <f t="shared" si="5"/>
        <v>71.060078097390615</v>
      </c>
    </row>
    <row r="25" spans="1:12" x14ac:dyDescent="0.2">
      <c r="A25" s="16">
        <v>16</v>
      </c>
      <c r="B25" s="44">
        <v>0</v>
      </c>
      <c r="C25" s="9">
        <v>1767</v>
      </c>
      <c r="D25" s="45">
        <v>1915</v>
      </c>
      <c r="E25" s="17">
        <v>0.5</v>
      </c>
      <c r="F25" s="18">
        <f t="shared" si="3"/>
        <v>0</v>
      </c>
      <c r="G25" s="18">
        <f t="shared" si="0"/>
        <v>0</v>
      </c>
      <c r="H25" s="14">
        <f t="shared" si="6"/>
        <v>99719.569585396966</v>
      </c>
      <c r="I25" s="14">
        <f t="shared" si="4"/>
        <v>0</v>
      </c>
      <c r="J25" s="14">
        <f t="shared" si="1"/>
        <v>99719.569585396966</v>
      </c>
      <c r="K25" s="14">
        <f t="shared" si="2"/>
        <v>6986360.8329910887</v>
      </c>
      <c r="L25" s="20">
        <f t="shared" si="5"/>
        <v>70.060078097390615</v>
      </c>
    </row>
    <row r="26" spans="1:12" x14ac:dyDescent="0.2">
      <c r="A26" s="16">
        <v>17</v>
      </c>
      <c r="B26" s="44">
        <v>0</v>
      </c>
      <c r="C26" s="9">
        <v>1734</v>
      </c>
      <c r="D26" s="45">
        <v>1775</v>
      </c>
      <c r="E26" s="17">
        <v>0.5</v>
      </c>
      <c r="F26" s="18">
        <f t="shared" si="3"/>
        <v>0</v>
      </c>
      <c r="G26" s="18">
        <f t="shared" si="0"/>
        <v>0</v>
      </c>
      <c r="H26" s="14">
        <f t="shared" si="6"/>
        <v>99719.569585396966</v>
      </c>
      <c r="I26" s="14">
        <f t="shared" si="4"/>
        <v>0</v>
      </c>
      <c r="J26" s="14">
        <f t="shared" si="1"/>
        <v>99719.569585396966</v>
      </c>
      <c r="K26" s="14">
        <f t="shared" si="2"/>
        <v>6886641.2634056918</v>
      </c>
      <c r="L26" s="20">
        <f t="shared" si="5"/>
        <v>69.060078097390615</v>
      </c>
    </row>
    <row r="27" spans="1:12" x14ac:dyDescent="0.2">
      <c r="A27" s="16">
        <v>18</v>
      </c>
      <c r="B27" s="44">
        <v>0</v>
      </c>
      <c r="C27" s="9">
        <v>1790</v>
      </c>
      <c r="D27" s="45">
        <v>1746</v>
      </c>
      <c r="E27" s="17">
        <v>0.5</v>
      </c>
      <c r="F27" s="18">
        <f t="shared" si="3"/>
        <v>0</v>
      </c>
      <c r="G27" s="18">
        <f t="shared" si="0"/>
        <v>0</v>
      </c>
      <c r="H27" s="14">
        <f t="shared" si="6"/>
        <v>99719.569585396966</v>
      </c>
      <c r="I27" s="14">
        <f t="shared" si="4"/>
        <v>0</v>
      </c>
      <c r="J27" s="14">
        <f t="shared" si="1"/>
        <v>99719.569585396966</v>
      </c>
      <c r="K27" s="14">
        <f t="shared" si="2"/>
        <v>6786921.6938202949</v>
      </c>
      <c r="L27" s="20">
        <f t="shared" si="5"/>
        <v>68.060078097390615</v>
      </c>
    </row>
    <row r="28" spans="1:12" x14ac:dyDescent="0.2">
      <c r="A28" s="16">
        <v>19</v>
      </c>
      <c r="B28" s="44">
        <v>1</v>
      </c>
      <c r="C28" s="9">
        <v>1679</v>
      </c>
      <c r="D28" s="45">
        <v>1829</v>
      </c>
      <c r="E28" s="17">
        <v>0.5</v>
      </c>
      <c r="F28" s="18">
        <f t="shared" si="3"/>
        <v>5.7012542759407071E-4</v>
      </c>
      <c r="G28" s="18">
        <f t="shared" si="0"/>
        <v>5.6996295240809339E-4</v>
      </c>
      <c r="H28" s="14">
        <f t="shared" si="6"/>
        <v>99719.569585396966</v>
      </c>
      <c r="I28" s="14">
        <f t="shared" si="4"/>
        <v>56.83646029375717</v>
      </c>
      <c r="J28" s="14">
        <f t="shared" si="1"/>
        <v>99691.151355250098</v>
      </c>
      <c r="K28" s="14">
        <f t="shared" si="2"/>
        <v>6687202.124234898</v>
      </c>
      <c r="L28" s="20">
        <f t="shared" si="5"/>
        <v>67.060078097390615</v>
      </c>
    </row>
    <row r="29" spans="1:12" x14ac:dyDescent="0.2">
      <c r="A29" s="16">
        <v>20</v>
      </c>
      <c r="B29" s="44">
        <v>0</v>
      </c>
      <c r="C29" s="9">
        <v>1640</v>
      </c>
      <c r="D29" s="45">
        <v>1716</v>
      </c>
      <c r="E29" s="17">
        <v>0.5</v>
      </c>
      <c r="F29" s="18">
        <f t="shared" si="3"/>
        <v>0</v>
      </c>
      <c r="G29" s="18">
        <f t="shared" si="0"/>
        <v>0</v>
      </c>
      <c r="H29" s="14">
        <f t="shared" si="6"/>
        <v>99662.733125103216</v>
      </c>
      <c r="I29" s="14">
        <f t="shared" si="4"/>
        <v>0</v>
      </c>
      <c r="J29" s="14">
        <f t="shared" si="1"/>
        <v>99662.733125103216</v>
      </c>
      <c r="K29" s="14">
        <f t="shared" si="2"/>
        <v>6587510.9728796482</v>
      </c>
      <c r="L29" s="20">
        <f t="shared" si="5"/>
        <v>66.098036510904947</v>
      </c>
    </row>
    <row r="30" spans="1:12" x14ac:dyDescent="0.2">
      <c r="A30" s="16">
        <v>21</v>
      </c>
      <c r="B30" s="44">
        <v>0</v>
      </c>
      <c r="C30" s="9">
        <v>1803</v>
      </c>
      <c r="D30" s="45">
        <v>1649</v>
      </c>
      <c r="E30" s="17">
        <v>0.5</v>
      </c>
      <c r="F30" s="18">
        <f t="shared" si="3"/>
        <v>0</v>
      </c>
      <c r="G30" s="18">
        <f t="shared" si="0"/>
        <v>0</v>
      </c>
      <c r="H30" s="14">
        <f t="shared" si="6"/>
        <v>99662.733125103216</v>
      </c>
      <c r="I30" s="14">
        <f t="shared" si="4"/>
        <v>0</v>
      </c>
      <c r="J30" s="14">
        <f t="shared" si="1"/>
        <v>99662.733125103216</v>
      </c>
      <c r="K30" s="14">
        <f t="shared" si="2"/>
        <v>6487848.2397545446</v>
      </c>
      <c r="L30" s="20">
        <f t="shared" si="5"/>
        <v>65.098036510904947</v>
      </c>
    </row>
    <row r="31" spans="1:12" x14ac:dyDescent="0.2">
      <c r="A31" s="16">
        <v>22</v>
      </c>
      <c r="B31" s="44">
        <v>0</v>
      </c>
      <c r="C31" s="9">
        <v>1813</v>
      </c>
      <c r="D31" s="45">
        <v>1795</v>
      </c>
      <c r="E31" s="17">
        <v>0.5</v>
      </c>
      <c r="F31" s="18">
        <f t="shared" si="3"/>
        <v>0</v>
      </c>
      <c r="G31" s="18">
        <f t="shared" si="0"/>
        <v>0</v>
      </c>
      <c r="H31" s="14">
        <f t="shared" si="6"/>
        <v>99662.733125103216</v>
      </c>
      <c r="I31" s="14">
        <f t="shared" si="4"/>
        <v>0</v>
      </c>
      <c r="J31" s="14">
        <f t="shared" si="1"/>
        <v>99662.733125103216</v>
      </c>
      <c r="K31" s="14">
        <f t="shared" si="2"/>
        <v>6388185.5066294409</v>
      </c>
      <c r="L31" s="20">
        <f t="shared" si="5"/>
        <v>64.098036510904933</v>
      </c>
    </row>
    <row r="32" spans="1:12" x14ac:dyDescent="0.2">
      <c r="A32" s="16">
        <v>23</v>
      </c>
      <c r="B32" s="44">
        <v>1</v>
      </c>
      <c r="C32" s="9">
        <v>1787</v>
      </c>
      <c r="D32" s="45">
        <v>1823</v>
      </c>
      <c r="E32" s="17">
        <v>0.5</v>
      </c>
      <c r="F32" s="18">
        <f t="shared" si="3"/>
        <v>5.54016620498615E-4</v>
      </c>
      <c r="G32" s="18">
        <f t="shared" si="0"/>
        <v>5.5386319579063981E-4</v>
      </c>
      <c r="H32" s="14">
        <f t="shared" si="6"/>
        <v>99662.733125103216</v>
      </c>
      <c r="I32" s="14">
        <f t="shared" si="4"/>
        <v>55.199519869899326</v>
      </c>
      <c r="J32" s="14">
        <f t="shared" si="1"/>
        <v>99635.133365168265</v>
      </c>
      <c r="K32" s="14">
        <f t="shared" si="2"/>
        <v>6288522.7735043373</v>
      </c>
      <c r="L32" s="20">
        <f t="shared" si="5"/>
        <v>63.098036510904933</v>
      </c>
    </row>
    <row r="33" spans="1:12" x14ac:dyDescent="0.2">
      <c r="A33" s="16">
        <v>24</v>
      </c>
      <c r="B33" s="44">
        <v>0</v>
      </c>
      <c r="C33" s="9">
        <v>1809</v>
      </c>
      <c r="D33" s="45">
        <v>1809</v>
      </c>
      <c r="E33" s="17">
        <v>0.5</v>
      </c>
      <c r="F33" s="18">
        <f t="shared" si="3"/>
        <v>0</v>
      </c>
      <c r="G33" s="18">
        <f t="shared" si="0"/>
        <v>0</v>
      </c>
      <c r="H33" s="14">
        <f t="shared" si="6"/>
        <v>99607.533605233315</v>
      </c>
      <c r="I33" s="14">
        <f t="shared" si="4"/>
        <v>0</v>
      </c>
      <c r="J33" s="14">
        <f t="shared" si="1"/>
        <v>99607.533605233315</v>
      </c>
      <c r="K33" s="14">
        <f t="shared" si="2"/>
        <v>6188887.6401391691</v>
      </c>
      <c r="L33" s="20">
        <f t="shared" si="5"/>
        <v>62.132726472950324</v>
      </c>
    </row>
    <row r="34" spans="1:12" x14ac:dyDescent="0.2">
      <c r="A34" s="16">
        <v>25</v>
      </c>
      <c r="B34" s="44">
        <v>0</v>
      </c>
      <c r="C34" s="9">
        <v>1815</v>
      </c>
      <c r="D34" s="45">
        <v>1853</v>
      </c>
      <c r="E34" s="17">
        <v>0.5</v>
      </c>
      <c r="F34" s="18">
        <f t="shared" si="3"/>
        <v>0</v>
      </c>
      <c r="G34" s="18">
        <f t="shared" si="0"/>
        <v>0</v>
      </c>
      <c r="H34" s="14">
        <f t="shared" si="6"/>
        <v>99607.533605233315</v>
      </c>
      <c r="I34" s="14">
        <f t="shared" si="4"/>
        <v>0</v>
      </c>
      <c r="J34" s="14">
        <f t="shared" si="1"/>
        <v>99607.533605233315</v>
      </c>
      <c r="K34" s="14">
        <f t="shared" si="2"/>
        <v>6089280.1065339353</v>
      </c>
      <c r="L34" s="20">
        <f t="shared" si="5"/>
        <v>61.132726472950317</v>
      </c>
    </row>
    <row r="35" spans="1:12" x14ac:dyDescent="0.2">
      <c r="A35" s="16">
        <v>26</v>
      </c>
      <c r="B35" s="44">
        <v>0</v>
      </c>
      <c r="C35" s="9">
        <v>1882</v>
      </c>
      <c r="D35" s="45">
        <v>1795</v>
      </c>
      <c r="E35" s="17">
        <v>0.5</v>
      </c>
      <c r="F35" s="18">
        <f t="shared" si="3"/>
        <v>0</v>
      </c>
      <c r="G35" s="18">
        <f t="shared" si="0"/>
        <v>0</v>
      </c>
      <c r="H35" s="14">
        <f t="shared" si="6"/>
        <v>99607.533605233315</v>
      </c>
      <c r="I35" s="14">
        <f t="shared" si="4"/>
        <v>0</v>
      </c>
      <c r="J35" s="14">
        <f t="shared" si="1"/>
        <v>99607.533605233315</v>
      </c>
      <c r="K35" s="14">
        <f t="shared" si="2"/>
        <v>5989672.5729287015</v>
      </c>
      <c r="L35" s="20">
        <f t="shared" si="5"/>
        <v>60.132726472950317</v>
      </c>
    </row>
    <row r="36" spans="1:12" x14ac:dyDescent="0.2">
      <c r="A36" s="16">
        <v>27</v>
      </c>
      <c r="B36" s="44">
        <v>1</v>
      </c>
      <c r="C36" s="9">
        <v>1965</v>
      </c>
      <c r="D36" s="45">
        <v>1917</v>
      </c>
      <c r="E36" s="17">
        <v>0.5</v>
      </c>
      <c r="F36" s="18">
        <f t="shared" si="3"/>
        <v>5.1519835136527566E-4</v>
      </c>
      <c r="G36" s="18">
        <f t="shared" si="0"/>
        <v>5.1506567087303637E-4</v>
      </c>
      <c r="H36" s="14">
        <f t="shared" si="6"/>
        <v>99607.533605233315</v>
      </c>
      <c r="I36" s="14">
        <f t="shared" si="4"/>
        <v>51.304421120388014</v>
      </c>
      <c r="J36" s="14">
        <f t="shared" si="1"/>
        <v>99581.881394673124</v>
      </c>
      <c r="K36" s="14">
        <f t="shared" si="2"/>
        <v>5890065.0393234678</v>
      </c>
      <c r="L36" s="20">
        <f t="shared" si="5"/>
        <v>59.13272647295031</v>
      </c>
    </row>
    <row r="37" spans="1:12" x14ac:dyDescent="0.2">
      <c r="A37" s="16">
        <v>28</v>
      </c>
      <c r="B37" s="44">
        <v>0</v>
      </c>
      <c r="C37" s="9">
        <v>2178</v>
      </c>
      <c r="D37" s="45">
        <v>1979</v>
      </c>
      <c r="E37" s="17">
        <v>0.5</v>
      </c>
      <c r="F37" s="18">
        <f t="shared" si="3"/>
        <v>0</v>
      </c>
      <c r="G37" s="18">
        <f t="shared" si="0"/>
        <v>0</v>
      </c>
      <c r="H37" s="14">
        <f t="shared" si="6"/>
        <v>99556.229184112934</v>
      </c>
      <c r="I37" s="14">
        <f t="shared" si="4"/>
        <v>0</v>
      </c>
      <c r="J37" s="14">
        <f t="shared" si="1"/>
        <v>99556.229184112934</v>
      </c>
      <c r="K37" s="14">
        <f t="shared" si="2"/>
        <v>5790483.1579287946</v>
      </c>
      <c r="L37" s="20">
        <f t="shared" si="5"/>
        <v>58.162941740393208</v>
      </c>
    </row>
    <row r="38" spans="1:12" x14ac:dyDescent="0.2">
      <c r="A38" s="16">
        <v>29</v>
      </c>
      <c r="B38" s="44">
        <v>2</v>
      </c>
      <c r="C38" s="9">
        <v>2179</v>
      </c>
      <c r="D38" s="45">
        <v>2189</v>
      </c>
      <c r="E38" s="17">
        <v>0.5</v>
      </c>
      <c r="F38" s="18">
        <f t="shared" si="3"/>
        <v>9.1575091575091575E-4</v>
      </c>
      <c r="G38" s="18">
        <f t="shared" si="0"/>
        <v>9.1533180778032041E-4</v>
      </c>
      <c r="H38" s="14">
        <f t="shared" si="6"/>
        <v>99556.229184112934</v>
      </c>
      <c r="I38" s="14">
        <f t="shared" si="4"/>
        <v>91.126983234885984</v>
      </c>
      <c r="J38" s="14">
        <f t="shared" si="1"/>
        <v>99510.665692495488</v>
      </c>
      <c r="K38" s="14">
        <f t="shared" si="2"/>
        <v>5690926.9287446821</v>
      </c>
      <c r="L38" s="20">
        <f t="shared" si="5"/>
        <v>57.162941740393215</v>
      </c>
    </row>
    <row r="39" spans="1:12" x14ac:dyDescent="0.2">
      <c r="A39" s="16">
        <v>30</v>
      </c>
      <c r="B39" s="44">
        <v>0</v>
      </c>
      <c r="C39" s="9">
        <v>2354</v>
      </c>
      <c r="D39" s="45">
        <v>2197</v>
      </c>
      <c r="E39" s="17">
        <v>0.5</v>
      </c>
      <c r="F39" s="18">
        <f t="shared" si="3"/>
        <v>0</v>
      </c>
      <c r="G39" s="18">
        <f t="shared" si="0"/>
        <v>0</v>
      </c>
      <c r="H39" s="14">
        <f t="shared" si="6"/>
        <v>99465.102200878042</v>
      </c>
      <c r="I39" s="14">
        <f t="shared" si="4"/>
        <v>0</v>
      </c>
      <c r="J39" s="14">
        <f t="shared" si="1"/>
        <v>99465.102200878042</v>
      </c>
      <c r="K39" s="14">
        <f t="shared" si="2"/>
        <v>5591416.2630521869</v>
      </c>
      <c r="L39" s="20">
        <f t="shared" si="5"/>
        <v>56.214854650828762</v>
      </c>
    </row>
    <row r="40" spans="1:12" x14ac:dyDescent="0.2">
      <c r="A40" s="16">
        <v>31</v>
      </c>
      <c r="B40" s="44">
        <v>0</v>
      </c>
      <c r="C40" s="9">
        <v>2428</v>
      </c>
      <c r="D40" s="45">
        <v>2360</v>
      </c>
      <c r="E40" s="17">
        <v>0.5</v>
      </c>
      <c r="F40" s="18">
        <f t="shared" si="3"/>
        <v>0</v>
      </c>
      <c r="G40" s="18">
        <f t="shared" si="0"/>
        <v>0</v>
      </c>
      <c r="H40" s="14">
        <f t="shared" si="6"/>
        <v>99465.102200878042</v>
      </c>
      <c r="I40" s="14">
        <f t="shared" si="4"/>
        <v>0</v>
      </c>
      <c r="J40" s="14">
        <f t="shared" si="1"/>
        <v>99465.102200878042</v>
      </c>
      <c r="K40" s="14">
        <f t="shared" si="2"/>
        <v>5491951.1608513091</v>
      </c>
      <c r="L40" s="20">
        <f t="shared" si="5"/>
        <v>55.214854650828762</v>
      </c>
    </row>
    <row r="41" spans="1:12" x14ac:dyDescent="0.2">
      <c r="A41" s="16">
        <v>32</v>
      </c>
      <c r="B41" s="44">
        <v>1</v>
      </c>
      <c r="C41" s="9">
        <v>2600</v>
      </c>
      <c r="D41" s="45">
        <v>2440</v>
      </c>
      <c r="E41" s="17">
        <v>0.5</v>
      </c>
      <c r="F41" s="18">
        <f t="shared" si="3"/>
        <v>3.9682539682539683E-4</v>
      </c>
      <c r="G41" s="18">
        <f t="shared" si="0"/>
        <v>3.9674667724657806E-4</v>
      </c>
      <c r="H41" s="14">
        <f t="shared" si="6"/>
        <v>99465.102200878042</v>
      </c>
      <c r="I41" s="14">
        <f t="shared" si="4"/>
        <v>39.462448800189662</v>
      </c>
      <c r="J41" s="14">
        <f t="shared" si="1"/>
        <v>99445.370976477949</v>
      </c>
      <c r="K41" s="14">
        <f t="shared" si="2"/>
        <v>5392486.0586504312</v>
      </c>
      <c r="L41" s="20">
        <f t="shared" si="5"/>
        <v>54.214854650828762</v>
      </c>
    </row>
    <row r="42" spans="1:12" x14ac:dyDescent="0.2">
      <c r="A42" s="16">
        <v>33</v>
      </c>
      <c r="B42" s="44">
        <v>0</v>
      </c>
      <c r="C42" s="9">
        <v>2728</v>
      </c>
      <c r="D42" s="45">
        <v>2594</v>
      </c>
      <c r="E42" s="17">
        <v>0.5</v>
      </c>
      <c r="F42" s="18">
        <f t="shared" si="3"/>
        <v>0</v>
      </c>
      <c r="G42" s="18">
        <f t="shared" si="0"/>
        <v>0</v>
      </c>
      <c r="H42" s="14">
        <f t="shared" si="6"/>
        <v>99425.639752077856</v>
      </c>
      <c r="I42" s="14">
        <f t="shared" si="4"/>
        <v>0</v>
      </c>
      <c r="J42" s="14">
        <f t="shared" si="1"/>
        <v>99425.639752077856</v>
      </c>
      <c r="K42" s="14">
        <f t="shared" si="2"/>
        <v>5293040.6876739534</v>
      </c>
      <c r="L42" s="20">
        <f t="shared" si="5"/>
        <v>53.236174299430004</v>
      </c>
    </row>
    <row r="43" spans="1:12" x14ac:dyDescent="0.2">
      <c r="A43" s="16">
        <v>34</v>
      </c>
      <c r="B43" s="44">
        <v>0</v>
      </c>
      <c r="C43" s="9">
        <v>2775</v>
      </c>
      <c r="D43" s="45">
        <v>2750</v>
      </c>
      <c r="E43" s="17">
        <v>0.5</v>
      </c>
      <c r="F43" s="18">
        <f t="shared" si="3"/>
        <v>0</v>
      </c>
      <c r="G43" s="18">
        <f t="shared" si="0"/>
        <v>0</v>
      </c>
      <c r="H43" s="14">
        <f t="shared" si="6"/>
        <v>99425.639752077856</v>
      </c>
      <c r="I43" s="14">
        <f t="shared" si="4"/>
        <v>0</v>
      </c>
      <c r="J43" s="14">
        <f t="shared" si="1"/>
        <v>99425.639752077856</v>
      </c>
      <c r="K43" s="14">
        <f t="shared" si="2"/>
        <v>5193615.0479218755</v>
      </c>
      <c r="L43" s="20">
        <f t="shared" si="5"/>
        <v>52.236174299430004</v>
      </c>
    </row>
    <row r="44" spans="1:12" x14ac:dyDescent="0.2">
      <c r="A44" s="16">
        <v>35</v>
      </c>
      <c r="B44" s="44">
        <v>1</v>
      </c>
      <c r="C44" s="9">
        <v>2965</v>
      </c>
      <c r="D44" s="45">
        <v>2804</v>
      </c>
      <c r="E44" s="17">
        <v>0.5</v>
      </c>
      <c r="F44" s="18">
        <f t="shared" si="3"/>
        <v>3.4668053388802221E-4</v>
      </c>
      <c r="G44" s="18">
        <f t="shared" si="0"/>
        <v>3.4662045060658586E-4</v>
      </c>
      <c r="H44" s="14">
        <f t="shared" si="6"/>
        <v>99425.639752077856</v>
      </c>
      <c r="I44" s="14">
        <f t="shared" si="4"/>
        <v>34.462960052713299</v>
      </c>
      <c r="J44" s="14">
        <f t="shared" si="1"/>
        <v>99408.4082720515</v>
      </c>
      <c r="K44" s="14">
        <f t="shared" si="2"/>
        <v>5094189.4081697976</v>
      </c>
      <c r="L44" s="20">
        <f t="shared" si="5"/>
        <v>51.236174299430004</v>
      </c>
    </row>
    <row r="45" spans="1:12" x14ac:dyDescent="0.2">
      <c r="A45" s="16">
        <v>36</v>
      </c>
      <c r="B45" s="44">
        <v>0</v>
      </c>
      <c r="C45" s="9">
        <v>3146</v>
      </c>
      <c r="D45" s="45">
        <v>2996</v>
      </c>
      <c r="E45" s="17">
        <v>0.5</v>
      </c>
      <c r="F45" s="18">
        <f t="shared" si="3"/>
        <v>0</v>
      </c>
      <c r="G45" s="18">
        <f t="shared" si="0"/>
        <v>0</v>
      </c>
      <c r="H45" s="14">
        <f t="shared" si="6"/>
        <v>99391.176792025144</v>
      </c>
      <c r="I45" s="14">
        <f t="shared" si="4"/>
        <v>0</v>
      </c>
      <c r="J45" s="14">
        <f t="shared" si="1"/>
        <v>99391.176792025144</v>
      </c>
      <c r="K45" s="14">
        <f t="shared" si="2"/>
        <v>4994780.9998977464</v>
      </c>
      <c r="L45" s="20">
        <f t="shared" si="5"/>
        <v>50.25376659287641</v>
      </c>
    </row>
    <row r="46" spans="1:12" x14ac:dyDescent="0.2">
      <c r="A46" s="16">
        <v>37</v>
      </c>
      <c r="B46" s="44">
        <v>0</v>
      </c>
      <c r="C46" s="9">
        <v>3031</v>
      </c>
      <c r="D46" s="45">
        <v>3162</v>
      </c>
      <c r="E46" s="17">
        <v>0.5</v>
      </c>
      <c r="F46" s="18">
        <f t="shared" si="3"/>
        <v>0</v>
      </c>
      <c r="G46" s="18">
        <f t="shared" si="0"/>
        <v>0</v>
      </c>
      <c r="H46" s="14">
        <f t="shared" si="6"/>
        <v>99391.176792025144</v>
      </c>
      <c r="I46" s="14">
        <f t="shared" si="4"/>
        <v>0</v>
      </c>
      <c r="J46" s="14">
        <f t="shared" si="1"/>
        <v>99391.176792025144</v>
      </c>
      <c r="K46" s="14">
        <f t="shared" si="2"/>
        <v>4895389.8231057208</v>
      </c>
      <c r="L46" s="20">
        <f t="shared" si="5"/>
        <v>49.253766592876403</v>
      </c>
    </row>
    <row r="47" spans="1:12" x14ac:dyDescent="0.2">
      <c r="A47" s="16">
        <v>38</v>
      </c>
      <c r="B47" s="44">
        <v>0</v>
      </c>
      <c r="C47" s="9">
        <v>3274</v>
      </c>
      <c r="D47" s="45">
        <v>3039</v>
      </c>
      <c r="E47" s="17">
        <v>0.5</v>
      </c>
      <c r="F47" s="18">
        <f t="shared" si="3"/>
        <v>0</v>
      </c>
      <c r="G47" s="18">
        <f t="shared" si="0"/>
        <v>0</v>
      </c>
      <c r="H47" s="14">
        <f t="shared" si="6"/>
        <v>99391.176792025144</v>
      </c>
      <c r="I47" s="14">
        <f t="shared" si="4"/>
        <v>0</v>
      </c>
      <c r="J47" s="14">
        <f t="shared" si="1"/>
        <v>99391.176792025144</v>
      </c>
      <c r="K47" s="14">
        <f t="shared" si="2"/>
        <v>4795998.6463136952</v>
      </c>
      <c r="L47" s="20">
        <f t="shared" si="5"/>
        <v>48.253766592876403</v>
      </c>
    </row>
    <row r="48" spans="1:12" x14ac:dyDescent="0.2">
      <c r="A48" s="16">
        <v>39</v>
      </c>
      <c r="B48" s="44">
        <v>0</v>
      </c>
      <c r="C48" s="9">
        <v>3203</v>
      </c>
      <c r="D48" s="45">
        <v>3304</v>
      </c>
      <c r="E48" s="17">
        <v>0.5</v>
      </c>
      <c r="F48" s="18">
        <f t="shared" si="3"/>
        <v>0</v>
      </c>
      <c r="G48" s="18">
        <f t="shared" si="0"/>
        <v>0</v>
      </c>
      <c r="H48" s="14">
        <f t="shared" si="6"/>
        <v>99391.176792025144</v>
      </c>
      <c r="I48" s="14">
        <f t="shared" si="4"/>
        <v>0</v>
      </c>
      <c r="J48" s="14">
        <f t="shared" si="1"/>
        <v>99391.176792025144</v>
      </c>
      <c r="K48" s="14">
        <f t="shared" si="2"/>
        <v>4696607.4695216697</v>
      </c>
      <c r="L48" s="20">
        <f t="shared" si="5"/>
        <v>47.253766592876396</v>
      </c>
    </row>
    <row r="49" spans="1:12" x14ac:dyDescent="0.2">
      <c r="A49" s="16">
        <v>40</v>
      </c>
      <c r="B49" s="44">
        <v>0</v>
      </c>
      <c r="C49" s="9">
        <v>3285</v>
      </c>
      <c r="D49" s="45">
        <v>3214</v>
      </c>
      <c r="E49" s="17">
        <v>0.5</v>
      </c>
      <c r="F49" s="18">
        <f t="shared" si="3"/>
        <v>0</v>
      </c>
      <c r="G49" s="18">
        <f t="shared" si="0"/>
        <v>0</v>
      </c>
      <c r="H49" s="14">
        <f t="shared" si="6"/>
        <v>99391.176792025144</v>
      </c>
      <c r="I49" s="14">
        <f t="shared" si="4"/>
        <v>0</v>
      </c>
      <c r="J49" s="14">
        <f t="shared" si="1"/>
        <v>99391.176792025144</v>
      </c>
      <c r="K49" s="14">
        <f t="shared" si="2"/>
        <v>4597216.2927296441</v>
      </c>
      <c r="L49" s="20">
        <f t="shared" si="5"/>
        <v>46.253766592876396</v>
      </c>
    </row>
    <row r="50" spans="1:12" x14ac:dyDescent="0.2">
      <c r="A50" s="16">
        <v>41</v>
      </c>
      <c r="B50" s="44">
        <v>5</v>
      </c>
      <c r="C50" s="9">
        <v>3096</v>
      </c>
      <c r="D50" s="45">
        <v>3256</v>
      </c>
      <c r="E50" s="17">
        <v>0.5</v>
      </c>
      <c r="F50" s="18">
        <f t="shared" si="3"/>
        <v>1.5743073047858943E-3</v>
      </c>
      <c r="G50" s="18">
        <f t="shared" si="0"/>
        <v>1.5730690577316347E-3</v>
      </c>
      <c r="H50" s="14">
        <f t="shared" si="6"/>
        <v>99391.176792025144</v>
      </c>
      <c r="I50" s="14">
        <f t="shared" si="4"/>
        <v>156.34918482306929</v>
      </c>
      <c r="J50" s="14">
        <f t="shared" si="1"/>
        <v>99313.00219961362</v>
      </c>
      <c r="K50" s="14">
        <f t="shared" si="2"/>
        <v>4497825.1159376185</v>
      </c>
      <c r="L50" s="20">
        <f t="shared" si="5"/>
        <v>45.253766592876389</v>
      </c>
    </row>
    <row r="51" spans="1:12" x14ac:dyDescent="0.2">
      <c r="A51" s="16">
        <v>42</v>
      </c>
      <c r="B51" s="44">
        <v>2</v>
      </c>
      <c r="C51" s="9">
        <v>2987</v>
      </c>
      <c r="D51" s="45">
        <v>3136</v>
      </c>
      <c r="E51" s="17">
        <v>0.5</v>
      </c>
      <c r="F51" s="18">
        <f t="shared" si="3"/>
        <v>6.5327453862485708E-4</v>
      </c>
      <c r="G51" s="18">
        <f t="shared" si="0"/>
        <v>6.5306122448979592E-4</v>
      </c>
      <c r="H51" s="14">
        <f t="shared" si="6"/>
        <v>99234.827607202082</v>
      </c>
      <c r="I51" s="14">
        <f t="shared" si="4"/>
        <v>64.806418029193196</v>
      </c>
      <c r="J51" s="14">
        <f t="shared" si="1"/>
        <v>99202.424398187475</v>
      </c>
      <c r="K51" s="14">
        <f t="shared" si="2"/>
        <v>4398512.113738005</v>
      </c>
      <c r="L51" s="20">
        <f t="shared" si="5"/>
        <v>44.324278278070771</v>
      </c>
    </row>
    <row r="52" spans="1:12" x14ac:dyDescent="0.2">
      <c r="A52" s="16">
        <v>43</v>
      </c>
      <c r="B52" s="44">
        <v>1</v>
      </c>
      <c r="C52" s="9">
        <v>3132</v>
      </c>
      <c r="D52" s="45">
        <v>2988</v>
      </c>
      <c r="E52" s="17">
        <v>0.5</v>
      </c>
      <c r="F52" s="18">
        <f t="shared" si="3"/>
        <v>3.2679738562091501E-4</v>
      </c>
      <c r="G52" s="18">
        <f t="shared" si="0"/>
        <v>3.2674399607907203E-4</v>
      </c>
      <c r="H52" s="14">
        <f t="shared" si="6"/>
        <v>99170.021189172883</v>
      </c>
      <c r="I52" s="14">
        <f t="shared" si="4"/>
        <v>32.403209014596598</v>
      </c>
      <c r="J52" s="14">
        <f t="shared" si="1"/>
        <v>99153.819584665587</v>
      </c>
      <c r="K52" s="14">
        <f t="shared" si="2"/>
        <v>4299309.6893398175</v>
      </c>
      <c r="L52" s="20">
        <f t="shared" si="5"/>
        <v>43.352916917690493</v>
      </c>
    </row>
    <row r="53" spans="1:12" x14ac:dyDescent="0.2">
      <c r="A53" s="16">
        <v>44</v>
      </c>
      <c r="B53" s="44">
        <v>4</v>
      </c>
      <c r="C53" s="9">
        <v>3025</v>
      </c>
      <c r="D53" s="45">
        <v>3134</v>
      </c>
      <c r="E53" s="17">
        <v>0.5</v>
      </c>
      <c r="F53" s="18">
        <f t="shared" si="3"/>
        <v>1.298912161065108E-3</v>
      </c>
      <c r="G53" s="18">
        <f t="shared" si="0"/>
        <v>1.2980691221807562E-3</v>
      </c>
      <c r="H53" s="14">
        <f t="shared" si="6"/>
        <v>99137.617980158291</v>
      </c>
      <c r="I53" s="14">
        <f t="shared" si="4"/>
        <v>128.68748074659521</v>
      </c>
      <c r="J53" s="14">
        <f t="shared" si="1"/>
        <v>99073.274239784994</v>
      </c>
      <c r="K53" s="14">
        <f t="shared" si="2"/>
        <v>4200155.8697551517</v>
      </c>
      <c r="L53" s="20">
        <f t="shared" si="5"/>
        <v>42.366923427550823</v>
      </c>
    </row>
    <row r="54" spans="1:12" x14ac:dyDescent="0.2">
      <c r="A54" s="16">
        <v>45</v>
      </c>
      <c r="B54" s="44">
        <v>3</v>
      </c>
      <c r="C54" s="9">
        <v>2852</v>
      </c>
      <c r="D54" s="45">
        <v>3031</v>
      </c>
      <c r="E54" s="17">
        <v>0.5</v>
      </c>
      <c r="F54" s="18">
        <f t="shared" si="3"/>
        <v>1.0198878123406426E-3</v>
      </c>
      <c r="G54" s="18">
        <f t="shared" si="0"/>
        <v>1.0193679918450559E-3</v>
      </c>
      <c r="H54" s="14">
        <f t="shared" si="6"/>
        <v>99008.930499411697</v>
      </c>
      <c r="I54" s="14">
        <f t="shared" si="4"/>
        <v>100.92653465791201</v>
      </c>
      <c r="J54" s="14">
        <f t="shared" si="1"/>
        <v>98958.467232082752</v>
      </c>
      <c r="K54" s="14">
        <f t="shared" si="2"/>
        <v>4101082.5955153666</v>
      </c>
      <c r="L54" s="20">
        <f t="shared" si="5"/>
        <v>41.42134022485714</v>
      </c>
    </row>
    <row r="55" spans="1:12" x14ac:dyDescent="0.2">
      <c r="A55" s="16">
        <v>46</v>
      </c>
      <c r="B55" s="44">
        <v>1</v>
      </c>
      <c r="C55" s="9">
        <v>2946</v>
      </c>
      <c r="D55" s="45">
        <v>2839</v>
      </c>
      <c r="E55" s="17">
        <v>0.5</v>
      </c>
      <c r="F55" s="18">
        <f t="shared" si="3"/>
        <v>3.4572169403630077E-4</v>
      </c>
      <c r="G55" s="18">
        <f t="shared" si="0"/>
        <v>3.4566194262011752E-4</v>
      </c>
      <c r="H55" s="14">
        <f t="shared" si="6"/>
        <v>98908.003964753792</v>
      </c>
      <c r="I55" s="14">
        <f t="shared" si="4"/>
        <v>34.188732791135081</v>
      </c>
      <c r="J55" s="14">
        <f t="shared" si="1"/>
        <v>98890.909598358223</v>
      </c>
      <c r="K55" s="14">
        <f t="shared" si="2"/>
        <v>4002124.1282832837</v>
      </c>
      <c r="L55" s="20">
        <f t="shared" si="5"/>
        <v>40.463096694474338</v>
      </c>
    </row>
    <row r="56" spans="1:12" x14ac:dyDescent="0.2">
      <c r="A56" s="16">
        <v>47</v>
      </c>
      <c r="B56" s="44">
        <v>1</v>
      </c>
      <c r="C56" s="9">
        <v>2866</v>
      </c>
      <c r="D56" s="45">
        <v>2929</v>
      </c>
      <c r="E56" s="17">
        <v>0.5</v>
      </c>
      <c r="F56" s="18">
        <f t="shared" si="3"/>
        <v>3.451251078515962E-4</v>
      </c>
      <c r="G56" s="18">
        <f t="shared" si="0"/>
        <v>3.4506556245686681E-4</v>
      </c>
      <c r="H56" s="14">
        <f t="shared" si="6"/>
        <v>98873.815231962653</v>
      </c>
      <c r="I56" s="14">
        <f t="shared" si="4"/>
        <v>34.117948665273516</v>
      </c>
      <c r="J56" s="14">
        <f t="shared" si="1"/>
        <v>98856.756257630026</v>
      </c>
      <c r="K56" s="14">
        <f t="shared" si="2"/>
        <v>3903233.2186849252</v>
      </c>
      <c r="L56" s="20">
        <f t="shared" si="5"/>
        <v>39.47691519263978</v>
      </c>
    </row>
    <row r="57" spans="1:12" x14ac:dyDescent="0.2">
      <c r="A57" s="16">
        <v>48</v>
      </c>
      <c r="B57" s="44">
        <v>1</v>
      </c>
      <c r="C57" s="9">
        <v>2820</v>
      </c>
      <c r="D57" s="45">
        <v>2844</v>
      </c>
      <c r="E57" s="17">
        <v>0.5</v>
      </c>
      <c r="F57" s="18">
        <f t="shared" si="3"/>
        <v>3.5310734463276836E-4</v>
      </c>
      <c r="G57" s="18">
        <f t="shared" si="0"/>
        <v>3.5304501323918798E-4</v>
      </c>
      <c r="H57" s="14">
        <f t="shared" si="6"/>
        <v>98839.697283297384</v>
      </c>
      <c r="I57" s="14">
        <f t="shared" si="4"/>
        <v>34.894862235939058</v>
      </c>
      <c r="J57" s="14">
        <f t="shared" si="1"/>
        <v>98822.249852179404</v>
      </c>
      <c r="K57" s="14">
        <f t="shared" si="2"/>
        <v>3804376.4624272953</v>
      </c>
      <c r="L57" s="20">
        <f t="shared" si="5"/>
        <v>38.490369426396299</v>
      </c>
    </row>
    <row r="58" spans="1:12" x14ac:dyDescent="0.2">
      <c r="A58" s="16">
        <v>49</v>
      </c>
      <c r="B58" s="44">
        <v>3</v>
      </c>
      <c r="C58" s="9">
        <v>2789</v>
      </c>
      <c r="D58" s="45">
        <v>2781</v>
      </c>
      <c r="E58" s="17">
        <v>0.5</v>
      </c>
      <c r="F58" s="18">
        <f t="shared" si="3"/>
        <v>1.0771992818671453E-3</v>
      </c>
      <c r="G58" s="18">
        <f t="shared" si="0"/>
        <v>1.0766194150367845E-3</v>
      </c>
      <c r="H58" s="14">
        <f t="shared" si="6"/>
        <v>98804.802421061439</v>
      </c>
      <c r="I58" s="14">
        <f t="shared" si="4"/>
        <v>106.37516858538824</v>
      </c>
      <c r="J58" s="14">
        <f t="shared" si="1"/>
        <v>98751.614836768742</v>
      </c>
      <c r="K58" s="14">
        <f t="shared" si="2"/>
        <v>3705554.2125751157</v>
      </c>
      <c r="L58" s="20">
        <f t="shared" si="5"/>
        <v>37.503786473695051</v>
      </c>
    </row>
    <row r="59" spans="1:12" x14ac:dyDescent="0.2">
      <c r="A59" s="16">
        <v>50</v>
      </c>
      <c r="B59" s="44">
        <v>3</v>
      </c>
      <c r="C59" s="9">
        <v>2814</v>
      </c>
      <c r="D59" s="45">
        <v>2773</v>
      </c>
      <c r="E59" s="17">
        <v>0.5</v>
      </c>
      <c r="F59" s="18">
        <f t="shared" si="3"/>
        <v>1.0739216037229282E-3</v>
      </c>
      <c r="G59" s="18">
        <f t="shared" si="0"/>
        <v>1.0733452593917709E-3</v>
      </c>
      <c r="H59" s="14">
        <f t="shared" si="6"/>
        <v>98698.427252476045</v>
      </c>
      <c r="I59" s="14">
        <f t="shared" si="4"/>
        <v>105.93748900086874</v>
      </c>
      <c r="J59" s="14">
        <f t="shared" si="1"/>
        <v>98645.458507975622</v>
      </c>
      <c r="K59" s="14">
        <f t="shared" si="2"/>
        <v>3606802.597738347</v>
      </c>
      <c r="L59" s="20">
        <f t="shared" si="5"/>
        <v>36.543668406305464</v>
      </c>
    </row>
    <row r="60" spans="1:12" x14ac:dyDescent="0.2">
      <c r="A60" s="16">
        <v>51</v>
      </c>
      <c r="B60" s="44">
        <v>5</v>
      </c>
      <c r="C60" s="9">
        <v>2728</v>
      </c>
      <c r="D60" s="45">
        <v>2800</v>
      </c>
      <c r="E60" s="17">
        <v>0.5</v>
      </c>
      <c r="F60" s="18">
        <f t="shared" si="3"/>
        <v>1.8089725036179449E-3</v>
      </c>
      <c r="G60" s="18">
        <f t="shared" si="0"/>
        <v>1.8073377914332187E-3</v>
      </c>
      <c r="H60" s="14">
        <f t="shared" si="6"/>
        <v>98592.489763475183</v>
      </c>
      <c r="I60" s="14">
        <f t="shared" si="4"/>
        <v>178.18993270102146</v>
      </c>
      <c r="J60" s="14">
        <f t="shared" si="1"/>
        <v>98503.394797124682</v>
      </c>
      <c r="K60" s="14">
        <f t="shared" si="2"/>
        <v>3508157.1392303715</v>
      </c>
      <c r="L60" s="20">
        <f t="shared" si="5"/>
        <v>35.582397276369541</v>
      </c>
    </row>
    <row r="61" spans="1:12" x14ac:dyDescent="0.2">
      <c r="A61" s="16">
        <v>52</v>
      </c>
      <c r="B61" s="44">
        <v>4</v>
      </c>
      <c r="C61" s="9">
        <v>2488</v>
      </c>
      <c r="D61" s="45">
        <v>2712</v>
      </c>
      <c r="E61" s="17">
        <v>0.5</v>
      </c>
      <c r="F61" s="18">
        <f t="shared" si="3"/>
        <v>1.5384615384615385E-3</v>
      </c>
      <c r="G61" s="18">
        <f t="shared" si="0"/>
        <v>1.5372790161414295E-3</v>
      </c>
      <c r="H61" s="14">
        <f t="shared" si="6"/>
        <v>98414.299830774165</v>
      </c>
      <c r="I61" s="14">
        <f t="shared" si="4"/>
        <v>151.29023801810015</v>
      </c>
      <c r="J61" s="14">
        <f t="shared" si="1"/>
        <v>98338.654711765106</v>
      </c>
      <c r="K61" s="14">
        <f t="shared" si="2"/>
        <v>3409653.7444332466</v>
      </c>
      <c r="L61" s="20">
        <f t="shared" si="5"/>
        <v>34.645917821863598</v>
      </c>
    </row>
    <row r="62" spans="1:12" x14ac:dyDescent="0.2">
      <c r="A62" s="16">
        <v>53</v>
      </c>
      <c r="B62" s="44">
        <v>0</v>
      </c>
      <c r="C62" s="9">
        <v>2384</v>
      </c>
      <c r="D62" s="45">
        <v>2490</v>
      </c>
      <c r="E62" s="17">
        <v>0.5</v>
      </c>
      <c r="F62" s="18">
        <f t="shared" si="3"/>
        <v>0</v>
      </c>
      <c r="G62" s="18">
        <f t="shared" si="0"/>
        <v>0</v>
      </c>
      <c r="H62" s="14">
        <f t="shared" si="6"/>
        <v>98263.009592756061</v>
      </c>
      <c r="I62" s="14">
        <f t="shared" si="4"/>
        <v>0</v>
      </c>
      <c r="J62" s="14">
        <f t="shared" si="1"/>
        <v>98263.009592756061</v>
      </c>
      <c r="K62" s="14">
        <f t="shared" si="2"/>
        <v>3311315.0897214813</v>
      </c>
      <c r="L62" s="20">
        <f t="shared" si="5"/>
        <v>33.698490443606268</v>
      </c>
    </row>
    <row r="63" spans="1:12" x14ac:dyDescent="0.2">
      <c r="A63" s="16">
        <v>54</v>
      </c>
      <c r="B63" s="44">
        <v>5</v>
      </c>
      <c r="C63" s="9">
        <v>2309</v>
      </c>
      <c r="D63" s="45">
        <v>2371</v>
      </c>
      <c r="E63" s="17">
        <v>0.5</v>
      </c>
      <c r="F63" s="18">
        <f t="shared" si="3"/>
        <v>2.136752136752137E-3</v>
      </c>
      <c r="G63" s="18">
        <f t="shared" si="0"/>
        <v>2.1344717182497333E-3</v>
      </c>
      <c r="H63" s="14">
        <f t="shared" si="6"/>
        <v>98263.009592756061</v>
      </c>
      <c r="I63" s="14">
        <f t="shared" si="4"/>
        <v>209.73961492584007</v>
      </c>
      <c r="J63" s="14">
        <f t="shared" si="1"/>
        <v>98158.13978529314</v>
      </c>
      <c r="K63" s="14">
        <f t="shared" si="2"/>
        <v>3213052.0801287252</v>
      </c>
      <c r="L63" s="20">
        <f t="shared" si="5"/>
        <v>32.698490443606268</v>
      </c>
    </row>
    <row r="64" spans="1:12" x14ac:dyDescent="0.2">
      <c r="A64" s="16">
        <v>55</v>
      </c>
      <c r="B64" s="44">
        <v>5</v>
      </c>
      <c r="C64" s="9">
        <v>2295</v>
      </c>
      <c r="D64" s="45">
        <v>2308</v>
      </c>
      <c r="E64" s="17">
        <v>0.5</v>
      </c>
      <c r="F64" s="18">
        <f t="shared" si="3"/>
        <v>2.1724961981316533E-3</v>
      </c>
      <c r="G64" s="18">
        <f t="shared" si="0"/>
        <v>2.170138888888889E-3</v>
      </c>
      <c r="H64" s="14">
        <f t="shared" si="6"/>
        <v>98053.269977830219</v>
      </c>
      <c r="I64" s="14">
        <f t="shared" si="4"/>
        <v>212.78921436161073</v>
      </c>
      <c r="J64" s="14">
        <f t="shared" si="1"/>
        <v>97946.875370649417</v>
      </c>
      <c r="K64" s="14">
        <f t="shared" si="2"/>
        <v>3114893.9403434321</v>
      </c>
      <c r="L64" s="20">
        <f t="shared" si="5"/>
        <v>31.767364219956232</v>
      </c>
    </row>
    <row r="65" spans="1:12" x14ac:dyDescent="0.2">
      <c r="A65" s="16">
        <v>56</v>
      </c>
      <c r="B65" s="44">
        <v>9</v>
      </c>
      <c r="C65" s="9">
        <v>2155</v>
      </c>
      <c r="D65" s="45">
        <v>2283</v>
      </c>
      <c r="E65" s="17">
        <v>0.5</v>
      </c>
      <c r="F65" s="18">
        <f t="shared" si="3"/>
        <v>4.0558810274898601E-3</v>
      </c>
      <c r="G65" s="18">
        <f t="shared" si="0"/>
        <v>4.0476725882617496E-3</v>
      </c>
      <c r="H65" s="14">
        <f t="shared" si="6"/>
        <v>97840.480763468615</v>
      </c>
      <c r="I65" s="14">
        <f t="shared" si="4"/>
        <v>396.02623200864292</v>
      </c>
      <c r="J65" s="14">
        <f t="shared" si="1"/>
        <v>97642.467647464291</v>
      </c>
      <c r="K65" s="14">
        <f t="shared" si="2"/>
        <v>3016947.0649727825</v>
      </c>
      <c r="L65" s="20">
        <f t="shared" si="5"/>
        <v>30.835366316998321</v>
      </c>
    </row>
    <row r="66" spans="1:12" x14ac:dyDescent="0.2">
      <c r="A66" s="16">
        <v>57</v>
      </c>
      <c r="B66" s="44">
        <v>6</v>
      </c>
      <c r="C66" s="9">
        <v>2123</v>
      </c>
      <c r="D66" s="45">
        <v>2133</v>
      </c>
      <c r="E66" s="17">
        <v>0.5</v>
      </c>
      <c r="F66" s="18">
        <f t="shared" si="3"/>
        <v>2.819548872180451E-3</v>
      </c>
      <c r="G66" s="18">
        <f t="shared" si="0"/>
        <v>2.8155795401220087E-3</v>
      </c>
      <c r="H66" s="14">
        <f t="shared" si="6"/>
        <v>97444.454531459967</v>
      </c>
      <c r="I66" s="14">
        <f t="shared" si="4"/>
        <v>274.36261247712804</v>
      </c>
      <c r="J66" s="14">
        <f t="shared" si="1"/>
        <v>97307.273225221405</v>
      </c>
      <c r="K66" s="14">
        <f t="shared" si="2"/>
        <v>2919304.597325318</v>
      </c>
      <c r="L66" s="20">
        <f t="shared" si="5"/>
        <v>29.958652971707281</v>
      </c>
    </row>
    <row r="67" spans="1:12" x14ac:dyDescent="0.2">
      <c r="A67" s="16">
        <v>58</v>
      </c>
      <c r="B67" s="44">
        <v>3</v>
      </c>
      <c r="C67" s="9">
        <v>1962</v>
      </c>
      <c r="D67" s="45">
        <v>2089</v>
      </c>
      <c r="E67" s="17">
        <v>0.5</v>
      </c>
      <c r="F67" s="18">
        <f t="shared" si="3"/>
        <v>1.4811157738829918E-3</v>
      </c>
      <c r="G67" s="18">
        <f t="shared" si="0"/>
        <v>1.4800197335964479E-3</v>
      </c>
      <c r="H67" s="14">
        <f t="shared" si="6"/>
        <v>97170.091918982842</v>
      </c>
      <c r="I67" s="14">
        <f t="shared" si="4"/>
        <v>143.81365355547533</v>
      </c>
      <c r="J67" s="14">
        <f t="shared" si="1"/>
        <v>97098.185092205094</v>
      </c>
      <c r="K67" s="14">
        <f t="shared" si="2"/>
        <v>2821997.3241000967</v>
      </c>
      <c r="L67" s="20">
        <f t="shared" si="5"/>
        <v>29.041830344803866</v>
      </c>
    </row>
    <row r="68" spans="1:12" x14ac:dyDescent="0.2">
      <c r="A68" s="16">
        <v>59</v>
      </c>
      <c r="B68" s="44">
        <v>4</v>
      </c>
      <c r="C68" s="9">
        <v>1839</v>
      </c>
      <c r="D68" s="45">
        <v>1970</v>
      </c>
      <c r="E68" s="17">
        <v>0.5</v>
      </c>
      <c r="F68" s="18">
        <f t="shared" si="3"/>
        <v>2.1002887897085851E-3</v>
      </c>
      <c r="G68" s="18">
        <f t="shared" si="0"/>
        <v>2.0980854969840021E-3</v>
      </c>
      <c r="H68" s="14">
        <f t="shared" si="6"/>
        <v>97026.278265427361</v>
      </c>
      <c r="I68" s="14">
        <f t="shared" si="4"/>
        <v>203.56942725502725</v>
      </c>
      <c r="J68" s="14">
        <f t="shared" si="1"/>
        <v>96924.493551799838</v>
      </c>
      <c r="K68" s="14">
        <f t="shared" si="2"/>
        <v>2724899.1390078915</v>
      </c>
      <c r="L68" s="20">
        <f t="shared" si="5"/>
        <v>28.084135429307032</v>
      </c>
    </row>
    <row r="69" spans="1:12" x14ac:dyDescent="0.2">
      <c r="A69" s="16">
        <v>60</v>
      </c>
      <c r="B69" s="44">
        <v>7</v>
      </c>
      <c r="C69" s="9">
        <v>1753</v>
      </c>
      <c r="D69" s="45">
        <v>1833</v>
      </c>
      <c r="E69" s="17">
        <v>0.5</v>
      </c>
      <c r="F69" s="18">
        <f t="shared" si="3"/>
        <v>3.9040713887339654E-3</v>
      </c>
      <c r="G69" s="18">
        <f t="shared" si="0"/>
        <v>3.8964653492902868E-3</v>
      </c>
      <c r="H69" s="14">
        <f t="shared" si="6"/>
        <v>96822.70883817233</v>
      </c>
      <c r="I69" s="14">
        <f t="shared" si="4"/>
        <v>377.26633001236087</v>
      </c>
      <c r="J69" s="14">
        <f t="shared" si="1"/>
        <v>96634.075673166139</v>
      </c>
      <c r="K69" s="14">
        <f t="shared" si="2"/>
        <v>2627974.6454560915</v>
      </c>
      <c r="L69" s="20">
        <f t="shared" si="5"/>
        <v>27.142130983429098</v>
      </c>
    </row>
    <row r="70" spans="1:12" x14ac:dyDescent="0.2">
      <c r="A70" s="16">
        <v>61</v>
      </c>
      <c r="B70" s="44">
        <v>6</v>
      </c>
      <c r="C70" s="9">
        <v>1792</v>
      </c>
      <c r="D70" s="45">
        <v>1757</v>
      </c>
      <c r="E70" s="17">
        <v>0.5</v>
      </c>
      <c r="F70" s="18">
        <f t="shared" si="3"/>
        <v>3.3812341504649195E-3</v>
      </c>
      <c r="G70" s="18">
        <f t="shared" si="0"/>
        <v>3.3755274261603376E-3</v>
      </c>
      <c r="H70" s="14">
        <f t="shared" si="6"/>
        <v>96445.442508159962</v>
      </c>
      <c r="I70" s="14">
        <f t="shared" si="4"/>
        <v>325.55423631446399</v>
      </c>
      <c r="J70" s="14">
        <f t="shared" si="1"/>
        <v>96282.66539000273</v>
      </c>
      <c r="K70" s="14">
        <f t="shared" si="2"/>
        <v>2531340.5697829253</v>
      </c>
      <c r="L70" s="20">
        <f t="shared" si="5"/>
        <v>26.246347198508172</v>
      </c>
    </row>
    <row r="71" spans="1:12" x14ac:dyDescent="0.2">
      <c r="A71" s="16">
        <v>62</v>
      </c>
      <c r="B71" s="44">
        <v>7</v>
      </c>
      <c r="C71" s="9">
        <v>1880</v>
      </c>
      <c r="D71" s="45">
        <v>1765</v>
      </c>
      <c r="E71" s="17">
        <v>0.5</v>
      </c>
      <c r="F71" s="18">
        <f t="shared" si="3"/>
        <v>3.8408779149519891E-3</v>
      </c>
      <c r="G71" s="18">
        <f t="shared" si="0"/>
        <v>3.8335158817086527E-3</v>
      </c>
      <c r="H71" s="14">
        <f t="shared" si="6"/>
        <v>96119.888271845499</v>
      </c>
      <c r="I71" s="14">
        <f t="shared" si="4"/>
        <v>368.47711823818099</v>
      </c>
      <c r="J71" s="14">
        <f t="shared" si="1"/>
        <v>95935.649712726416</v>
      </c>
      <c r="K71" s="14">
        <f t="shared" si="2"/>
        <v>2435057.9043929228</v>
      </c>
      <c r="L71" s="20">
        <f t="shared" si="5"/>
        <v>25.333549051847747</v>
      </c>
    </row>
    <row r="72" spans="1:12" x14ac:dyDescent="0.2">
      <c r="A72" s="16">
        <v>63</v>
      </c>
      <c r="B72" s="44">
        <v>6</v>
      </c>
      <c r="C72" s="9">
        <v>1668</v>
      </c>
      <c r="D72" s="45">
        <v>1881</v>
      </c>
      <c r="E72" s="17">
        <v>0.5</v>
      </c>
      <c r="F72" s="18">
        <f t="shared" si="3"/>
        <v>3.3812341504649195E-3</v>
      </c>
      <c r="G72" s="18">
        <f t="shared" si="0"/>
        <v>3.3755274261603376E-3</v>
      </c>
      <c r="H72" s="14">
        <f t="shared" si="6"/>
        <v>95751.411153607318</v>
      </c>
      <c r="I72" s="14">
        <f t="shared" si="4"/>
        <v>323.21151444255634</v>
      </c>
      <c r="J72" s="14">
        <f t="shared" si="1"/>
        <v>95589.805396386029</v>
      </c>
      <c r="K72" s="14">
        <f t="shared" si="2"/>
        <v>2339122.2546801963</v>
      </c>
      <c r="L72" s="20">
        <f t="shared" si="5"/>
        <v>24.429115210925772</v>
      </c>
    </row>
    <row r="73" spans="1:12" x14ac:dyDescent="0.2">
      <c r="A73" s="16">
        <v>64</v>
      </c>
      <c r="B73" s="44">
        <v>8</v>
      </c>
      <c r="C73" s="9">
        <v>1577</v>
      </c>
      <c r="D73" s="45">
        <v>1681</v>
      </c>
      <c r="E73" s="17">
        <v>0.5</v>
      </c>
      <c r="F73" s="18">
        <f t="shared" si="3"/>
        <v>4.9109883364027006E-3</v>
      </c>
      <c r="G73" s="18">
        <f t="shared" ref="G73:G108" si="7">F73/((1+(1-E73)*F73))</f>
        <v>4.8989589712186161E-3</v>
      </c>
      <c r="H73" s="14">
        <f t="shared" si="6"/>
        <v>95428.199639164755</v>
      </c>
      <c r="I73" s="14">
        <f t="shared" si="4"/>
        <v>467.49883472952729</v>
      </c>
      <c r="J73" s="14">
        <f t="shared" ref="J73:J108" si="8">H74+I73*E73</f>
        <v>95194.450221799983</v>
      </c>
      <c r="K73" s="14">
        <f t="shared" ref="K73:K97" si="9">K74+J73</f>
        <v>2243532.4492838103</v>
      </c>
      <c r="L73" s="20">
        <f t="shared" si="5"/>
        <v>23.51016217184339</v>
      </c>
    </row>
    <row r="74" spans="1:12" x14ac:dyDescent="0.2">
      <c r="A74" s="16">
        <v>65</v>
      </c>
      <c r="B74" s="44">
        <v>10</v>
      </c>
      <c r="C74" s="9">
        <v>1629</v>
      </c>
      <c r="D74" s="45">
        <v>1563</v>
      </c>
      <c r="E74" s="17">
        <v>0.5</v>
      </c>
      <c r="F74" s="18">
        <f t="shared" ref="F74:F108" si="10">B74/((C74+D74)/2)</f>
        <v>6.2656641604010022E-3</v>
      </c>
      <c r="G74" s="18">
        <f t="shared" si="7"/>
        <v>6.2460961898813247E-3</v>
      </c>
      <c r="H74" s="14">
        <f t="shared" si="6"/>
        <v>94960.700804435226</v>
      </c>
      <c r="I74" s="14">
        <f t="shared" ref="I74:I108" si="11">H74*G74</f>
        <v>593.13367148304326</v>
      </c>
      <c r="J74" s="14">
        <f t="shared" si="8"/>
        <v>94664.133968693714</v>
      </c>
      <c r="K74" s="14">
        <f t="shared" si="9"/>
        <v>2148337.9990620106</v>
      </c>
      <c r="L74" s="20">
        <f t="shared" ref="L74:L108" si="12">K74/H74</f>
        <v>22.623442970227853</v>
      </c>
    </row>
    <row r="75" spans="1:12" x14ac:dyDescent="0.2">
      <c r="A75" s="16">
        <v>66</v>
      </c>
      <c r="B75" s="44">
        <v>6</v>
      </c>
      <c r="C75" s="9">
        <v>1738</v>
      </c>
      <c r="D75" s="45">
        <v>1617</v>
      </c>
      <c r="E75" s="17">
        <v>0.5</v>
      </c>
      <c r="F75" s="18">
        <f t="shared" si="10"/>
        <v>3.5767511177347243E-3</v>
      </c>
      <c r="G75" s="18">
        <f t="shared" si="7"/>
        <v>3.570365962511157E-3</v>
      </c>
      <c r="H75" s="14">
        <f t="shared" ref="H75:H108" si="13">H74-I74</f>
        <v>94367.567132952187</v>
      </c>
      <c r="I75" s="14">
        <f t="shared" si="11"/>
        <v>336.92674965647905</v>
      </c>
      <c r="J75" s="14">
        <f t="shared" si="8"/>
        <v>94199.103758123936</v>
      </c>
      <c r="K75" s="14">
        <f t="shared" si="9"/>
        <v>2053673.8650933169</v>
      </c>
      <c r="L75" s="20">
        <f t="shared" si="12"/>
        <v>21.762496665829538</v>
      </c>
    </row>
    <row r="76" spans="1:12" x14ac:dyDescent="0.2">
      <c r="A76" s="16">
        <v>67</v>
      </c>
      <c r="B76" s="44">
        <v>7</v>
      </c>
      <c r="C76" s="9">
        <v>1470</v>
      </c>
      <c r="D76" s="45">
        <v>1742</v>
      </c>
      <c r="E76" s="17">
        <v>0.5</v>
      </c>
      <c r="F76" s="18">
        <f t="shared" si="10"/>
        <v>4.3586550435865505E-3</v>
      </c>
      <c r="G76" s="18">
        <f t="shared" si="7"/>
        <v>4.3491767629698667E-3</v>
      </c>
      <c r="H76" s="14">
        <f t="shared" si="13"/>
        <v>94030.6403832957</v>
      </c>
      <c r="I76" s="14">
        <f t="shared" si="11"/>
        <v>408.95587616220564</v>
      </c>
      <c r="J76" s="14">
        <f t="shared" si="8"/>
        <v>93826.162445214606</v>
      </c>
      <c r="K76" s="14">
        <f t="shared" si="9"/>
        <v>1959474.7613351929</v>
      </c>
      <c r="L76" s="20">
        <f t="shared" si="12"/>
        <v>20.838683575351769</v>
      </c>
    </row>
    <row r="77" spans="1:12" x14ac:dyDescent="0.2">
      <c r="A77" s="16">
        <v>68</v>
      </c>
      <c r="B77" s="44">
        <v>11</v>
      </c>
      <c r="C77" s="9">
        <v>1386</v>
      </c>
      <c r="D77" s="45">
        <v>1465</v>
      </c>
      <c r="E77" s="17">
        <v>0.5</v>
      </c>
      <c r="F77" s="18">
        <f t="shared" si="10"/>
        <v>7.716590669940372E-3</v>
      </c>
      <c r="G77" s="18">
        <f t="shared" si="7"/>
        <v>7.6869322152341027E-3</v>
      </c>
      <c r="H77" s="14">
        <f t="shared" si="13"/>
        <v>93621.684507133497</v>
      </c>
      <c r="I77" s="14">
        <f t="shared" si="11"/>
        <v>719.66354268236796</v>
      </c>
      <c r="J77" s="14">
        <f t="shared" si="8"/>
        <v>93261.852735792316</v>
      </c>
      <c r="K77" s="14">
        <f t="shared" si="9"/>
        <v>1865648.5988899784</v>
      </c>
      <c r="L77" s="20">
        <f t="shared" si="12"/>
        <v>19.92752649892585</v>
      </c>
    </row>
    <row r="78" spans="1:12" x14ac:dyDescent="0.2">
      <c r="A78" s="16">
        <v>69</v>
      </c>
      <c r="B78" s="44">
        <v>3</v>
      </c>
      <c r="C78" s="9">
        <v>1336</v>
      </c>
      <c r="D78" s="45">
        <v>1370</v>
      </c>
      <c r="E78" s="17">
        <v>0.5</v>
      </c>
      <c r="F78" s="18">
        <f t="shared" si="10"/>
        <v>2.2172949002217295E-3</v>
      </c>
      <c r="G78" s="18">
        <f t="shared" si="7"/>
        <v>2.2148394241417496E-3</v>
      </c>
      <c r="H78" s="14">
        <f t="shared" si="13"/>
        <v>92902.020964451134</v>
      </c>
      <c r="I78" s="14">
        <f t="shared" si="11"/>
        <v>205.7630586145097</v>
      </c>
      <c r="J78" s="14">
        <f t="shared" si="8"/>
        <v>92799.139435143879</v>
      </c>
      <c r="K78" s="14">
        <f t="shared" si="9"/>
        <v>1772386.7461541861</v>
      </c>
      <c r="L78" s="20">
        <f t="shared" si="12"/>
        <v>19.078021422509078</v>
      </c>
    </row>
    <row r="79" spans="1:12" x14ac:dyDescent="0.2">
      <c r="A79" s="16">
        <v>70</v>
      </c>
      <c r="B79" s="44">
        <v>9</v>
      </c>
      <c r="C79" s="9">
        <v>1240</v>
      </c>
      <c r="D79" s="45">
        <v>1324</v>
      </c>
      <c r="E79" s="17">
        <v>0.5</v>
      </c>
      <c r="F79" s="18">
        <f t="shared" si="10"/>
        <v>7.0202808112324495E-3</v>
      </c>
      <c r="G79" s="18">
        <f t="shared" si="7"/>
        <v>6.9957248348231646E-3</v>
      </c>
      <c r="H79" s="14">
        <f t="shared" si="13"/>
        <v>92696.257905836625</v>
      </c>
      <c r="I79" s="14">
        <f t="shared" si="11"/>
        <v>648.47751352703438</v>
      </c>
      <c r="J79" s="14">
        <f t="shared" si="8"/>
        <v>92372.019149073109</v>
      </c>
      <c r="K79" s="14">
        <f t="shared" si="9"/>
        <v>1679587.6067190422</v>
      </c>
      <c r="L79" s="20">
        <f t="shared" si="12"/>
        <v>18.119260093813203</v>
      </c>
    </row>
    <row r="80" spans="1:12" x14ac:dyDescent="0.2">
      <c r="A80" s="16">
        <v>71</v>
      </c>
      <c r="B80" s="44">
        <v>13</v>
      </c>
      <c r="C80" s="9">
        <v>1135</v>
      </c>
      <c r="D80" s="45">
        <v>1234</v>
      </c>
      <c r="E80" s="17">
        <v>0.5</v>
      </c>
      <c r="F80" s="18">
        <f t="shared" si="10"/>
        <v>1.0975094976783452E-2</v>
      </c>
      <c r="G80" s="18">
        <f t="shared" si="7"/>
        <v>1.0915197313182199E-2</v>
      </c>
      <c r="H80" s="14">
        <f t="shared" si="13"/>
        <v>92047.780392309593</v>
      </c>
      <c r="I80" s="14">
        <f t="shared" si="11"/>
        <v>1004.7196852225227</v>
      </c>
      <c r="J80" s="14">
        <f t="shared" si="8"/>
        <v>91545.420549698334</v>
      </c>
      <c r="K80" s="14">
        <f t="shared" si="9"/>
        <v>1587215.587569969</v>
      </c>
      <c r="L80" s="20">
        <f t="shared" si="12"/>
        <v>17.243387953573922</v>
      </c>
    </row>
    <row r="81" spans="1:12" x14ac:dyDescent="0.2">
      <c r="A81" s="16">
        <v>72</v>
      </c>
      <c r="B81" s="44">
        <v>10</v>
      </c>
      <c r="C81" s="9">
        <v>862</v>
      </c>
      <c r="D81" s="45">
        <v>1130</v>
      </c>
      <c r="E81" s="17">
        <v>0.5</v>
      </c>
      <c r="F81" s="18">
        <f t="shared" si="10"/>
        <v>1.0040160642570281E-2</v>
      </c>
      <c r="G81" s="18">
        <f t="shared" si="7"/>
        <v>9.99000999000999E-3</v>
      </c>
      <c r="H81" s="14">
        <f t="shared" si="13"/>
        <v>91043.060707087076</v>
      </c>
      <c r="I81" s="14">
        <f t="shared" si="11"/>
        <v>909.52108598488587</v>
      </c>
      <c r="J81" s="14">
        <f t="shared" si="8"/>
        <v>90588.300164094631</v>
      </c>
      <c r="K81" s="14">
        <f t="shared" si="9"/>
        <v>1495670.1670202706</v>
      </c>
      <c r="L81" s="20">
        <f t="shared" si="12"/>
        <v>16.428162183961408</v>
      </c>
    </row>
    <row r="82" spans="1:12" x14ac:dyDescent="0.2">
      <c r="A82" s="16">
        <v>73</v>
      </c>
      <c r="B82" s="44">
        <v>12</v>
      </c>
      <c r="C82" s="9">
        <v>791</v>
      </c>
      <c r="D82" s="45">
        <v>853</v>
      </c>
      <c r="E82" s="17">
        <v>0.5</v>
      </c>
      <c r="F82" s="18">
        <f t="shared" si="10"/>
        <v>1.4598540145985401E-2</v>
      </c>
      <c r="G82" s="18">
        <f t="shared" si="7"/>
        <v>1.4492753623188404E-2</v>
      </c>
      <c r="H82" s="14">
        <f t="shared" si="13"/>
        <v>90133.539621102187</v>
      </c>
      <c r="I82" s="14">
        <f t="shared" si="11"/>
        <v>1306.2831829145243</v>
      </c>
      <c r="J82" s="14">
        <f t="shared" si="8"/>
        <v>89480.398029644915</v>
      </c>
      <c r="K82" s="14">
        <f t="shared" si="9"/>
        <v>1405081.8668561759</v>
      </c>
      <c r="L82" s="20">
        <f t="shared" si="12"/>
        <v>15.588890359379787</v>
      </c>
    </row>
    <row r="83" spans="1:12" x14ac:dyDescent="0.2">
      <c r="A83" s="16">
        <v>74</v>
      </c>
      <c r="B83" s="44">
        <v>8</v>
      </c>
      <c r="C83" s="9">
        <v>960</v>
      </c>
      <c r="D83" s="45">
        <v>787</v>
      </c>
      <c r="E83" s="17">
        <v>0.5</v>
      </c>
      <c r="F83" s="18">
        <f t="shared" si="10"/>
        <v>9.1585575271894669E-3</v>
      </c>
      <c r="G83" s="18">
        <f t="shared" si="7"/>
        <v>9.1168091168091162E-3</v>
      </c>
      <c r="H83" s="14">
        <f t="shared" si="13"/>
        <v>88827.256438187658</v>
      </c>
      <c r="I83" s="14">
        <f t="shared" si="11"/>
        <v>809.82114131681055</v>
      </c>
      <c r="J83" s="14">
        <f t="shared" si="8"/>
        <v>88422.34586752925</v>
      </c>
      <c r="K83" s="14">
        <f t="shared" si="9"/>
        <v>1315601.468826531</v>
      </c>
      <c r="L83" s="20">
        <f t="shared" si="12"/>
        <v>14.810785805841254</v>
      </c>
    </row>
    <row r="84" spans="1:12" x14ac:dyDescent="0.2">
      <c r="A84" s="16">
        <v>75</v>
      </c>
      <c r="B84" s="44">
        <v>11</v>
      </c>
      <c r="C84" s="9">
        <v>613</v>
      </c>
      <c r="D84" s="45">
        <v>956</v>
      </c>
      <c r="E84" s="17">
        <v>0.5</v>
      </c>
      <c r="F84" s="18">
        <f t="shared" si="10"/>
        <v>1.4021669853409816E-2</v>
      </c>
      <c r="G84" s="18">
        <f t="shared" si="7"/>
        <v>1.3924050632911394E-2</v>
      </c>
      <c r="H84" s="14">
        <f t="shared" si="13"/>
        <v>88017.435296870841</v>
      </c>
      <c r="I84" s="14">
        <f t="shared" si="11"/>
        <v>1225.559225652632</v>
      </c>
      <c r="J84" s="14">
        <f t="shared" si="8"/>
        <v>87404.655684044526</v>
      </c>
      <c r="K84" s="14">
        <f t="shared" si="9"/>
        <v>1227179.1229590017</v>
      </c>
      <c r="L84" s="20">
        <f t="shared" si="12"/>
        <v>13.94245491043784</v>
      </c>
    </row>
    <row r="85" spans="1:12" x14ac:dyDescent="0.2">
      <c r="A85" s="16">
        <v>76</v>
      </c>
      <c r="B85" s="44">
        <v>10</v>
      </c>
      <c r="C85" s="9">
        <v>696</v>
      </c>
      <c r="D85" s="45">
        <v>613</v>
      </c>
      <c r="E85" s="17">
        <v>0.5</v>
      </c>
      <c r="F85" s="18">
        <f t="shared" si="10"/>
        <v>1.5278838808250574E-2</v>
      </c>
      <c r="G85" s="18">
        <f t="shared" si="7"/>
        <v>1.5163002274450341E-2</v>
      </c>
      <c r="H85" s="14">
        <f t="shared" si="13"/>
        <v>86791.876071218212</v>
      </c>
      <c r="I85" s="14">
        <f t="shared" si="11"/>
        <v>1316.0254142716938</v>
      </c>
      <c r="J85" s="14">
        <f t="shared" si="8"/>
        <v>86133.863364082368</v>
      </c>
      <c r="K85" s="14">
        <f t="shared" si="9"/>
        <v>1139774.4672749571</v>
      </c>
      <c r="L85" s="20">
        <f t="shared" si="12"/>
        <v>13.132271346913853</v>
      </c>
    </row>
    <row r="86" spans="1:12" x14ac:dyDescent="0.2">
      <c r="A86" s="16">
        <v>77</v>
      </c>
      <c r="B86" s="44">
        <v>12</v>
      </c>
      <c r="C86" s="9">
        <v>680</v>
      </c>
      <c r="D86" s="45">
        <v>695</v>
      </c>
      <c r="E86" s="17">
        <v>0.5</v>
      </c>
      <c r="F86" s="18">
        <f t="shared" si="10"/>
        <v>1.7454545454545455E-2</v>
      </c>
      <c r="G86" s="18">
        <f t="shared" si="7"/>
        <v>1.7303532804614278E-2</v>
      </c>
      <c r="H86" s="14">
        <f t="shared" si="13"/>
        <v>85475.850656946524</v>
      </c>
      <c r="I86" s="14">
        <f t="shared" si="11"/>
        <v>1479.034185844785</v>
      </c>
      <c r="J86" s="14">
        <f t="shared" si="8"/>
        <v>84736.333564024142</v>
      </c>
      <c r="K86" s="14">
        <f t="shared" si="9"/>
        <v>1053640.6039108748</v>
      </c>
      <c r="L86" s="20">
        <f t="shared" si="12"/>
        <v>12.326763592439857</v>
      </c>
    </row>
    <row r="87" spans="1:12" x14ac:dyDescent="0.2">
      <c r="A87" s="16">
        <v>78</v>
      </c>
      <c r="B87" s="44">
        <v>20</v>
      </c>
      <c r="C87" s="9">
        <v>718</v>
      </c>
      <c r="D87" s="45">
        <v>673</v>
      </c>
      <c r="E87" s="17">
        <v>0.5</v>
      </c>
      <c r="F87" s="18">
        <f t="shared" si="10"/>
        <v>2.8756290438533429E-2</v>
      </c>
      <c r="G87" s="18">
        <f t="shared" si="7"/>
        <v>2.834868887313962E-2</v>
      </c>
      <c r="H87" s="14">
        <f t="shared" si="13"/>
        <v>83996.816471101745</v>
      </c>
      <c r="I87" s="14">
        <f t="shared" si="11"/>
        <v>2381.1996164734728</v>
      </c>
      <c r="J87" s="14">
        <f t="shared" si="8"/>
        <v>82806.216662865001</v>
      </c>
      <c r="K87" s="14">
        <f t="shared" si="9"/>
        <v>968904.27034685074</v>
      </c>
      <c r="L87" s="20">
        <f t="shared" si="12"/>
        <v>11.535011814170272</v>
      </c>
    </row>
    <row r="88" spans="1:12" x14ac:dyDescent="0.2">
      <c r="A88" s="16">
        <v>79</v>
      </c>
      <c r="B88" s="44">
        <v>13</v>
      </c>
      <c r="C88" s="9">
        <v>676</v>
      </c>
      <c r="D88" s="45">
        <v>701</v>
      </c>
      <c r="E88" s="17">
        <v>0.5</v>
      </c>
      <c r="F88" s="18">
        <f t="shared" si="10"/>
        <v>1.888162672476398E-2</v>
      </c>
      <c r="G88" s="18">
        <f t="shared" si="7"/>
        <v>1.870503597122302E-2</v>
      </c>
      <c r="H88" s="14">
        <f t="shared" si="13"/>
        <v>81615.616854628272</v>
      </c>
      <c r="I88" s="14">
        <f t="shared" si="11"/>
        <v>1526.6230490793776</v>
      </c>
      <c r="J88" s="14">
        <f t="shared" si="8"/>
        <v>80852.30533008858</v>
      </c>
      <c r="K88" s="14">
        <f t="shared" si="9"/>
        <v>886098.05368398572</v>
      </c>
      <c r="L88" s="20">
        <f t="shared" si="12"/>
        <v>10.856966936392599</v>
      </c>
    </row>
    <row r="89" spans="1:12" x14ac:dyDescent="0.2">
      <c r="A89" s="16">
        <v>80</v>
      </c>
      <c r="B89" s="44">
        <v>19</v>
      </c>
      <c r="C89" s="9">
        <v>648</v>
      </c>
      <c r="D89" s="45">
        <v>668</v>
      </c>
      <c r="E89" s="17">
        <v>0.5</v>
      </c>
      <c r="F89" s="18">
        <f t="shared" si="10"/>
        <v>2.8875379939209727E-2</v>
      </c>
      <c r="G89" s="18">
        <f t="shared" si="7"/>
        <v>2.8464419475655433E-2</v>
      </c>
      <c r="H89" s="14">
        <f t="shared" si="13"/>
        <v>80088.993805548889</v>
      </c>
      <c r="I89" s="14">
        <f t="shared" si="11"/>
        <v>2279.6867150643129</v>
      </c>
      <c r="J89" s="14">
        <f t="shared" si="8"/>
        <v>78949.150448016735</v>
      </c>
      <c r="K89" s="14">
        <f t="shared" si="9"/>
        <v>805245.74835389713</v>
      </c>
      <c r="L89" s="20">
        <f t="shared" si="12"/>
        <v>10.054387127262254</v>
      </c>
    </row>
    <row r="90" spans="1:12" x14ac:dyDescent="0.2">
      <c r="A90" s="16">
        <v>81</v>
      </c>
      <c r="B90" s="44">
        <v>24</v>
      </c>
      <c r="C90" s="9">
        <v>636</v>
      </c>
      <c r="D90" s="45">
        <v>635</v>
      </c>
      <c r="E90" s="17">
        <v>0.5</v>
      </c>
      <c r="F90" s="18">
        <f t="shared" si="10"/>
        <v>3.7765538945712038E-2</v>
      </c>
      <c r="G90" s="18">
        <f t="shared" si="7"/>
        <v>3.7065637065637071E-2</v>
      </c>
      <c r="H90" s="14">
        <f t="shared" si="13"/>
        <v>77809.307090484581</v>
      </c>
      <c r="I90" s="14">
        <f t="shared" si="11"/>
        <v>2884.0515369446025</v>
      </c>
      <c r="J90" s="14">
        <f t="shared" si="8"/>
        <v>76367.281322012277</v>
      </c>
      <c r="K90" s="14">
        <f t="shared" si="9"/>
        <v>726296.59790588042</v>
      </c>
      <c r="L90" s="20">
        <f t="shared" si="12"/>
        <v>9.3343152003817327</v>
      </c>
    </row>
    <row r="91" spans="1:12" x14ac:dyDescent="0.2">
      <c r="A91" s="16">
        <v>82</v>
      </c>
      <c r="B91" s="44">
        <v>37</v>
      </c>
      <c r="C91" s="9">
        <v>634</v>
      </c>
      <c r="D91" s="45">
        <v>613</v>
      </c>
      <c r="E91" s="17">
        <v>0.5</v>
      </c>
      <c r="F91" s="18">
        <f t="shared" si="10"/>
        <v>5.9342421812349638E-2</v>
      </c>
      <c r="G91" s="18">
        <f t="shared" si="7"/>
        <v>5.7632398753894087E-2</v>
      </c>
      <c r="H91" s="14">
        <f t="shared" si="13"/>
        <v>74925.255553539973</v>
      </c>
      <c r="I91" s="14">
        <f t="shared" si="11"/>
        <v>4318.1222047990332</v>
      </c>
      <c r="J91" s="14">
        <f t="shared" si="8"/>
        <v>72766.194451140458</v>
      </c>
      <c r="K91" s="14">
        <f t="shared" si="9"/>
        <v>649929.31658386812</v>
      </c>
      <c r="L91" s="20">
        <f t="shared" si="12"/>
        <v>8.6743690332753367</v>
      </c>
    </row>
    <row r="92" spans="1:12" x14ac:dyDescent="0.2">
      <c r="A92" s="16">
        <v>83</v>
      </c>
      <c r="B92" s="44">
        <v>33</v>
      </c>
      <c r="C92" s="9">
        <v>511</v>
      </c>
      <c r="D92" s="45">
        <v>628</v>
      </c>
      <c r="E92" s="17">
        <v>0.5</v>
      </c>
      <c r="F92" s="18">
        <f t="shared" si="10"/>
        <v>5.7945566286215978E-2</v>
      </c>
      <c r="G92" s="18">
        <f t="shared" si="7"/>
        <v>5.6313993174061439E-2</v>
      </c>
      <c r="H92" s="14">
        <f t="shared" si="13"/>
        <v>70607.133348740943</v>
      </c>
      <c r="I92" s="14">
        <f t="shared" si="11"/>
        <v>3976.1696254410431</v>
      </c>
      <c r="J92" s="14">
        <f t="shared" si="8"/>
        <v>68619.048536020418</v>
      </c>
      <c r="K92" s="14">
        <f t="shared" si="9"/>
        <v>577163.12213272764</v>
      </c>
      <c r="L92" s="20">
        <f t="shared" si="12"/>
        <v>8.1742891229136632</v>
      </c>
    </row>
    <row r="93" spans="1:12" x14ac:dyDescent="0.2">
      <c r="A93" s="16">
        <v>84</v>
      </c>
      <c r="B93" s="44">
        <v>24</v>
      </c>
      <c r="C93" s="9">
        <v>526</v>
      </c>
      <c r="D93" s="45">
        <v>498</v>
      </c>
      <c r="E93" s="17">
        <v>0.5</v>
      </c>
      <c r="F93" s="18">
        <f t="shared" si="10"/>
        <v>4.6875E-2</v>
      </c>
      <c r="G93" s="18">
        <f t="shared" si="7"/>
        <v>4.5801526717557252E-2</v>
      </c>
      <c r="H93" s="14">
        <f t="shared" si="13"/>
        <v>66630.963723299894</v>
      </c>
      <c r="I93" s="14">
        <f t="shared" si="11"/>
        <v>3051.7998651893081</v>
      </c>
      <c r="J93" s="14">
        <f t="shared" si="8"/>
        <v>65105.063790705244</v>
      </c>
      <c r="K93" s="14">
        <f t="shared" si="9"/>
        <v>508544.0735967072</v>
      </c>
      <c r="L93" s="20">
        <f t="shared" si="12"/>
        <v>7.6322485099953106</v>
      </c>
    </row>
    <row r="94" spans="1:12" x14ac:dyDescent="0.2">
      <c r="A94" s="16">
        <v>85</v>
      </c>
      <c r="B94" s="44">
        <v>36</v>
      </c>
      <c r="C94" s="9">
        <v>473</v>
      </c>
      <c r="D94" s="45">
        <v>503</v>
      </c>
      <c r="E94" s="17">
        <v>0.5</v>
      </c>
      <c r="F94" s="18">
        <f t="shared" si="10"/>
        <v>7.3770491803278687E-2</v>
      </c>
      <c r="G94" s="18">
        <f t="shared" si="7"/>
        <v>7.1146245059288543E-2</v>
      </c>
      <c r="H94" s="14">
        <f t="shared" si="13"/>
        <v>63579.163858110587</v>
      </c>
      <c r="I94" s="14">
        <f t="shared" si="11"/>
        <v>4523.4187725137972</v>
      </c>
      <c r="J94" s="14">
        <f t="shared" si="8"/>
        <v>61317.454471853693</v>
      </c>
      <c r="K94" s="14">
        <f t="shared" si="9"/>
        <v>443439.00980600197</v>
      </c>
      <c r="L94" s="20">
        <f t="shared" si="12"/>
        <v>6.9745964384750856</v>
      </c>
    </row>
    <row r="95" spans="1:12" x14ac:dyDescent="0.2">
      <c r="A95" s="16">
        <v>86</v>
      </c>
      <c r="B95" s="44">
        <v>28</v>
      </c>
      <c r="C95" s="9">
        <v>428</v>
      </c>
      <c r="D95" s="45">
        <v>476</v>
      </c>
      <c r="E95" s="17">
        <v>0.5</v>
      </c>
      <c r="F95" s="18">
        <f t="shared" si="10"/>
        <v>6.1946902654867256E-2</v>
      </c>
      <c r="G95" s="18">
        <f t="shared" si="7"/>
        <v>6.0085836909871244E-2</v>
      </c>
      <c r="H95" s="14">
        <f t="shared" si="13"/>
        <v>59055.745085596791</v>
      </c>
      <c r="I95" s="14">
        <f t="shared" si="11"/>
        <v>3548.413867804099</v>
      </c>
      <c r="J95" s="14">
        <f t="shared" si="8"/>
        <v>57281.538151694745</v>
      </c>
      <c r="K95" s="14">
        <f t="shared" si="9"/>
        <v>382121.55533414829</v>
      </c>
      <c r="L95" s="20">
        <f t="shared" si="12"/>
        <v>6.4705229741880705</v>
      </c>
    </row>
    <row r="96" spans="1:12" x14ac:dyDescent="0.2">
      <c r="A96" s="16">
        <v>87</v>
      </c>
      <c r="B96" s="44">
        <v>43</v>
      </c>
      <c r="C96" s="9">
        <v>419</v>
      </c>
      <c r="D96" s="45">
        <v>423</v>
      </c>
      <c r="E96" s="17">
        <v>0.5</v>
      </c>
      <c r="F96" s="18">
        <f t="shared" si="10"/>
        <v>0.10213776722090261</v>
      </c>
      <c r="G96" s="18">
        <f t="shared" si="7"/>
        <v>9.7175141242937843E-2</v>
      </c>
      <c r="H96" s="14">
        <f t="shared" si="13"/>
        <v>55507.331217792693</v>
      </c>
      <c r="I96" s="14">
        <f t="shared" si="11"/>
        <v>5393.932751107538</v>
      </c>
      <c r="J96" s="14">
        <f t="shared" si="8"/>
        <v>52810.364842238923</v>
      </c>
      <c r="K96" s="14">
        <f t="shared" si="9"/>
        <v>324840.01718245354</v>
      </c>
      <c r="L96" s="20">
        <f t="shared" si="12"/>
        <v>5.8522002419443853</v>
      </c>
    </row>
    <row r="97" spans="1:12" x14ac:dyDescent="0.2">
      <c r="A97" s="16">
        <v>88</v>
      </c>
      <c r="B97" s="44">
        <v>39</v>
      </c>
      <c r="C97" s="9">
        <v>387</v>
      </c>
      <c r="D97" s="45">
        <v>388</v>
      </c>
      <c r="E97" s="17">
        <v>0.5</v>
      </c>
      <c r="F97" s="18">
        <f t="shared" si="10"/>
        <v>0.10064516129032258</v>
      </c>
      <c r="G97" s="18">
        <f t="shared" si="7"/>
        <v>9.5823095823095825E-2</v>
      </c>
      <c r="H97" s="14">
        <f t="shared" si="13"/>
        <v>50113.398466685154</v>
      </c>
      <c r="I97" s="14">
        <f t="shared" si="11"/>
        <v>4802.0209832941546</v>
      </c>
      <c r="J97" s="14">
        <f t="shared" si="8"/>
        <v>47712.387975038073</v>
      </c>
      <c r="K97" s="14">
        <f t="shared" si="9"/>
        <v>272029.65234021464</v>
      </c>
      <c r="L97" s="20">
        <f t="shared" si="12"/>
        <v>5.4282818699884627</v>
      </c>
    </row>
    <row r="98" spans="1:12" x14ac:dyDescent="0.2">
      <c r="A98" s="16">
        <v>89</v>
      </c>
      <c r="B98" s="44">
        <v>47</v>
      </c>
      <c r="C98" s="9">
        <v>363</v>
      </c>
      <c r="D98" s="45">
        <v>356</v>
      </c>
      <c r="E98" s="17">
        <v>0.5</v>
      </c>
      <c r="F98" s="18">
        <f t="shared" si="10"/>
        <v>0.13073713490959665</v>
      </c>
      <c r="G98" s="18">
        <f t="shared" si="7"/>
        <v>0.12271540469973889</v>
      </c>
      <c r="H98" s="14">
        <f t="shared" si="13"/>
        <v>45311.377483390999</v>
      </c>
      <c r="I98" s="14">
        <f t="shared" si="11"/>
        <v>5560.4040253769626</v>
      </c>
      <c r="J98" s="14">
        <f t="shared" si="8"/>
        <v>42531.175470702517</v>
      </c>
      <c r="K98" s="14">
        <f>K99+J98</f>
        <v>224317.26436517655</v>
      </c>
      <c r="L98" s="20">
        <f t="shared" si="12"/>
        <v>4.9505726116448487</v>
      </c>
    </row>
    <row r="99" spans="1:12" x14ac:dyDescent="0.2">
      <c r="A99" s="16">
        <v>90</v>
      </c>
      <c r="B99" s="44">
        <v>37</v>
      </c>
      <c r="C99" s="9">
        <v>314</v>
      </c>
      <c r="D99" s="45">
        <v>337</v>
      </c>
      <c r="E99" s="17">
        <v>0.5</v>
      </c>
      <c r="F99" s="22">
        <f t="shared" si="10"/>
        <v>0.11367127496159754</v>
      </c>
      <c r="G99" s="22">
        <f t="shared" si="7"/>
        <v>0.10755813953488372</v>
      </c>
      <c r="H99" s="23">
        <f t="shared" si="13"/>
        <v>39750.973458014036</v>
      </c>
      <c r="I99" s="23">
        <f t="shared" si="11"/>
        <v>4275.5407498445329</v>
      </c>
      <c r="J99" s="23">
        <f t="shared" si="8"/>
        <v>37613.203083091765</v>
      </c>
      <c r="K99" s="23">
        <f t="shared" ref="K99:K108" si="14">K100+J99</f>
        <v>181786.08889447403</v>
      </c>
      <c r="L99" s="24">
        <f t="shared" si="12"/>
        <v>4.5731229472023118</v>
      </c>
    </row>
    <row r="100" spans="1:12" x14ac:dyDescent="0.2">
      <c r="A100" s="16">
        <v>91</v>
      </c>
      <c r="B100" s="44">
        <v>47</v>
      </c>
      <c r="C100" s="9">
        <v>223</v>
      </c>
      <c r="D100" s="45">
        <v>274</v>
      </c>
      <c r="E100" s="17">
        <v>0.5</v>
      </c>
      <c r="F100" s="22">
        <f t="shared" si="10"/>
        <v>0.1891348088531187</v>
      </c>
      <c r="G100" s="22">
        <f t="shared" si="7"/>
        <v>0.17279411764705879</v>
      </c>
      <c r="H100" s="23">
        <f t="shared" si="13"/>
        <v>35475.432708169501</v>
      </c>
      <c r="I100" s="23">
        <f t="shared" si="11"/>
        <v>6129.9460929557581</v>
      </c>
      <c r="J100" s="23">
        <f t="shared" si="8"/>
        <v>32410.459661691624</v>
      </c>
      <c r="K100" s="23">
        <f t="shared" si="14"/>
        <v>144172.88581138226</v>
      </c>
      <c r="L100" s="24">
        <f t="shared" si="12"/>
        <v>4.0640205010996597</v>
      </c>
    </row>
    <row r="101" spans="1:12" x14ac:dyDescent="0.2">
      <c r="A101" s="16">
        <v>92</v>
      </c>
      <c r="B101" s="44">
        <v>32</v>
      </c>
      <c r="C101" s="9">
        <v>205</v>
      </c>
      <c r="D101" s="45">
        <v>194</v>
      </c>
      <c r="E101" s="17">
        <v>0.5</v>
      </c>
      <c r="F101" s="22">
        <f t="shared" si="10"/>
        <v>0.16040100250626566</v>
      </c>
      <c r="G101" s="22">
        <f t="shared" si="7"/>
        <v>0.14849187935034802</v>
      </c>
      <c r="H101" s="23">
        <f t="shared" si="13"/>
        <v>29345.486615213744</v>
      </c>
      <c r="I101" s="23">
        <f t="shared" si="11"/>
        <v>4357.5664579435715</v>
      </c>
      <c r="J101" s="23">
        <f t="shared" si="8"/>
        <v>27166.703386241956</v>
      </c>
      <c r="K101" s="23">
        <f t="shared" si="14"/>
        <v>111762.42614969064</v>
      </c>
      <c r="L101" s="24">
        <f t="shared" si="12"/>
        <v>3.8085047835515877</v>
      </c>
    </row>
    <row r="102" spans="1:12" x14ac:dyDescent="0.2">
      <c r="A102" s="16">
        <v>93</v>
      </c>
      <c r="B102" s="44">
        <v>38</v>
      </c>
      <c r="C102" s="9">
        <v>169</v>
      </c>
      <c r="D102" s="45">
        <v>191</v>
      </c>
      <c r="E102" s="17">
        <v>0.5</v>
      </c>
      <c r="F102" s="22">
        <f t="shared" si="10"/>
        <v>0.21111111111111111</v>
      </c>
      <c r="G102" s="22">
        <f t="shared" si="7"/>
        <v>0.19095477386934673</v>
      </c>
      <c r="H102" s="23">
        <f t="shared" si="13"/>
        <v>24987.920157270171</v>
      </c>
      <c r="I102" s="23">
        <f t="shared" si="11"/>
        <v>4771.5626430968168</v>
      </c>
      <c r="J102" s="23">
        <f t="shared" si="8"/>
        <v>22602.138835721762</v>
      </c>
      <c r="K102" s="23">
        <f t="shared" si="14"/>
        <v>84595.722763448692</v>
      </c>
      <c r="L102" s="24">
        <f t="shared" si="12"/>
        <v>3.385464745805816</v>
      </c>
    </row>
    <row r="103" spans="1:12" x14ac:dyDescent="0.2">
      <c r="A103" s="16">
        <v>94</v>
      </c>
      <c r="B103" s="44">
        <v>32</v>
      </c>
      <c r="C103" s="9">
        <v>116</v>
      </c>
      <c r="D103" s="45">
        <v>137</v>
      </c>
      <c r="E103" s="17">
        <v>0.5</v>
      </c>
      <c r="F103" s="22">
        <f t="shared" si="10"/>
        <v>0.25296442687747034</v>
      </c>
      <c r="G103" s="22">
        <f t="shared" si="7"/>
        <v>0.22456140350877193</v>
      </c>
      <c r="H103" s="23">
        <f t="shared" si="13"/>
        <v>20216.357514173353</v>
      </c>
      <c r="I103" s="23">
        <f t="shared" si="11"/>
        <v>4539.8136172178756</v>
      </c>
      <c r="J103" s="23">
        <f t="shared" si="8"/>
        <v>17946.450705564417</v>
      </c>
      <c r="K103" s="23">
        <f t="shared" si="14"/>
        <v>61993.583927726926</v>
      </c>
      <c r="L103" s="24">
        <f t="shared" si="12"/>
        <v>3.0665061143811023</v>
      </c>
    </row>
    <row r="104" spans="1:12" x14ac:dyDescent="0.2">
      <c r="A104" s="16">
        <v>95</v>
      </c>
      <c r="B104" s="44">
        <v>31</v>
      </c>
      <c r="C104" s="9">
        <v>89</v>
      </c>
      <c r="D104" s="45">
        <v>92</v>
      </c>
      <c r="E104" s="17">
        <v>0.5</v>
      </c>
      <c r="F104" s="22">
        <f t="shared" si="10"/>
        <v>0.34254143646408841</v>
      </c>
      <c r="G104" s="22">
        <f t="shared" si="7"/>
        <v>0.29245283018867924</v>
      </c>
      <c r="H104" s="23">
        <f t="shared" si="13"/>
        <v>15676.543896955478</v>
      </c>
      <c r="I104" s="23">
        <f t="shared" si="11"/>
        <v>4584.6496302416963</v>
      </c>
      <c r="J104" s="23">
        <f t="shared" si="8"/>
        <v>13384.21908183463</v>
      </c>
      <c r="K104" s="23">
        <f t="shared" si="14"/>
        <v>44047.133222162505</v>
      </c>
      <c r="L104" s="24">
        <f t="shared" si="12"/>
        <v>2.8097477040661265</v>
      </c>
    </row>
    <row r="105" spans="1:12" x14ac:dyDescent="0.2">
      <c r="A105" s="16">
        <v>96</v>
      </c>
      <c r="B105" s="44">
        <v>22</v>
      </c>
      <c r="C105" s="9">
        <v>85</v>
      </c>
      <c r="D105" s="45">
        <v>71</v>
      </c>
      <c r="E105" s="17">
        <v>0.5</v>
      </c>
      <c r="F105" s="22">
        <f t="shared" si="10"/>
        <v>0.28205128205128205</v>
      </c>
      <c r="G105" s="22">
        <f t="shared" si="7"/>
        <v>0.24719101123595508</v>
      </c>
      <c r="H105" s="23">
        <f t="shared" si="13"/>
        <v>11091.894266713782</v>
      </c>
      <c r="I105" s="23">
        <f t="shared" si="11"/>
        <v>2741.816560311272</v>
      </c>
      <c r="J105" s="23">
        <f t="shared" si="8"/>
        <v>9720.9859865581457</v>
      </c>
      <c r="K105" s="23">
        <f t="shared" si="14"/>
        <v>30662.914140327877</v>
      </c>
      <c r="L105" s="24">
        <f t="shared" si="12"/>
        <v>2.7644434217467926</v>
      </c>
    </row>
    <row r="106" spans="1:12" x14ac:dyDescent="0.2">
      <c r="A106" s="16">
        <v>97</v>
      </c>
      <c r="B106" s="44">
        <v>15</v>
      </c>
      <c r="C106" s="9">
        <v>51</v>
      </c>
      <c r="D106" s="45">
        <v>64</v>
      </c>
      <c r="E106" s="17">
        <v>0.5</v>
      </c>
      <c r="F106" s="22">
        <f t="shared" si="10"/>
        <v>0.2608695652173913</v>
      </c>
      <c r="G106" s="22">
        <f t="shared" si="7"/>
        <v>0.23076923076923078</v>
      </c>
      <c r="H106" s="23">
        <f t="shared" si="13"/>
        <v>8350.0777064025096</v>
      </c>
      <c r="I106" s="23">
        <f t="shared" si="11"/>
        <v>1926.9410091698101</v>
      </c>
      <c r="J106" s="23">
        <f t="shared" si="8"/>
        <v>7386.6072018176046</v>
      </c>
      <c r="K106" s="23">
        <f t="shared" si="14"/>
        <v>20941.928153769732</v>
      </c>
      <c r="L106" s="24">
        <f t="shared" si="12"/>
        <v>2.5079920079920082</v>
      </c>
    </row>
    <row r="107" spans="1:12" x14ac:dyDescent="0.2">
      <c r="A107" s="16">
        <v>98</v>
      </c>
      <c r="B107" s="44">
        <v>12</v>
      </c>
      <c r="C107" s="9">
        <v>40</v>
      </c>
      <c r="D107" s="45">
        <v>36</v>
      </c>
      <c r="E107" s="17">
        <v>0.5</v>
      </c>
      <c r="F107" s="22">
        <f t="shared" si="10"/>
        <v>0.31578947368421051</v>
      </c>
      <c r="G107" s="22">
        <f t="shared" si="7"/>
        <v>0.27272727272727271</v>
      </c>
      <c r="H107" s="23">
        <f t="shared" si="13"/>
        <v>6423.1366972326996</v>
      </c>
      <c r="I107" s="23">
        <f t="shared" si="11"/>
        <v>1751.764553790736</v>
      </c>
      <c r="J107" s="23">
        <f t="shared" si="8"/>
        <v>5547.2544203373318</v>
      </c>
      <c r="K107" s="23">
        <f t="shared" si="14"/>
        <v>13555.320951952126</v>
      </c>
      <c r="L107" s="24">
        <f t="shared" si="12"/>
        <v>2.1103896103896105</v>
      </c>
    </row>
    <row r="108" spans="1:12" x14ac:dyDescent="0.2">
      <c r="A108" s="16">
        <v>99</v>
      </c>
      <c r="B108" s="44">
        <v>11</v>
      </c>
      <c r="C108" s="9">
        <v>19</v>
      </c>
      <c r="D108" s="45">
        <v>26</v>
      </c>
      <c r="E108" s="17">
        <v>0.5</v>
      </c>
      <c r="F108" s="22">
        <f t="shared" si="10"/>
        <v>0.48888888888888887</v>
      </c>
      <c r="G108" s="22">
        <f t="shared" si="7"/>
        <v>0.39285714285714285</v>
      </c>
      <c r="H108" s="23">
        <f t="shared" si="13"/>
        <v>4671.372143441964</v>
      </c>
      <c r="I108" s="23">
        <f t="shared" si="11"/>
        <v>1835.1819134950572</v>
      </c>
      <c r="J108" s="23">
        <f t="shared" si="8"/>
        <v>3753.7811866944353</v>
      </c>
      <c r="K108" s="23">
        <f t="shared" si="14"/>
        <v>8008.0665316147952</v>
      </c>
      <c r="L108" s="24">
        <f t="shared" si="12"/>
        <v>1.7142857142857142</v>
      </c>
    </row>
    <row r="109" spans="1:12" x14ac:dyDescent="0.2">
      <c r="A109" s="16" t="s">
        <v>21</v>
      </c>
      <c r="B109" s="44">
        <v>29</v>
      </c>
      <c r="C109" s="9">
        <v>47</v>
      </c>
      <c r="D109" s="45">
        <v>40</v>
      </c>
      <c r="E109" s="17"/>
      <c r="F109" s="22">
        <f>B109/((C109+D109)/2)</f>
        <v>0.66666666666666663</v>
      </c>
      <c r="G109" s="22">
        <v>1</v>
      </c>
      <c r="H109" s="23">
        <f>H108-I108</f>
        <v>2836.1902299469066</v>
      </c>
      <c r="I109" s="23">
        <f>H109*G109</f>
        <v>2836.1902299469066</v>
      </c>
      <c r="J109" s="23">
        <f>H109/F109</f>
        <v>4254.2853449203603</v>
      </c>
      <c r="K109" s="23">
        <f>J109</f>
        <v>4254.2853449203603</v>
      </c>
      <c r="L109" s="24">
        <f>K109/H109</f>
        <v>1.5000000000000002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0" customFormat="1" x14ac:dyDescent="0.2">
      <c r="A112" s="52" t="s">
        <v>22</v>
      </c>
      <c r="B112" s="10"/>
      <c r="C112" s="10"/>
      <c r="D112" s="10"/>
      <c r="H112" s="31"/>
      <c r="I112" s="31"/>
      <c r="J112" s="31"/>
      <c r="K112" s="31"/>
      <c r="L112" s="29"/>
    </row>
    <row r="113" spans="1:12" s="30" customFormat="1" x14ac:dyDescent="0.2">
      <c r="A113" s="52" t="s">
        <v>44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2" t="s">
        <v>9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2" t="s">
        <v>10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2" t="s">
        <v>11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2" t="s">
        <v>12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2" t="s">
        <v>13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2" t="s">
        <v>14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2" t="s">
        <v>15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2" t="s">
        <v>16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2" t="s">
        <v>17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2" t="s">
        <v>18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4"/>
      <c r="C124" s="14"/>
      <c r="D124" s="14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1" t="s">
        <v>44</v>
      </c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s="30" customFormat="1" x14ac:dyDescent="0.2">
      <c r="A153" s="31"/>
      <c r="B153" s="10"/>
      <c r="C153" s="10"/>
      <c r="D153" s="10"/>
      <c r="H153" s="31"/>
      <c r="I153" s="31"/>
      <c r="J153" s="31"/>
      <c r="K153" s="31"/>
      <c r="L153" s="29"/>
    </row>
    <row r="154" spans="1:12" s="30" customFormat="1" x14ac:dyDescent="0.2">
      <c r="A154" s="31"/>
      <c r="B154" s="10"/>
      <c r="C154" s="10"/>
      <c r="D154" s="10"/>
      <c r="H154" s="31"/>
      <c r="I154" s="31"/>
      <c r="J154" s="31"/>
      <c r="K154" s="31"/>
      <c r="L154" s="29"/>
    </row>
    <row r="155" spans="1:12" s="30" customFormat="1" x14ac:dyDescent="0.2">
      <c r="A155" s="31"/>
      <c r="B155" s="10"/>
      <c r="C155" s="10"/>
      <c r="D155" s="10"/>
      <c r="H155" s="31"/>
      <c r="I155" s="31"/>
      <c r="J155" s="31"/>
      <c r="K155" s="31"/>
      <c r="L155" s="29"/>
    </row>
    <row r="156" spans="1:12" s="30" customFormat="1" x14ac:dyDescent="0.2">
      <c r="A156" s="31"/>
      <c r="B156" s="10"/>
      <c r="C156" s="10"/>
      <c r="D156" s="10"/>
      <c r="H156" s="31"/>
      <c r="I156" s="31"/>
      <c r="J156" s="31"/>
      <c r="K156" s="31"/>
      <c r="L156" s="29"/>
    </row>
    <row r="157" spans="1:12" s="30" customFormat="1" x14ac:dyDescent="0.2">
      <c r="A157" s="31"/>
      <c r="B157" s="10"/>
      <c r="C157" s="10"/>
      <c r="D157" s="10"/>
      <c r="H157" s="31"/>
      <c r="I157" s="31"/>
      <c r="J157" s="31"/>
      <c r="K157" s="31"/>
      <c r="L157" s="29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2"/>
    </row>
    <row r="613" spans="12:13" x14ac:dyDescent="0.2">
      <c r="M613" s="52"/>
    </row>
    <row r="614" spans="12:13" x14ac:dyDescent="0.2">
      <c r="M614" s="52"/>
    </row>
    <row r="615" spans="12:13" x14ac:dyDescent="0.2">
      <c r="M615" s="52"/>
    </row>
    <row r="616" spans="12:13" x14ac:dyDescent="0.2">
      <c r="M616" s="52"/>
    </row>
    <row r="617" spans="12:13" x14ac:dyDescent="0.2">
      <c r="M617" s="52"/>
    </row>
    <row r="618" spans="12:13" x14ac:dyDescent="0.2">
      <c r="M618" s="52"/>
    </row>
    <row r="619" spans="12:13" x14ac:dyDescent="0.2">
      <c r="M619" s="52"/>
    </row>
    <row r="620" spans="12:13" x14ac:dyDescent="0.2">
      <c r="M620" s="52"/>
    </row>
    <row r="621" spans="12:13" x14ac:dyDescent="0.2">
      <c r="M621" s="52"/>
    </row>
    <row r="622" spans="12:13" x14ac:dyDescent="0.2">
      <c r="M622" s="52"/>
    </row>
    <row r="623" spans="12:13" x14ac:dyDescent="0.2">
      <c r="M623" s="52"/>
    </row>
    <row r="624" spans="12:13" x14ac:dyDescent="0.2">
      <c r="M624" s="52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Esperanza Vida Norte Metropolit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Norte Metropolitano 2010-2022 por edad. Mujeres</dc:title>
  <dc:creator>Dirección General de Economía. Comunidad de Madrid</dc:creator>
  <cp:keywords>Defunciones, Mortalidad, Esperanza de vida, Norte Metropolitano, 2022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2024-01-24T07:48:16Z</dcterms:modified>
</cp:coreProperties>
</file>