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Est\est\ALBAS016\GRP\MNP\Publicacion\MNP_indicadores\2_DEFUNCIONES\4_ESPERANZA_VIDA_ZONIFICACION\_2022_NUTS_para_publicar\"/>
    </mc:Choice>
  </mc:AlternateContent>
  <bookViews>
    <workbookView xWindow="0" yWindow="0" windowWidth="21600" windowHeight="9435" tabRatio="751"/>
  </bookViews>
  <sheets>
    <sheet name="Esperanza Vida Nordeste Comunid" sheetId="3" r:id="rId1"/>
    <sheet name="2022" sheetId="17" r:id="rId2"/>
    <sheet name="2021" sheetId="16" r:id="rId3"/>
    <sheet name="2020" sheetId="15" r:id="rId4"/>
    <sheet name="2019" sheetId="14" r:id="rId5"/>
    <sheet name="2018" sheetId="13" r:id="rId6"/>
    <sheet name="2017" sheetId="12" r:id="rId7"/>
    <sheet name="2016" sheetId="10" r:id="rId8"/>
    <sheet name="2015" sheetId="9" r:id="rId9"/>
    <sheet name="2014" sheetId="2" r:id="rId10"/>
    <sheet name="2013" sheetId="4" r:id="rId11"/>
    <sheet name="2012" sheetId="6" r:id="rId12"/>
    <sheet name="2011" sheetId="7" r:id="rId13"/>
    <sheet name="2010" sheetId="8" r:id="rId1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B108" i="3"/>
  <c r="J108" i="17"/>
  <c r="K108" i="17"/>
  <c r="L108" i="17"/>
  <c r="B107" i="3"/>
  <c r="J107" i="17"/>
  <c r="K107" i="17"/>
  <c r="L107" i="17"/>
  <c r="B106" i="3"/>
  <c r="J106" i="17"/>
  <c r="K106" i="17"/>
  <c r="L106" i="17"/>
  <c r="B105" i="3"/>
  <c r="J105" i="17"/>
  <c r="K105" i="17"/>
  <c r="L105" i="17"/>
  <c r="B104" i="3"/>
  <c r="J104" i="17"/>
  <c r="K104" i="17"/>
  <c r="L104" i="17"/>
  <c r="B103" i="3"/>
  <c r="J103" i="17"/>
  <c r="K103" i="17"/>
  <c r="L103" i="17"/>
  <c r="B102" i="3"/>
  <c r="J102" i="17"/>
  <c r="K102" i="17"/>
  <c r="L102" i="17"/>
  <c r="B101" i="3"/>
  <c r="J101" i="17"/>
  <c r="K101" i="17"/>
  <c r="L101" i="17"/>
  <c r="B100" i="3"/>
  <c r="J100" i="17"/>
  <c r="K100" i="17"/>
  <c r="L100" i="17"/>
  <c r="B99" i="3"/>
  <c r="J99" i="17"/>
  <c r="K99" i="17"/>
  <c r="L99" i="17"/>
  <c r="B98" i="3"/>
  <c r="J98" i="17"/>
  <c r="K98" i="17"/>
  <c r="L98" i="17"/>
  <c r="B97" i="3"/>
  <c r="J97" i="17"/>
  <c r="K97" i="17"/>
  <c r="L97" i="17"/>
  <c r="B96" i="3"/>
  <c r="J96" i="17"/>
  <c r="K96" i="17"/>
  <c r="L96" i="17"/>
  <c r="B95" i="3"/>
  <c r="J95" i="17"/>
  <c r="K95" i="17"/>
  <c r="L95" i="17"/>
  <c r="B94" i="3"/>
  <c r="J94" i="17"/>
  <c r="K94" i="17"/>
  <c r="L94" i="17"/>
  <c r="B93" i="3"/>
  <c r="J93" i="17"/>
  <c r="K93" i="17"/>
  <c r="L93" i="17"/>
  <c r="B92" i="3"/>
  <c r="J92" i="17"/>
  <c r="K92" i="17"/>
  <c r="L92" i="17"/>
  <c r="B91" i="3"/>
  <c r="J91" i="17"/>
  <c r="K91" i="17"/>
  <c r="L91" i="17"/>
  <c r="B90" i="3"/>
  <c r="J90" i="17"/>
  <c r="K90" i="17"/>
  <c r="L90" i="17"/>
  <c r="B89" i="3"/>
  <c r="J89" i="17"/>
  <c r="K89" i="17"/>
  <c r="L89" i="17"/>
  <c r="B88" i="3"/>
  <c r="J88" i="17"/>
  <c r="K88" i="17"/>
  <c r="L88" i="17"/>
  <c r="B87" i="3"/>
  <c r="J87" i="17"/>
  <c r="K87" i="17"/>
  <c r="L87" i="17"/>
  <c r="B86" i="3"/>
  <c r="J86" i="17"/>
  <c r="K86" i="17"/>
  <c r="L86" i="17"/>
  <c r="B85" i="3"/>
  <c r="J85" i="17"/>
  <c r="K85" i="17"/>
  <c r="L85" i="17"/>
  <c r="B84" i="3"/>
  <c r="J84" i="17"/>
  <c r="K84" i="17"/>
  <c r="L84" i="17"/>
  <c r="B83" i="3"/>
  <c r="J83" i="17"/>
  <c r="K83" i="17"/>
  <c r="L83" i="17"/>
  <c r="B82" i="3"/>
  <c r="J82" i="17"/>
  <c r="K82" i="17"/>
  <c r="L82" i="17"/>
  <c r="B81" i="3"/>
  <c r="J81" i="17"/>
  <c r="K81" i="17"/>
  <c r="L81" i="17"/>
  <c r="B80" i="3"/>
  <c r="J80" i="17"/>
  <c r="K80" i="17"/>
  <c r="L80" i="17"/>
  <c r="B79" i="3"/>
  <c r="J79" i="17"/>
  <c r="K79" i="17"/>
  <c r="L79" i="17"/>
  <c r="B78" i="3"/>
  <c r="J78" i="17"/>
  <c r="K78" i="17"/>
  <c r="L78" i="17"/>
  <c r="B77" i="3"/>
  <c r="J77" i="17"/>
  <c r="K77" i="17"/>
  <c r="L77" i="17"/>
  <c r="B76" i="3"/>
  <c r="J76" i="17"/>
  <c r="K76" i="17"/>
  <c r="L76" i="17"/>
  <c r="B75" i="3"/>
  <c r="J75" i="17"/>
  <c r="K75" i="17"/>
  <c r="L75" i="17"/>
  <c r="B74" i="3"/>
  <c r="J74" i="17"/>
  <c r="K74" i="17"/>
  <c r="L74" i="17"/>
  <c r="B73" i="3"/>
  <c r="J73" i="17"/>
  <c r="K73" i="17"/>
  <c r="L73" i="17"/>
  <c r="B72" i="3"/>
  <c r="J72" i="17"/>
  <c r="K72" i="17"/>
  <c r="L72" i="17"/>
  <c r="B71" i="3"/>
  <c r="J71" i="17"/>
  <c r="K71" i="17"/>
  <c r="L71" i="17"/>
  <c r="B70" i="3"/>
  <c r="J70" i="17"/>
  <c r="K70" i="17"/>
  <c r="L70" i="17"/>
  <c r="B69" i="3"/>
  <c r="J69" i="17"/>
  <c r="K69" i="17"/>
  <c r="L69" i="17"/>
  <c r="B68" i="3"/>
  <c r="J68" i="17"/>
  <c r="K68" i="17"/>
  <c r="L68" i="17"/>
  <c r="B67" i="3"/>
  <c r="J67" i="17"/>
  <c r="K67" i="17"/>
  <c r="L67" i="17"/>
  <c r="B66" i="3"/>
  <c r="J66" i="17"/>
  <c r="K66" i="17"/>
  <c r="L66" i="17"/>
  <c r="B65" i="3"/>
  <c r="J65" i="17"/>
  <c r="K65" i="17"/>
  <c r="L65" i="17"/>
  <c r="B64" i="3"/>
  <c r="J64" i="17"/>
  <c r="K64" i="17"/>
  <c r="L64" i="17"/>
  <c r="B63" i="3"/>
  <c r="J63" i="17"/>
  <c r="K63" i="17"/>
  <c r="L63" i="17"/>
  <c r="B62" i="3"/>
  <c r="J62" i="17"/>
  <c r="K62" i="17"/>
  <c r="L62" i="17"/>
  <c r="B61" i="3"/>
  <c r="J61" i="17"/>
  <c r="K61" i="17"/>
  <c r="L61" i="17"/>
  <c r="B60" i="3"/>
  <c r="J60" i="17"/>
  <c r="K60" i="17"/>
  <c r="L60" i="17"/>
  <c r="B59" i="3"/>
  <c r="J59" i="17"/>
  <c r="K59" i="17"/>
  <c r="L59" i="17"/>
  <c r="B58" i="3"/>
  <c r="J58" i="17"/>
  <c r="K58" i="17"/>
  <c r="L58" i="17"/>
  <c r="B57" i="3"/>
  <c r="J57" i="17"/>
  <c r="K57" i="17"/>
  <c r="L57" i="17"/>
  <c r="B56" i="3"/>
  <c r="J56" i="17"/>
  <c r="K56" i="17"/>
  <c r="L56" i="17"/>
  <c r="B55" i="3"/>
  <c r="J55" i="17"/>
  <c r="K55" i="17"/>
  <c r="L55" i="17"/>
  <c r="B54" i="3"/>
  <c r="J54" i="17"/>
  <c r="K54" i="17"/>
  <c r="L54" i="17"/>
  <c r="B53" i="3"/>
  <c r="J53" i="17"/>
  <c r="K53" i="17"/>
  <c r="L53" i="17"/>
  <c r="B52" i="3"/>
  <c r="J52" i="17"/>
  <c r="K52" i="17"/>
  <c r="L52" i="17"/>
  <c r="B51" i="3"/>
  <c r="J51" i="17"/>
  <c r="K51" i="17"/>
  <c r="L51" i="17"/>
  <c r="B50" i="3"/>
  <c r="J50" i="17"/>
  <c r="K50" i="17"/>
  <c r="L50" i="17"/>
  <c r="B49" i="3"/>
  <c r="J49" i="17"/>
  <c r="K49" i="17"/>
  <c r="L49" i="17"/>
  <c r="B48" i="3"/>
  <c r="J48" i="17"/>
  <c r="K48" i="17"/>
  <c r="L48" i="17"/>
  <c r="B47" i="3"/>
  <c r="J47" i="17"/>
  <c r="K47" i="17"/>
  <c r="L47" i="17"/>
  <c r="B46" i="3"/>
  <c r="J46" i="17"/>
  <c r="K46" i="17"/>
  <c r="L46" i="17"/>
  <c r="B45" i="3"/>
  <c r="J45" i="17"/>
  <c r="K45" i="17"/>
  <c r="L45" i="17"/>
  <c r="B44" i="3"/>
  <c r="J44" i="17"/>
  <c r="K44" i="17"/>
  <c r="L44" i="17"/>
  <c r="B43" i="3"/>
  <c r="J43" i="17"/>
  <c r="K43" i="17"/>
  <c r="L43" i="17"/>
  <c r="B42" i="3"/>
  <c r="J42" i="17"/>
  <c r="K42" i="17"/>
  <c r="L42" i="17"/>
  <c r="B41" i="3"/>
  <c r="J41" i="17"/>
  <c r="K41" i="17"/>
  <c r="L41" i="17"/>
  <c r="B40" i="3"/>
  <c r="J40" i="17"/>
  <c r="K40" i="17"/>
  <c r="L40" i="17"/>
  <c r="B39" i="3"/>
  <c r="J39" i="17"/>
  <c r="K39" i="17"/>
  <c r="L39" i="17"/>
  <c r="B38" i="3"/>
  <c r="J38" i="17"/>
  <c r="K38" i="17"/>
  <c r="L38" i="17"/>
  <c r="B37" i="3"/>
  <c r="J37" i="17"/>
  <c r="K37" i="17"/>
  <c r="L37" i="17"/>
  <c r="B36" i="3"/>
  <c r="J36" i="17"/>
  <c r="K36" i="17"/>
  <c r="L36" i="17"/>
  <c r="B35" i="3"/>
  <c r="J35" i="17"/>
  <c r="K35" i="17"/>
  <c r="L35" i="17"/>
  <c r="B34" i="3"/>
  <c r="J34" i="17"/>
  <c r="K34" i="17"/>
  <c r="L34" i="17"/>
  <c r="B33" i="3"/>
  <c r="J33" i="17"/>
  <c r="K33" i="17"/>
  <c r="L33" i="17"/>
  <c r="B32" i="3"/>
  <c r="J32" i="17"/>
  <c r="K32" i="17"/>
  <c r="L32" i="17"/>
  <c r="B31" i="3"/>
  <c r="J31" i="17"/>
  <c r="K31" i="17"/>
  <c r="L31" i="17"/>
  <c r="B30" i="3"/>
  <c r="J30" i="17"/>
  <c r="K30" i="17"/>
  <c r="L30" i="17"/>
  <c r="B29" i="3"/>
  <c r="J29" i="17"/>
  <c r="K29" i="17"/>
  <c r="L29" i="17"/>
  <c r="B28" i="3"/>
  <c r="J28" i="17"/>
  <c r="K28" i="17"/>
  <c r="L28" i="17"/>
  <c r="B27" i="3"/>
  <c r="J27" i="17"/>
  <c r="K27" i="17"/>
  <c r="L27" i="17"/>
  <c r="B26" i="3"/>
  <c r="J26" i="17"/>
  <c r="K26" i="17"/>
  <c r="L26" i="17"/>
  <c r="B25" i="3"/>
  <c r="J25" i="17"/>
  <c r="K25" i="17"/>
  <c r="L25" i="17"/>
  <c r="B24" i="3"/>
  <c r="J24" i="17"/>
  <c r="K24" i="17"/>
  <c r="L24" i="17"/>
  <c r="B23" i="3"/>
  <c r="J23" i="17"/>
  <c r="K23" i="17"/>
  <c r="L23" i="17"/>
  <c r="B22" i="3"/>
  <c r="J22" i="17"/>
  <c r="K22" i="17"/>
  <c r="L22" i="17"/>
  <c r="B21" i="3"/>
  <c r="J21" i="17"/>
  <c r="K21" i="17"/>
  <c r="L21" i="17"/>
  <c r="B20" i="3"/>
  <c r="J20" i="17"/>
  <c r="K20" i="17"/>
  <c r="L20" i="17"/>
  <c r="B19" i="3"/>
  <c r="J19" i="17"/>
  <c r="K19" i="17"/>
  <c r="L19" i="17"/>
  <c r="B18" i="3"/>
  <c r="J18" i="17"/>
  <c r="K18" i="17"/>
  <c r="L18" i="17"/>
  <c r="B17" i="3"/>
  <c r="J17" i="17"/>
  <c r="K17" i="17"/>
  <c r="L17" i="17"/>
  <c r="B16" i="3"/>
  <c r="J16" i="17"/>
  <c r="K16" i="17"/>
  <c r="L16" i="17"/>
  <c r="B15" i="3"/>
  <c r="J15" i="17"/>
  <c r="K15" i="17"/>
  <c r="L15" i="17"/>
  <c r="B14" i="3"/>
  <c r="J14" i="17"/>
  <c r="K14" i="17"/>
  <c r="L14" i="17"/>
  <c r="B13" i="3"/>
  <c r="J13" i="17"/>
  <c r="K13" i="17"/>
  <c r="L13" i="17"/>
  <c r="B12" i="3"/>
  <c r="J12" i="17"/>
  <c r="K12" i="17"/>
  <c r="L12" i="17"/>
  <c r="B11" i="3"/>
  <c r="J11" i="17"/>
  <c r="K11" i="17"/>
  <c r="L11" i="17"/>
  <c r="B10" i="3"/>
  <c r="J10" i="17"/>
  <c r="K10" i="17"/>
  <c r="L10" i="17"/>
  <c r="B9" i="3"/>
  <c r="J9" i="17"/>
  <c r="K9" i="17"/>
  <c r="L9" i="17"/>
  <c r="B8" i="3"/>
  <c r="A125" i="17"/>
  <c r="I10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C108" i="3"/>
  <c r="J108" i="16"/>
  <c r="K108" i="16"/>
  <c r="L108" i="16"/>
  <c r="C107" i="3"/>
  <c r="J107" i="16"/>
  <c r="K107" i="16"/>
  <c r="L107" i="16"/>
  <c r="C106" i="3"/>
  <c r="J106" i="16"/>
  <c r="K106" i="16"/>
  <c r="L106" i="16"/>
  <c r="C105" i="3"/>
  <c r="J105" i="16"/>
  <c r="K105" i="16"/>
  <c r="L105" i="16"/>
  <c r="C104" i="3"/>
  <c r="J104" i="16"/>
  <c r="K104" i="16"/>
  <c r="L104" i="16"/>
  <c r="C103" i="3"/>
  <c r="J103" i="16"/>
  <c r="K103" i="16"/>
  <c r="L103" i="16"/>
  <c r="C102" i="3"/>
  <c r="J102" i="16"/>
  <c r="K102" i="16"/>
  <c r="L102" i="16"/>
  <c r="C101" i="3"/>
  <c r="J101" i="16"/>
  <c r="K101" i="16"/>
  <c r="L101" i="16"/>
  <c r="C100" i="3"/>
  <c r="J100" i="16"/>
  <c r="K100" i="16"/>
  <c r="L100" i="16"/>
  <c r="C99" i="3"/>
  <c r="J99" i="16"/>
  <c r="K99" i="16"/>
  <c r="L99" i="16"/>
  <c r="C98" i="3"/>
  <c r="J98" i="16"/>
  <c r="K98" i="16"/>
  <c r="L98" i="16"/>
  <c r="C97" i="3"/>
  <c r="J97" i="16"/>
  <c r="K97" i="16"/>
  <c r="L97" i="16"/>
  <c r="C96" i="3"/>
  <c r="J96" i="16"/>
  <c r="K96" i="16"/>
  <c r="L96" i="16"/>
  <c r="C95" i="3"/>
  <c r="J95" i="16"/>
  <c r="K95" i="16"/>
  <c r="L95" i="16"/>
  <c r="C94" i="3"/>
  <c r="J94" i="16"/>
  <c r="K94" i="16"/>
  <c r="L94" i="16"/>
  <c r="C93" i="3"/>
  <c r="J93" i="16"/>
  <c r="K93" i="16"/>
  <c r="L93" i="16"/>
  <c r="C92" i="3"/>
  <c r="J92" i="16"/>
  <c r="K92" i="16"/>
  <c r="L92" i="16"/>
  <c r="C91" i="3"/>
  <c r="J91" i="16"/>
  <c r="K91" i="16"/>
  <c r="L91" i="16"/>
  <c r="C90" i="3"/>
  <c r="J90" i="16"/>
  <c r="K90" i="16"/>
  <c r="L90" i="16"/>
  <c r="C89" i="3"/>
  <c r="J89" i="16"/>
  <c r="K89" i="16"/>
  <c r="L89" i="16"/>
  <c r="C88" i="3"/>
  <c r="J88" i="16"/>
  <c r="K88" i="16"/>
  <c r="L88" i="16"/>
  <c r="C87" i="3"/>
  <c r="J87" i="16"/>
  <c r="K87" i="16"/>
  <c r="L87" i="16"/>
  <c r="C86" i="3"/>
  <c r="J86" i="16"/>
  <c r="K86" i="16"/>
  <c r="L86" i="16"/>
  <c r="C85" i="3"/>
  <c r="J85" i="16"/>
  <c r="K85" i="16"/>
  <c r="L85" i="16"/>
  <c r="C84" i="3"/>
  <c r="J84" i="16"/>
  <c r="K84" i="16"/>
  <c r="L84" i="16"/>
  <c r="C83" i="3"/>
  <c r="J83" i="16"/>
  <c r="K83" i="16"/>
  <c r="L83" i="16"/>
  <c r="C82" i="3"/>
  <c r="J82" i="16"/>
  <c r="K82" i="16"/>
  <c r="L82" i="16"/>
  <c r="C81" i="3"/>
  <c r="J81" i="16"/>
  <c r="K81" i="16"/>
  <c r="L81" i="16"/>
  <c r="C80" i="3"/>
  <c r="J80" i="16"/>
  <c r="K80" i="16"/>
  <c r="L80" i="16"/>
  <c r="C79" i="3"/>
  <c r="J79" i="16"/>
  <c r="K79" i="16"/>
  <c r="L79" i="16"/>
  <c r="C78" i="3"/>
  <c r="J78" i="16"/>
  <c r="K78" i="16"/>
  <c r="L78" i="16"/>
  <c r="C77" i="3"/>
  <c r="J77" i="16"/>
  <c r="K77" i="16"/>
  <c r="L77" i="16"/>
  <c r="C76" i="3"/>
  <c r="J76" i="16"/>
  <c r="K76" i="16"/>
  <c r="L76" i="16"/>
  <c r="C75" i="3"/>
  <c r="J75" i="16"/>
  <c r="K75" i="16"/>
  <c r="L75" i="16"/>
  <c r="C74" i="3"/>
  <c r="J74" i="16"/>
  <c r="K74" i="16"/>
  <c r="L74" i="16"/>
  <c r="C73" i="3"/>
  <c r="J73" i="16"/>
  <c r="K73" i="16"/>
  <c r="L73" i="16"/>
  <c r="C72" i="3"/>
  <c r="J72" i="16"/>
  <c r="K72" i="16"/>
  <c r="L72" i="16"/>
  <c r="C71" i="3"/>
  <c r="J71" i="16"/>
  <c r="K71" i="16"/>
  <c r="L71" i="16"/>
  <c r="C70" i="3"/>
  <c r="J70" i="16"/>
  <c r="K70" i="16"/>
  <c r="L70" i="16"/>
  <c r="C69" i="3"/>
  <c r="J69" i="16"/>
  <c r="K69" i="16"/>
  <c r="L69" i="16"/>
  <c r="C68" i="3"/>
  <c r="J68" i="16"/>
  <c r="K68" i="16"/>
  <c r="L68" i="16"/>
  <c r="C67" i="3"/>
  <c r="J67" i="16"/>
  <c r="K67" i="16"/>
  <c r="L67" i="16"/>
  <c r="C66" i="3"/>
  <c r="J66" i="16"/>
  <c r="K66" i="16"/>
  <c r="L66" i="16"/>
  <c r="C65" i="3"/>
  <c r="J65" i="16"/>
  <c r="K65" i="16"/>
  <c r="L65" i="16"/>
  <c r="C64" i="3"/>
  <c r="J64" i="16"/>
  <c r="K64" i="16"/>
  <c r="L64" i="16"/>
  <c r="C63" i="3"/>
  <c r="J63" i="16"/>
  <c r="K63" i="16"/>
  <c r="L63" i="16"/>
  <c r="C62" i="3"/>
  <c r="J62" i="16"/>
  <c r="K62" i="16"/>
  <c r="L62" i="16"/>
  <c r="C61" i="3"/>
  <c r="J61" i="16"/>
  <c r="K61" i="16"/>
  <c r="L61" i="16"/>
  <c r="C60" i="3"/>
  <c r="J60" i="16"/>
  <c r="K60" i="16"/>
  <c r="L60" i="16"/>
  <c r="C59" i="3"/>
  <c r="J59" i="16"/>
  <c r="K59" i="16"/>
  <c r="L59" i="16"/>
  <c r="C58" i="3"/>
  <c r="J58" i="16"/>
  <c r="K58" i="16"/>
  <c r="L58" i="16"/>
  <c r="C57" i="3"/>
  <c r="J57" i="16"/>
  <c r="K57" i="16"/>
  <c r="L57" i="16"/>
  <c r="C56" i="3"/>
  <c r="J56" i="16"/>
  <c r="K56" i="16"/>
  <c r="L56" i="16"/>
  <c r="C55" i="3"/>
  <c r="J55" i="16"/>
  <c r="K55" i="16"/>
  <c r="L55" i="16"/>
  <c r="C54" i="3"/>
  <c r="J54" i="16"/>
  <c r="K54" i="16"/>
  <c r="L54" i="16"/>
  <c r="C53" i="3"/>
  <c r="J53" i="16"/>
  <c r="K53" i="16"/>
  <c r="L53" i="16"/>
  <c r="C52" i="3"/>
  <c r="J52" i="16"/>
  <c r="K52" i="16"/>
  <c r="L52" i="16"/>
  <c r="C51" i="3"/>
  <c r="J51" i="16"/>
  <c r="K51" i="16"/>
  <c r="L51" i="16"/>
  <c r="C50" i="3"/>
  <c r="J50" i="16"/>
  <c r="K50" i="16"/>
  <c r="L50" i="16"/>
  <c r="C49" i="3"/>
  <c r="J49" i="16"/>
  <c r="K49" i="16"/>
  <c r="L49" i="16"/>
  <c r="C48" i="3"/>
  <c r="J48" i="16"/>
  <c r="K48" i="16"/>
  <c r="L48" i="16"/>
  <c r="C47" i="3"/>
  <c r="J47" i="16"/>
  <c r="K47" i="16"/>
  <c r="L47" i="16"/>
  <c r="C46" i="3"/>
  <c r="J46" i="16"/>
  <c r="K46" i="16"/>
  <c r="L46" i="16"/>
  <c r="C45" i="3"/>
  <c r="J45" i="16"/>
  <c r="K45" i="16"/>
  <c r="L45" i="16"/>
  <c r="C44" i="3"/>
  <c r="J44" i="16"/>
  <c r="K44" i="16"/>
  <c r="L44" i="16"/>
  <c r="C43" i="3"/>
  <c r="J43" i="16"/>
  <c r="K43" i="16"/>
  <c r="L43" i="16"/>
  <c r="C42" i="3"/>
  <c r="J42" i="16"/>
  <c r="K42" i="16"/>
  <c r="L42" i="16"/>
  <c r="C41" i="3"/>
  <c r="J41" i="16"/>
  <c r="K41" i="16"/>
  <c r="L41" i="16"/>
  <c r="C40" i="3"/>
  <c r="J40" i="16"/>
  <c r="K40" i="16"/>
  <c r="L40" i="16"/>
  <c r="C39" i="3"/>
  <c r="J39" i="16"/>
  <c r="K39" i="16"/>
  <c r="L39" i="16"/>
  <c r="C38" i="3"/>
  <c r="J38" i="16"/>
  <c r="K38" i="16"/>
  <c r="L38" i="16"/>
  <c r="C37" i="3"/>
  <c r="J37" i="16"/>
  <c r="K37" i="16"/>
  <c r="L37" i="16"/>
  <c r="C36" i="3"/>
  <c r="J36" i="16"/>
  <c r="K36" i="16"/>
  <c r="L36" i="16"/>
  <c r="C35" i="3"/>
  <c r="J35" i="16"/>
  <c r="K35" i="16"/>
  <c r="L35" i="16"/>
  <c r="C34" i="3"/>
  <c r="J34" i="16"/>
  <c r="K34" i="16"/>
  <c r="L34" i="16"/>
  <c r="C33" i="3"/>
  <c r="J33" i="16"/>
  <c r="K33" i="16"/>
  <c r="L33" i="16"/>
  <c r="C32" i="3"/>
  <c r="J32" i="16"/>
  <c r="K32" i="16"/>
  <c r="L32" i="16"/>
  <c r="C31" i="3"/>
  <c r="J31" i="16"/>
  <c r="K31" i="16"/>
  <c r="L31" i="16"/>
  <c r="C30" i="3"/>
  <c r="J30" i="16"/>
  <c r="K30" i="16"/>
  <c r="L30" i="16"/>
  <c r="C29" i="3"/>
  <c r="J29" i="16"/>
  <c r="K29" i="16"/>
  <c r="L29" i="16"/>
  <c r="C28" i="3"/>
  <c r="J28" i="16"/>
  <c r="K28" i="16"/>
  <c r="L28" i="16"/>
  <c r="C27" i="3"/>
  <c r="J27" i="16"/>
  <c r="K27" i="16"/>
  <c r="L27" i="16"/>
  <c r="C26" i="3"/>
  <c r="J26" i="16"/>
  <c r="K26" i="16"/>
  <c r="L26" i="16"/>
  <c r="C25" i="3"/>
  <c r="J25" i="16"/>
  <c r="K25" i="16"/>
  <c r="L25" i="16"/>
  <c r="C24" i="3"/>
  <c r="J24" i="16"/>
  <c r="K24" i="16"/>
  <c r="L24" i="16"/>
  <c r="C23" i="3"/>
  <c r="J23" i="16"/>
  <c r="K23" i="16"/>
  <c r="L23" i="16"/>
  <c r="C22" i="3"/>
  <c r="J22" i="16"/>
  <c r="K22" i="16"/>
  <c r="L22" i="16"/>
  <c r="C21" i="3"/>
  <c r="J21" i="16"/>
  <c r="K21" i="16"/>
  <c r="L21" i="16"/>
  <c r="C20" i="3"/>
  <c r="J20" i="16"/>
  <c r="K20" i="16"/>
  <c r="L20" i="16"/>
  <c r="C19" i="3"/>
  <c r="J19" i="16"/>
  <c r="K19" i="16"/>
  <c r="L19" i="16"/>
  <c r="C18" i="3"/>
  <c r="J18" i="16"/>
  <c r="K18" i="16"/>
  <c r="L18" i="16"/>
  <c r="C17" i="3"/>
  <c r="J17" i="16"/>
  <c r="K17" i="16"/>
  <c r="L17" i="16"/>
  <c r="C16" i="3"/>
  <c r="J16" i="16"/>
  <c r="K16" i="16"/>
  <c r="L16" i="16"/>
  <c r="C15" i="3"/>
  <c r="J15" i="16"/>
  <c r="K15" i="16"/>
  <c r="L15" i="16"/>
  <c r="C14" i="3"/>
  <c r="J14" i="16"/>
  <c r="K14" i="16"/>
  <c r="L14" i="16"/>
  <c r="C13" i="3"/>
  <c r="J13" i="16"/>
  <c r="K13" i="16"/>
  <c r="L13" i="16"/>
  <c r="C12" i="3"/>
  <c r="J12" i="16"/>
  <c r="K12" i="16"/>
  <c r="L12" i="16"/>
  <c r="C11" i="3"/>
  <c r="J11" i="16"/>
  <c r="K11" i="16"/>
  <c r="L11" i="16"/>
  <c r="C10" i="3"/>
  <c r="J10" i="16"/>
  <c r="K10" i="16"/>
  <c r="L10" i="16"/>
  <c r="C9" i="3"/>
  <c r="J9" i="16"/>
  <c r="K9" i="16"/>
  <c r="L9" i="16"/>
  <c r="C8" i="3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D108" i="3"/>
  <c r="J108" i="15"/>
  <c r="K108" i="15"/>
  <c r="L108" i="15"/>
  <c r="D107" i="3"/>
  <c r="J107" i="15"/>
  <c r="K107" i="15"/>
  <c r="L107" i="15"/>
  <c r="D106" i="3"/>
  <c r="J106" i="15"/>
  <c r="K106" i="15"/>
  <c r="L106" i="15"/>
  <c r="D105" i="3"/>
  <c r="J105" i="15"/>
  <c r="K105" i="15"/>
  <c r="L105" i="15"/>
  <c r="D104" i="3"/>
  <c r="J104" i="15"/>
  <c r="K104" i="15"/>
  <c r="L104" i="15"/>
  <c r="D103" i="3"/>
  <c r="J103" i="15"/>
  <c r="K103" i="15"/>
  <c r="L103" i="15"/>
  <c r="D102" i="3"/>
  <c r="J102" i="15"/>
  <c r="K102" i="15"/>
  <c r="L102" i="15"/>
  <c r="D101" i="3"/>
  <c r="J101" i="15"/>
  <c r="K101" i="15"/>
  <c r="L101" i="15"/>
  <c r="D100" i="3"/>
  <c r="J100" i="15"/>
  <c r="K100" i="15"/>
  <c r="L100" i="15"/>
  <c r="D99" i="3"/>
  <c r="J99" i="15"/>
  <c r="K99" i="15"/>
  <c r="L99" i="15"/>
  <c r="D98" i="3"/>
  <c r="J98" i="15"/>
  <c r="K98" i="15"/>
  <c r="L98" i="15"/>
  <c r="D97" i="3"/>
  <c r="J97" i="15"/>
  <c r="K97" i="15"/>
  <c r="L97" i="15"/>
  <c r="D96" i="3"/>
  <c r="J96" i="15"/>
  <c r="K96" i="15"/>
  <c r="L96" i="15"/>
  <c r="D95" i="3"/>
  <c r="J95" i="15"/>
  <c r="K95" i="15"/>
  <c r="L95" i="15"/>
  <c r="D94" i="3"/>
  <c r="J94" i="15"/>
  <c r="K94" i="15"/>
  <c r="L94" i="15"/>
  <c r="D93" i="3"/>
  <c r="J93" i="15"/>
  <c r="K93" i="15"/>
  <c r="L93" i="15"/>
  <c r="D92" i="3"/>
  <c r="J92" i="15"/>
  <c r="K92" i="15"/>
  <c r="L92" i="15"/>
  <c r="D91" i="3"/>
  <c r="J91" i="15"/>
  <c r="K91" i="15"/>
  <c r="L91" i="15"/>
  <c r="D90" i="3"/>
  <c r="J90" i="15"/>
  <c r="K90" i="15"/>
  <c r="L90" i="15"/>
  <c r="D89" i="3"/>
  <c r="J89" i="15"/>
  <c r="K89" i="15"/>
  <c r="L89" i="15"/>
  <c r="D88" i="3"/>
  <c r="J88" i="15"/>
  <c r="K88" i="15"/>
  <c r="L88" i="15"/>
  <c r="D87" i="3"/>
  <c r="J87" i="15"/>
  <c r="K87" i="15"/>
  <c r="L87" i="15"/>
  <c r="D86" i="3"/>
  <c r="J86" i="15"/>
  <c r="K86" i="15"/>
  <c r="L86" i="15"/>
  <c r="D85" i="3"/>
  <c r="J85" i="15"/>
  <c r="K85" i="15"/>
  <c r="L85" i="15"/>
  <c r="D84" i="3"/>
  <c r="J84" i="15"/>
  <c r="K84" i="15"/>
  <c r="L84" i="15"/>
  <c r="D83" i="3"/>
  <c r="J83" i="15"/>
  <c r="K83" i="15"/>
  <c r="L83" i="15"/>
  <c r="D82" i="3"/>
  <c r="J82" i="15"/>
  <c r="K82" i="15"/>
  <c r="L82" i="15"/>
  <c r="D81" i="3"/>
  <c r="J81" i="15"/>
  <c r="K81" i="15"/>
  <c r="L81" i="15"/>
  <c r="D80" i="3"/>
  <c r="J80" i="15"/>
  <c r="K80" i="15"/>
  <c r="L80" i="15"/>
  <c r="D79" i="3"/>
  <c r="J79" i="15"/>
  <c r="K79" i="15"/>
  <c r="L79" i="15"/>
  <c r="D78" i="3"/>
  <c r="J78" i="15"/>
  <c r="K78" i="15"/>
  <c r="L78" i="15"/>
  <c r="D77" i="3"/>
  <c r="J77" i="15"/>
  <c r="K77" i="15"/>
  <c r="L77" i="15"/>
  <c r="D76" i="3"/>
  <c r="J76" i="15"/>
  <c r="K76" i="15"/>
  <c r="L76" i="15"/>
  <c r="D75" i="3"/>
  <c r="J75" i="15"/>
  <c r="K75" i="15"/>
  <c r="L75" i="15"/>
  <c r="D74" i="3"/>
  <c r="J74" i="15"/>
  <c r="K74" i="15"/>
  <c r="L74" i="15"/>
  <c r="D73" i="3"/>
  <c r="J73" i="15"/>
  <c r="K73" i="15"/>
  <c r="L73" i="15"/>
  <c r="D72" i="3"/>
  <c r="J72" i="15"/>
  <c r="K72" i="15"/>
  <c r="L72" i="15"/>
  <c r="D71" i="3"/>
  <c r="J71" i="15"/>
  <c r="K71" i="15"/>
  <c r="L71" i="15"/>
  <c r="D70" i="3"/>
  <c r="J70" i="15"/>
  <c r="K70" i="15"/>
  <c r="L70" i="15"/>
  <c r="D69" i="3"/>
  <c r="J69" i="15"/>
  <c r="K69" i="15"/>
  <c r="L69" i="15"/>
  <c r="D68" i="3"/>
  <c r="J68" i="15"/>
  <c r="K68" i="15"/>
  <c r="L68" i="15"/>
  <c r="D67" i="3"/>
  <c r="J67" i="15"/>
  <c r="K67" i="15"/>
  <c r="L67" i="15"/>
  <c r="D66" i="3"/>
  <c r="J66" i="15"/>
  <c r="K66" i="15"/>
  <c r="L66" i="15"/>
  <c r="D65" i="3"/>
  <c r="J65" i="15"/>
  <c r="K65" i="15"/>
  <c r="L65" i="15"/>
  <c r="D64" i="3"/>
  <c r="J64" i="15"/>
  <c r="K64" i="15"/>
  <c r="L64" i="15"/>
  <c r="D63" i="3"/>
  <c r="J63" i="15"/>
  <c r="K63" i="15"/>
  <c r="L63" i="15"/>
  <c r="D62" i="3"/>
  <c r="J62" i="15"/>
  <c r="K62" i="15"/>
  <c r="L62" i="15"/>
  <c r="D61" i="3"/>
  <c r="J61" i="15"/>
  <c r="K61" i="15"/>
  <c r="L61" i="15"/>
  <c r="D60" i="3"/>
  <c r="J60" i="15"/>
  <c r="K60" i="15"/>
  <c r="L60" i="15"/>
  <c r="D59" i="3"/>
  <c r="J59" i="15"/>
  <c r="K59" i="15"/>
  <c r="L59" i="15"/>
  <c r="D58" i="3"/>
  <c r="J58" i="15"/>
  <c r="K58" i="15"/>
  <c r="L58" i="15"/>
  <c r="D57" i="3"/>
  <c r="J57" i="15"/>
  <c r="K57" i="15"/>
  <c r="L57" i="15"/>
  <c r="D56" i="3"/>
  <c r="J56" i="15"/>
  <c r="K56" i="15"/>
  <c r="L56" i="15"/>
  <c r="D55" i="3"/>
  <c r="J55" i="15"/>
  <c r="K55" i="15"/>
  <c r="L55" i="15"/>
  <c r="D54" i="3"/>
  <c r="J54" i="15"/>
  <c r="K54" i="15"/>
  <c r="L54" i="15"/>
  <c r="D53" i="3"/>
  <c r="J53" i="15"/>
  <c r="K53" i="15"/>
  <c r="L53" i="15"/>
  <c r="D52" i="3"/>
  <c r="J52" i="15"/>
  <c r="K52" i="15"/>
  <c r="L52" i="15"/>
  <c r="D51" i="3"/>
  <c r="J51" i="15"/>
  <c r="K51" i="15"/>
  <c r="L51" i="15"/>
  <c r="D50" i="3"/>
  <c r="J50" i="15"/>
  <c r="K50" i="15"/>
  <c r="L50" i="15"/>
  <c r="D49" i="3"/>
  <c r="J49" i="15"/>
  <c r="K49" i="15"/>
  <c r="L49" i="15"/>
  <c r="D48" i="3"/>
  <c r="J48" i="15"/>
  <c r="K48" i="15"/>
  <c r="L48" i="15"/>
  <c r="D47" i="3"/>
  <c r="J47" i="15"/>
  <c r="K47" i="15"/>
  <c r="L47" i="15"/>
  <c r="D46" i="3"/>
  <c r="J46" i="15"/>
  <c r="K46" i="15"/>
  <c r="L46" i="15"/>
  <c r="D45" i="3"/>
  <c r="J45" i="15"/>
  <c r="K45" i="15"/>
  <c r="L45" i="15"/>
  <c r="D44" i="3"/>
  <c r="J44" i="15"/>
  <c r="K44" i="15"/>
  <c r="L44" i="15"/>
  <c r="D43" i="3"/>
  <c r="J43" i="15"/>
  <c r="K43" i="15"/>
  <c r="L43" i="15"/>
  <c r="D42" i="3"/>
  <c r="J42" i="15"/>
  <c r="K42" i="15"/>
  <c r="L42" i="15"/>
  <c r="D41" i="3"/>
  <c r="J41" i="15"/>
  <c r="K41" i="15"/>
  <c r="L41" i="15"/>
  <c r="D40" i="3"/>
  <c r="J40" i="15"/>
  <c r="K40" i="15"/>
  <c r="L40" i="15"/>
  <c r="D39" i="3"/>
  <c r="J39" i="15"/>
  <c r="K39" i="15"/>
  <c r="L39" i="15"/>
  <c r="D38" i="3"/>
  <c r="J38" i="15"/>
  <c r="K38" i="15"/>
  <c r="L38" i="15"/>
  <c r="D37" i="3"/>
  <c r="J37" i="15"/>
  <c r="K37" i="15"/>
  <c r="L37" i="15"/>
  <c r="D36" i="3"/>
  <c r="J36" i="15"/>
  <c r="K36" i="15"/>
  <c r="L36" i="15"/>
  <c r="D35" i="3"/>
  <c r="J35" i="15"/>
  <c r="K35" i="15"/>
  <c r="L35" i="15"/>
  <c r="D34" i="3"/>
  <c r="J34" i="15"/>
  <c r="K34" i="15"/>
  <c r="L34" i="15"/>
  <c r="D33" i="3"/>
  <c r="J33" i="15"/>
  <c r="K33" i="15"/>
  <c r="L33" i="15"/>
  <c r="D32" i="3"/>
  <c r="J32" i="15"/>
  <c r="K32" i="15"/>
  <c r="L32" i="15"/>
  <c r="D31" i="3"/>
  <c r="J31" i="15"/>
  <c r="K31" i="15"/>
  <c r="L31" i="15"/>
  <c r="D30" i="3"/>
  <c r="J30" i="15"/>
  <c r="K30" i="15"/>
  <c r="L30" i="15"/>
  <c r="D29" i="3"/>
  <c r="J29" i="15"/>
  <c r="K29" i="15"/>
  <c r="L29" i="15"/>
  <c r="D28" i="3"/>
  <c r="J28" i="15"/>
  <c r="K28" i="15"/>
  <c r="L28" i="15"/>
  <c r="D27" i="3"/>
  <c r="J27" i="15"/>
  <c r="K27" i="15"/>
  <c r="L27" i="15"/>
  <c r="D26" i="3"/>
  <c r="J26" i="15"/>
  <c r="K26" i="15"/>
  <c r="L26" i="15"/>
  <c r="D25" i="3"/>
  <c r="J25" i="15"/>
  <c r="K25" i="15"/>
  <c r="L25" i="15"/>
  <c r="D24" i="3"/>
  <c r="J24" i="15"/>
  <c r="K24" i="15"/>
  <c r="L24" i="15"/>
  <c r="D23" i="3"/>
  <c r="J23" i="15"/>
  <c r="K23" i="15"/>
  <c r="L23" i="15"/>
  <c r="D22" i="3"/>
  <c r="J22" i="15"/>
  <c r="K22" i="15"/>
  <c r="L22" i="15"/>
  <c r="D21" i="3"/>
  <c r="J21" i="15"/>
  <c r="K21" i="15"/>
  <c r="L21" i="15"/>
  <c r="D20" i="3"/>
  <c r="J20" i="15"/>
  <c r="K20" i="15"/>
  <c r="L20" i="15"/>
  <c r="D19" i="3"/>
  <c r="J19" i="15"/>
  <c r="K19" i="15"/>
  <c r="L19" i="15"/>
  <c r="D18" i="3"/>
  <c r="J18" i="15"/>
  <c r="K18" i="15"/>
  <c r="L18" i="15"/>
  <c r="D17" i="3"/>
  <c r="J17" i="15"/>
  <c r="K17" i="15"/>
  <c r="L17" i="15"/>
  <c r="D16" i="3"/>
  <c r="J16" i="15"/>
  <c r="K16" i="15"/>
  <c r="L16" i="15"/>
  <c r="D15" i="3"/>
  <c r="J15" i="15"/>
  <c r="K15" i="15"/>
  <c r="L15" i="15"/>
  <c r="D14" i="3"/>
  <c r="J14" i="15"/>
  <c r="K14" i="15"/>
  <c r="L14" i="15"/>
  <c r="D13" i="3"/>
  <c r="J13" i="15"/>
  <c r="K13" i="15"/>
  <c r="L13" i="15"/>
  <c r="D12" i="3"/>
  <c r="J12" i="15"/>
  <c r="K12" i="15"/>
  <c r="L12" i="15"/>
  <c r="D11" i="3"/>
  <c r="J11" i="15"/>
  <c r="K11" i="15"/>
  <c r="L11" i="15"/>
  <c r="D10" i="3"/>
  <c r="J10" i="15"/>
  <c r="K10" i="15"/>
  <c r="L10" i="15"/>
  <c r="D9" i="3"/>
  <c r="J9" i="15"/>
  <c r="K9" i="15"/>
  <c r="L9" i="15"/>
  <c r="D8" i="3"/>
  <c r="A125" i="16"/>
  <c r="A125" i="15"/>
  <c r="A125" i="14"/>
  <c r="F16" i="14"/>
  <c r="G16" i="14"/>
  <c r="F18" i="14"/>
  <c r="G18" i="14"/>
  <c r="F88" i="14"/>
  <c r="G88" i="14"/>
  <c r="F92" i="14"/>
  <c r="G92" i="14"/>
  <c r="F94" i="14"/>
  <c r="G94" i="14"/>
  <c r="F96" i="14"/>
  <c r="G96" i="14"/>
  <c r="F100" i="14"/>
  <c r="G100" i="14"/>
  <c r="F71" i="14"/>
  <c r="G71" i="14"/>
  <c r="F40" i="14"/>
  <c r="G40" i="14"/>
  <c r="F84" i="14"/>
  <c r="G84" i="14"/>
  <c r="F50" i="14"/>
  <c r="G50" i="14"/>
  <c r="F43" i="14"/>
  <c r="G43" i="14"/>
  <c r="F60" i="14"/>
  <c r="G60" i="14"/>
  <c r="F58" i="14"/>
  <c r="G58" i="14"/>
  <c r="F9" i="14"/>
  <c r="G9" i="14"/>
  <c r="I9" i="14"/>
  <c r="H10" i="14"/>
  <c r="J9" i="14"/>
  <c r="F11" i="14"/>
  <c r="G11" i="14"/>
  <c r="F15" i="14"/>
  <c r="G15" i="14"/>
  <c r="F19" i="14"/>
  <c r="G19" i="14"/>
  <c r="F79" i="14"/>
  <c r="G79" i="14"/>
  <c r="F83" i="14"/>
  <c r="G83" i="14"/>
  <c r="F85" i="14"/>
  <c r="G85" i="14"/>
  <c r="F87" i="14"/>
  <c r="G87" i="14"/>
  <c r="F91" i="14"/>
  <c r="G91" i="14"/>
  <c r="F10" i="14"/>
  <c r="G10" i="14"/>
  <c r="F12" i="14"/>
  <c r="G12" i="14"/>
  <c r="F64" i="14"/>
  <c r="G64" i="14"/>
  <c r="F68" i="14"/>
  <c r="G68" i="14"/>
  <c r="F70" i="14"/>
  <c r="G70" i="14"/>
  <c r="F95" i="14"/>
  <c r="G95" i="14"/>
  <c r="F72" i="14"/>
  <c r="G72" i="14"/>
  <c r="F76" i="14"/>
  <c r="G76" i="14"/>
  <c r="F78" i="14"/>
  <c r="G78" i="14"/>
  <c r="F80" i="14"/>
  <c r="G80" i="14"/>
  <c r="F102" i="14"/>
  <c r="G102" i="14"/>
  <c r="F27" i="14"/>
  <c r="G27" i="14"/>
  <c r="F31" i="14"/>
  <c r="G31" i="14"/>
  <c r="F33" i="14"/>
  <c r="G33" i="14"/>
  <c r="F35" i="14"/>
  <c r="G35" i="14"/>
  <c r="F39" i="14"/>
  <c r="G39" i="14"/>
  <c r="F47" i="14"/>
  <c r="G47" i="14"/>
  <c r="F23" i="14"/>
  <c r="G23" i="14"/>
  <c r="F51" i="14"/>
  <c r="G51" i="14"/>
  <c r="F53" i="14"/>
  <c r="G53" i="14"/>
  <c r="F55" i="14"/>
  <c r="G55" i="14"/>
  <c r="F59" i="14"/>
  <c r="G59" i="14"/>
  <c r="F63" i="14"/>
  <c r="G63" i="14"/>
  <c r="F67" i="14"/>
  <c r="G67" i="14"/>
  <c r="F69" i="14"/>
  <c r="G69" i="14"/>
  <c r="F108" i="14"/>
  <c r="G108" i="14"/>
  <c r="F20" i="14"/>
  <c r="G20" i="14"/>
  <c r="F28" i="14"/>
  <c r="G28" i="14"/>
  <c r="F30" i="14"/>
  <c r="G30" i="14"/>
  <c r="F32" i="14"/>
  <c r="G32" i="14"/>
  <c r="F36" i="14"/>
  <c r="G36" i="14"/>
  <c r="F44" i="14"/>
  <c r="G44" i="14"/>
  <c r="F97" i="14"/>
  <c r="G97" i="14"/>
  <c r="F101" i="14"/>
  <c r="G101" i="14"/>
  <c r="F103" i="14"/>
  <c r="G103" i="14"/>
  <c r="F107" i="14"/>
  <c r="G107" i="14"/>
  <c r="F109" i="14"/>
  <c r="F37" i="14"/>
  <c r="G37" i="14"/>
  <c r="F29" i="14"/>
  <c r="G29" i="14"/>
  <c r="F57" i="14"/>
  <c r="G57" i="14"/>
  <c r="F90" i="14"/>
  <c r="G90" i="14"/>
  <c r="F105" i="14"/>
  <c r="G105" i="14"/>
  <c r="F13" i="14"/>
  <c r="G13" i="14"/>
  <c r="F65" i="14"/>
  <c r="G65" i="14"/>
  <c r="F24" i="14"/>
  <c r="G24" i="14"/>
  <c r="F26" i="14"/>
  <c r="G26" i="14"/>
  <c r="F34" i="14"/>
  <c r="G34" i="14"/>
  <c r="F41" i="14"/>
  <c r="G41" i="14"/>
  <c r="F48" i="14"/>
  <c r="G48" i="14"/>
  <c r="F52" i="14"/>
  <c r="G52" i="14"/>
  <c r="F54" i="14"/>
  <c r="G54" i="14"/>
  <c r="F56" i="14"/>
  <c r="G56" i="14"/>
  <c r="F93" i="14"/>
  <c r="G93" i="14"/>
  <c r="F98" i="14"/>
  <c r="G98" i="14"/>
  <c r="F104" i="14"/>
  <c r="G104" i="14"/>
  <c r="F49" i="14"/>
  <c r="G49" i="14"/>
  <c r="F66" i="14"/>
  <c r="G66" i="14"/>
  <c r="F81" i="14"/>
  <c r="G81" i="14"/>
  <c r="F42" i="14"/>
  <c r="G42" i="14"/>
  <c r="F74" i="14"/>
  <c r="G74" i="14"/>
  <c r="F89" i="14"/>
  <c r="G89" i="14"/>
  <c r="F73" i="14"/>
  <c r="G73" i="14"/>
  <c r="F75" i="14"/>
  <c r="G75" i="14"/>
  <c r="F82" i="14"/>
  <c r="G82" i="14"/>
  <c r="F86" i="14"/>
  <c r="G86" i="14"/>
  <c r="F99" i="14"/>
  <c r="G99" i="14"/>
  <c r="F17" i="14"/>
  <c r="G17" i="14"/>
  <c r="F62" i="14"/>
  <c r="G62" i="14"/>
  <c r="F38" i="14"/>
  <c r="G38" i="14"/>
  <c r="F61" i="14"/>
  <c r="G61" i="14"/>
  <c r="F106" i="14"/>
  <c r="G106" i="14"/>
  <c r="F22" i="14"/>
  <c r="G22" i="14"/>
  <c r="F77" i="14"/>
  <c r="G77" i="14"/>
  <c r="F21" i="14"/>
  <c r="G21" i="14"/>
  <c r="F25" i="14"/>
  <c r="G25" i="14"/>
  <c r="F45" i="14"/>
  <c r="G45" i="14"/>
  <c r="F46" i="14"/>
  <c r="G46" i="14"/>
  <c r="F14" i="14"/>
  <c r="G14" i="14"/>
  <c r="A125" i="13"/>
  <c r="I10" i="14"/>
  <c r="H11" i="14"/>
  <c r="I11" i="14"/>
  <c r="H12" i="14"/>
  <c r="F104" i="13"/>
  <c r="G104" i="13"/>
  <c r="F106" i="13"/>
  <c r="G106" i="13"/>
  <c r="F109" i="13"/>
  <c r="F81" i="13"/>
  <c r="G81" i="13"/>
  <c r="F99" i="13"/>
  <c r="G99" i="13"/>
  <c r="F73" i="13"/>
  <c r="G73" i="13"/>
  <c r="F58" i="13"/>
  <c r="G58" i="13"/>
  <c r="F88" i="13"/>
  <c r="G88" i="13"/>
  <c r="F55" i="13"/>
  <c r="G55" i="13"/>
  <c r="F59" i="13"/>
  <c r="G59" i="13"/>
  <c r="F61" i="13"/>
  <c r="G61" i="13"/>
  <c r="F63" i="13"/>
  <c r="G63" i="13"/>
  <c r="F67" i="13"/>
  <c r="G67" i="13"/>
  <c r="F71" i="13"/>
  <c r="G71" i="13"/>
  <c r="F24" i="13"/>
  <c r="G24" i="13"/>
  <c r="F44" i="13"/>
  <c r="G44" i="13"/>
  <c r="F11" i="13"/>
  <c r="G11" i="13"/>
  <c r="F17" i="13"/>
  <c r="G17" i="13"/>
  <c r="F41" i="13"/>
  <c r="G41" i="13"/>
  <c r="F72" i="13"/>
  <c r="G72" i="13"/>
  <c r="F74" i="13"/>
  <c r="G74" i="13"/>
  <c r="F76" i="13"/>
  <c r="G76" i="13"/>
  <c r="F78" i="13"/>
  <c r="G78" i="13"/>
  <c r="F80" i="13"/>
  <c r="G80" i="13"/>
  <c r="F98" i="13"/>
  <c r="G98" i="13"/>
  <c r="F19" i="13"/>
  <c r="G19" i="13"/>
  <c r="F23" i="13"/>
  <c r="G23" i="13"/>
  <c r="F27" i="13"/>
  <c r="G27" i="13"/>
  <c r="F29" i="13"/>
  <c r="G29" i="13"/>
  <c r="F31" i="13"/>
  <c r="G31" i="13"/>
  <c r="F43" i="13"/>
  <c r="G43" i="13"/>
  <c r="F45" i="13"/>
  <c r="G45" i="13"/>
  <c r="F51" i="13"/>
  <c r="G51" i="13"/>
  <c r="F53" i="13"/>
  <c r="G53" i="13"/>
  <c r="F62" i="13"/>
  <c r="G62" i="13"/>
  <c r="F70" i="13"/>
  <c r="G70" i="13"/>
  <c r="F96" i="13"/>
  <c r="G96" i="13"/>
  <c r="F102" i="13"/>
  <c r="G102" i="13"/>
  <c r="F35" i="13"/>
  <c r="G35" i="13"/>
  <c r="F57" i="13"/>
  <c r="G57" i="13"/>
  <c r="F87" i="13"/>
  <c r="G87" i="13"/>
  <c r="F91" i="13"/>
  <c r="G91" i="13"/>
  <c r="F95" i="13"/>
  <c r="G95" i="13"/>
  <c r="F14" i="13"/>
  <c r="G14" i="13"/>
  <c r="F18" i="13"/>
  <c r="G18" i="13"/>
  <c r="F34" i="13"/>
  <c r="G34" i="13"/>
  <c r="F36" i="13"/>
  <c r="G36" i="13"/>
  <c r="F38" i="13"/>
  <c r="G38" i="13"/>
  <c r="F40" i="13"/>
  <c r="G40" i="13"/>
  <c r="F42" i="13"/>
  <c r="G42" i="13"/>
  <c r="F52" i="13"/>
  <c r="G52" i="13"/>
  <c r="F54" i="13"/>
  <c r="G54" i="13"/>
  <c r="F9" i="13"/>
  <c r="G9" i="13"/>
  <c r="I9" i="13"/>
  <c r="H10" i="13"/>
  <c r="J9" i="13"/>
  <c r="F12" i="13"/>
  <c r="G12" i="13"/>
  <c r="F16" i="13"/>
  <c r="G16" i="13"/>
  <c r="F32" i="13"/>
  <c r="G32" i="13"/>
  <c r="F46" i="13"/>
  <c r="G46" i="13"/>
  <c r="F48" i="13"/>
  <c r="G48" i="13"/>
  <c r="F56" i="13"/>
  <c r="G56" i="13"/>
  <c r="F103" i="13"/>
  <c r="G103" i="13"/>
  <c r="F83" i="13"/>
  <c r="G83" i="13"/>
  <c r="F50" i="13"/>
  <c r="G50" i="13"/>
  <c r="F105" i="13"/>
  <c r="G105" i="13"/>
  <c r="F100" i="13"/>
  <c r="G100" i="13"/>
  <c r="F10" i="13"/>
  <c r="G10" i="13"/>
  <c r="F47" i="13"/>
  <c r="G47" i="13"/>
  <c r="F49" i="13"/>
  <c r="G49" i="13"/>
  <c r="F97" i="13"/>
  <c r="G97" i="13"/>
  <c r="F39" i="13"/>
  <c r="G39" i="13"/>
  <c r="F65" i="13"/>
  <c r="G65" i="13"/>
  <c r="F30" i="13"/>
  <c r="G30" i="13"/>
  <c r="F66" i="13"/>
  <c r="G66" i="13"/>
  <c r="F68" i="13"/>
  <c r="G68" i="13"/>
  <c r="F75" i="13"/>
  <c r="G75" i="13"/>
  <c r="F84" i="13"/>
  <c r="G84" i="13"/>
  <c r="F94" i="13"/>
  <c r="G94" i="13"/>
  <c r="F25" i="13"/>
  <c r="G25" i="13"/>
  <c r="F107" i="13"/>
  <c r="G107" i="13"/>
  <c r="F15" i="13"/>
  <c r="G15" i="13"/>
  <c r="F20" i="13"/>
  <c r="G20" i="13"/>
  <c r="F28" i="13"/>
  <c r="G28" i="13"/>
  <c r="F92" i="13"/>
  <c r="G92" i="13"/>
  <c r="F64" i="13"/>
  <c r="G64" i="13"/>
  <c r="F79" i="13"/>
  <c r="G79" i="13"/>
  <c r="F82" i="13"/>
  <c r="G82" i="13"/>
  <c r="F85" i="13"/>
  <c r="G85" i="13"/>
  <c r="F37" i="13"/>
  <c r="G37" i="13"/>
  <c r="F26" i="13"/>
  <c r="G26" i="13"/>
  <c r="F89" i="13"/>
  <c r="G89" i="13"/>
  <c r="F21" i="13"/>
  <c r="G21" i="13"/>
  <c r="F22" i="13"/>
  <c r="G22" i="13"/>
  <c r="F60" i="13"/>
  <c r="G60" i="13"/>
  <c r="F101" i="13"/>
  <c r="G101" i="13"/>
  <c r="F108" i="13"/>
  <c r="G108" i="13"/>
  <c r="F33" i="13"/>
  <c r="G33" i="13"/>
  <c r="F86" i="13"/>
  <c r="G86" i="13"/>
  <c r="F90" i="13"/>
  <c r="G90" i="13"/>
  <c r="F93" i="13"/>
  <c r="G93" i="13"/>
  <c r="F69" i="13"/>
  <c r="G69" i="13"/>
  <c r="F13" i="13"/>
  <c r="G13" i="13"/>
  <c r="F77" i="13"/>
  <c r="G77" i="13"/>
  <c r="A125" i="12"/>
  <c r="J10" i="14"/>
  <c r="J11" i="14"/>
  <c r="I12" i="14"/>
  <c r="H13" i="14"/>
  <c r="F28" i="12"/>
  <c r="G28" i="12"/>
  <c r="F18" i="12"/>
  <c r="G18" i="12"/>
  <c r="I10" i="13"/>
  <c r="H11" i="13"/>
  <c r="J10" i="13"/>
  <c r="F36" i="12"/>
  <c r="G36" i="12"/>
  <c r="F12" i="12"/>
  <c r="G12" i="12"/>
  <c r="F104" i="12"/>
  <c r="G104" i="12"/>
  <c r="F96" i="12"/>
  <c r="G96" i="12"/>
  <c r="F80" i="12"/>
  <c r="G80" i="12"/>
  <c r="F64" i="12"/>
  <c r="G64" i="12"/>
  <c r="F24" i="12"/>
  <c r="G24" i="12"/>
  <c r="F16" i="12"/>
  <c r="G16" i="12"/>
  <c r="F21" i="12"/>
  <c r="G21" i="12"/>
  <c r="F13" i="12"/>
  <c r="G13" i="12"/>
  <c r="F103" i="12"/>
  <c r="G103" i="12"/>
  <c r="F15" i="12"/>
  <c r="G15" i="12"/>
  <c r="F23" i="12"/>
  <c r="G23" i="12"/>
  <c r="F20" i="12"/>
  <c r="G20" i="12"/>
  <c r="F94" i="12"/>
  <c r="G94" i="12"/>
  <c r="F46" i="12"/>
  <c r="G46" i="12"/>
  <c r="F38" i="12"/>
  <c r="G38" i="12"/>
  <c r="F106" i="12"/>
  <c r="G106" i="12"/>
  <c r="F74" i="12"/>
  <c r="G74" i="12"/>
  <c r="F58" i="12"/>
  <c r="G58" i="12"/>
  <c r="F34" i="12"/>
  <c r="G34" i="12"/>
  <c r="F26" i="12"/>
  <c r="G26" i="12"/>
  <c r="F10" i="12"/>
  <c r="G10" i="12"/>
  <c r="F9" i="12"/>
  <c r="G9" i="12"/>
  <c r="I9" i="12"/>
  <c r="H10" i="12"/>
  <c r="J9" i="12"/>
  <c r="F86" i="12"/>
  <c r="G86" i="12"/>
  <c r="F62" i="12"/>
  <c r="G62" i="12"/>
  <c r="F22" i="12"/>
  <c r="G22" i="12"/>
  <c r="F14" i="12"/>
  <c r="G14" i="12"/>
  <c r="F97" i="12"/>
  <c r="G97" i="12"/>
  <c r="F78" i="12"/>
  <c r="G78" i="12"/>
  <c r="F61" i="12"/>
  <c r="G61" i="12"/>
  <c r="F30" i="12"/>
  <c r="G30" i="12"/>
  <c r="F52" i="12"/>
  <c r="G52" i="12"/>
  <c r="F73" i="12"/>
  <c r="G73" i="12"/>
  <c r="F25" i="12"/>
  <c r="G25" i="12"/>
  <c r="F17" i="12"/>
  <c r="G17" i="12"/>
  <c r="F19" i="12"/>
  <c r="G19" i="12"/>
  <c r="F11" i="12"/>
  <c r="G11" i="12"/>
  <c r="F32" i="12"/>
  <c r="G32" i="12"/>
  <c r="F102" i="12"/>
  <c r="G102" i="12"/>
  <c r="F90" i="12"/>
  <c r="G90" i="12"/>
  <c r="F66" i="12"/>
  <c r="G66" i="12"/>
  <c r="F50" i="12"/>
  <c r="G50" i="12"/>
  <c r="F71" i="12"/>
  <c r="G71" i="12"/>
  <c r="F47" i="12"/>
  <c r="G47" i="12"/>
  <c r="F43" i="12"/>
  <c r="G43" i="12"/>
  <c r="F109" i="12"/>
  <c r="F105" i="12"/>
  <c r="G105" i="12"/>
  <c r="F101" i="12"/>
  <c r="G101" i="12"/>
  <c r="F93" i="12"/>
  <c r="G93" i="12"/>
  <c r="F89" i="12"/>
  <c r="G89" i="12"/>
  <c r="F81" i="12"/>
  <c r="G81" i="12"/>
  <c r="F77" i="12"/>
  <c r="G77" i="12"/>
  <c r="F69" i="12"/>
  <c r="G69" i="12"/>
  <c r="F65" i="12"/>
  <c r="G65" i="12"/>
  <c r="F53" i="12"/>
  <c r="G53" i="12"/>
  <c r="F49" i="12"/>
  <c r="G49" i="12"/>
  <c r="F41" i="12"/>
  <c r="G41" i="12"/>
  <c r="F37" i="12"/>
  <c r="G37" i="12"/>
  <c r="F33" i="12"/>
  <c r="G33" i="12"/>
  <c r="F29" i="12"/>
  <c r="G29" i="12"/>
  <c r="F70" i="12"/>
  <c r="G70" i="12"/>
  <c r="F27" i="12"/>
  <c r="G27" i="12"/>
  <c r="F39" i="12"/>
  <c r="G39" i="12"/>
  <c r="F40" i="12"/>
  <c r="G40" i="12"/>
  <c r="F42" i="12"/>
  <c r="G42" i="12"/>
  <c r="F44" i="12"/>
  <c r="G44" i="12"/>
  <c r="F45" i="12"/>
  <c r="G45" i="12"/>
  <c r="F56" i="12"/>
  <c r="G56" i="12"/>
  <c r="F63" i="12"/>
  <c r="G63" i="12"/>
  <c r="F68" i="12"/>
  <c r="G68" i="12"/>
  <c r="F31" i="12"/>
  <c r="G31" i="12"/>
  <c r="F35" i="12"/>
  <c r="G35" i="12"/>
  <c r="F67" i="12"/>
  <c r="G67" i="12"/>
  <c r="F48" i="12"/>
  <c r="G48" i="12"/>
  <c r="F51" i="12"/>
  <c r="G51" i="12"/>
  <c r="F54" i="12"/>
  <c r="G54" i="12"/>
  <c r="F55" i="12"/>
  <c r="G55" i="12"/>
  <c r="F57" i="12"/>
  <c r="G57" i="12"/>
  <c r="F59" i="12"/>
  <c r="G59" i="12"/>
  <c r="F60" i="12"/>
  <c r="G60" i="12"/>
  <c r="F72" i="12"/>
  <c r="G72" i="12"/>
  <c r="F76" i="12"/>
  <c r="G76" i="12"/>
  <c r="F84" i="12"/>
  <c r="G84" i="12"/>
  <c r="F95" i="12"/>
  <c r="G95" i="12"/>
  <c r="F98" i="12"/>
  <c r="G98" i="12"/>
  <c r="F79" i="12"/>
  <c r="G79" i="12"/>
  <c r="F82" i="12"/>
  <c r="G82" i="12"/>
  <c r="F83" i="12"/>
  <c r="G83" i="12"/>
  <c r="F85" i="12"/>
  <c r="G85" i="12"/>
  <c r="F87" i="12"/>
  <c r="G87" i="12"/>
  <c r="F88" i="12"/>
  <c r="G88" i="12"/>
  <c r="F75" i="12"/>
  <c r="G75" i="12"/>
  <c r="F91" i="12"/>
  <c r="G91" i="12"/>
  <c r="F92" i="12"/>
  <c r="G92" i="12"/>
  <c r="F99" i="12"/>
  <c r="G99" i="12"/>
  <c r="F100" i="12"/>
  <c r="G100" i="12"/>
  <c r="F107" i="12"/>
  <c r="G107" i="12"/>
  <c r="F108" i="12"/>
  <c r="G108" i="12"/>
  <c r="I13" i="14"/>
  <c r="H14" i="14"/>
  <c r="J12" i="14"/>
  <c r="I10" i="12"/>
  <c r="H11" i="12"/>
  <c r="J10" i="12"/>
  <c r="I11" i="13"/>
  <c r="H12" i="13"/>
  <c r="I12" i="13"/>
  <c r="H13" i="13"/>
  <c r="J13" i="14"/>
  <c r="I14" i="14"/>
  <c r="H15" i="14"/>
  <c r="J11" i="13"/>
  <c r="I11" i="12"/>
  <c r="H12" i="12"/>
  <c r="J11" i="12"/>
  <c r="J12" i="13"/>
  <c r="I13" i="13"/>
  <c r="H14" i="13"/>
  <c r="I12" i="12"/>
  <c r="H13" i="12"/>
  <c r="I13" i="12"/>
  <c r="H14" i="12"/>
  <c r="I15" i="14"/>
  <c r="H16" i="14"/>
  <c r="J14" i="14"/>
  <c r="J13" i="13"/>
  <c r="I14" i="13"/>
  <c r="H15" i="13"/>
  <c r="A125" i="8"/>
  <c r="A125" i="7"/>
  <c r="A125" i="6"/>
  <c r="A125" i="4"/>
  <c r="A125" i="2"/>
  <c r="A125" i="9"/>
  <c r="J12" i="12"/>
  <c r="I16" i="14"/>
  <c r="H17" i="14"/>
  <c r="J15" i="14"/>
  <c r="I15" i="13"/>
  <c r="H16" i="13"/>
  <c r="J14" i="13"/>
  <c r="J13" i="12"/>
  <c r="I14" i="12"/>
  <c r="H15" i="12"/>
  <c r="J16" i="14"/>
  <c r="I17" i="14"/>
  <c r="H18" i="14"/>
  <c r="I16" i="13"/>
  <c r="H17" i="13"/>
  <c r="J15" i="13"/>
  <c r="J14" i="12"/>
  <c r="I15" i="12"/>
  <c r="H16" i="12"/>
  <c r="A125" i="10"/>
  <c r="J17" i="14"/>
  <c r="I18" i="14"/>
  <c r="H19" i="14"/>
  <c r="I17" i="13"/>
  <c r="H18" i="13"/>
  <c r="J16" i="13"/>
  <c r="I16" i="12"/>
  <c r="H17" i="12"/>
  <c r="J15" i="12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8" i="14"/>
  <c r="I19" i="14"/>
  <c r="H20" i="14"/>
  <c r="J17" i="13"/>
  <c r="I18" i="13"/>
  <c r="H19" i="13"/>
  <c r="I17" i="12"/>
  <c r="H18" i="12"/>
  <c r="J16" i="12"/>
  <c r="I10" i="9"/>
  <c r="H11" i="9"/>
  <c r="I10" i="10"/>
  <c r="H11" i="10"/>
  <c r="J9" i="10"/>
  <c r="J9" i="9"/>
  <c r="F9" i="7"/>
  <c r="G9" i="7"/>
  <c r="I9" i="7"/>
  <c r="H10" i="7"/>
  <c r="J9" i="7"/>
  <c r="F10" i="7"/>
  <c r="G10" i="7"/>
  <c r="F11" i="7"/>
  <c r="G11" i="7"/>
  <c r="F12" i="7"/>
  <c r="G12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F25" i="7"/>
  <c r="G25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F33" i="7"/>
  <c r="G33" i="7"/>
  <c r="F34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F52" i="7"/>
  <c r="G52" i="7"/>
  <c r="F53" i="7"/>
  <c r="G53" i="7"/>
  <c r="F54" i="7"/>
  <c r="G54" i="7"/>
  <c r="F55" i="7"/>
  <c r="G55" i="7"/>
  <c r="F56" i="7"/>
  <c r="G56" i="7"/>
  <c r="F57" i="7"/>
  <c r="G57" i="7"/>
  <c r="F58" i="7"/>
  <c r="G58" i="7"/>
  <c r="F59" i="7"/>
  <c r="G59" i="7"/>
  <c r="F60" i="7"/>
  <c r="G60" i="7"/>
  <c r="F61" i="7"/>
  <c r="G61" i="7"/>
  <c r="F62" i="7"/>
  <c r="G62" i="7"/>
  <c r="F63" i="7"/>
  <c r="G63" i="7"/>
  <c r="F64" i="7"/>
  <c r="G64" i="7"/>
  <c r="F65" i="7"/>
  <c r="G65" i="7"/>
  <c r="F66" i="7"/>
  <c r="G66" i="7"/>
  <c r="F67" i="7"/>
  <c r="G67" i="7"/>
  <c r="F68" i="7"/>
  <c r="G68" i="7"/>
  <c r="F69" i="7"/>
  <c r="G69" i="7"/>
  <c r="F70" i="7"/>
  <c r="G70" i="7"/>
  <c r="F71" i="7"/>
  <c r="G71" i="7"/>
  <c r="F72" i="7"/>
  <c r="G72" i="7"/>
  <c r="F73" i="7"/>
  <c r="G73" i="7"/>
  <c r="F74" i="7"/>
  <c r="G74" i="7"/>
  <c r="F75" i="7"/>
  <c r="G75" i="7"/>
  <c r="F76" i="7"/>
  <c r="G76" i="7"/>
  <c r="F77" i="7"/>
  <c r="G77" i="7"/>
  <c r="F78" i="7"/>
  <c r="G78" i="7"/>
  <c r="F79" i="7"/>
  <c r="G79" i="7"/>
  <c r="F80" i="7"/>
  <c r="G80" i="7"/>
  <c r="F81" i="7"/>
  <c r="G81" i="7"/>
  <c r="F82" i="7"/>
  <c r="G82" i="7"/>
  <c r="F83" i="7"/>
  <c r="G83" i="7"/>
  <c r="F84" i="7"/>
  <c r="G84" i="7"/>
  <c r="F85" i="7"/>
  <c r="G85" i="7"/>
  <c r="F86" i="7"/>
  <c r="G86" i="7"/>
  <c r="F87" i="7"/>
  <c r="G87" i="7"/>
  <c r="F88" i="7"/>
  <c r="G88" i="7"/>
  <c r="F89" i="7"/>
  <c r="G89" i="7"/>
  <c r="F90" i="7"/>
  <c r="G90" i="7"/>
  <c r="F91" i="7"/>
  <c r="G91" i="7"/>
  <c r="F92" i="7"/>
  <c r="G92" i="7"/>
  <c r="F93" i="7"/>
  <c r="G93" i="7"/>
  <c r="F94" i="7"/>
  <c r="G94" i="7"/>
  <c r="F95" i="7"/>
  <c r="G95" i="7"/>
  <c r="F96" i="7"/>
  <c r="G96" i="7"/>
  <c r="F97" i="7"/>
  <c r="G97" i="7"/>
  <c r="F98" i="7"/>
  <c r="G98" i="7"/>
  <c r="F99" i="7"/>
  <c r="G99" i="7"/>
  <c r="F100" i="7"/>
  <c r="G100" i="7"/>
  <c r="F101" i="7"/>
  <c r="G101" i="7"/>
  <c r="F102" i="7"/>
  <c r="G102" i="7"/>
  <c r="F103" i="7"/>
  <c r="G103" i="7"/>
  <c r="F104" i="7"/>
  <c r="G104" i="7"/>
  <c r="F105" i="7"/>
  <c r="G105" i="7"/>
  <c r="F106" i="7"/>
  <c r="G106" i="7"/>
  <c r="F107" i="7"/>
  <c r="G107" i="7"/>
  <c r="F108" i="7"/>
  <c r="G108" i="7"/>
  <c r="F109" i="7"/>
  <c r="F9" i="8"/>
  <c r="G9" i="8"/>
  <c r="I9" i="8"/>
  <c r="H10" i="8"/>
  <c r="J9" i="8"/>
  <c r="F10" i="8"/>
  <c r="G10" i="8"/>
  <c r="F11" i="8"/>
  <c r="G11" i="8"/>
  <c r="F12" i="8"/>
  <c r="G12" i="8"/>
  <c r="F13" i="8"/>
  <c r="G13" i="8"/>
  <c r="F14" i="8"/>
  <c r="G14" i="8"/>
  <c r="F15" i="8"/>
  <c r="G15" i="8"/>
  <c r="F16" i="8"/>
  <c r="G16" i="8"/>
  <c r="F17" i="8"/>
  <c r="G17" i="8"/>
  <c r="F18" i="8"/>
  <c r="G18" i="8"/>
  <c r="F19" i="8"/>
  <c r="G19" i="8"/>
  <c r="F20" i="8"/>
  <c r="G20" i="8"/>
  <c r="F21" i="8"/>
  <c r="G21" i="8"/>
  <c r="F22" i="8"/>
  <c r="G22" i="8"/>
  <c r="F23" i="8"/>
  <c r="G23" i="8"/>
  <c r="F24" i="8"/>
  <c r="G24" i="8"/>
  <c r="F25" i="8"/>
  <c r="G25" i="8"/>
  <c r="F26" i="8"/>
  <c r="G26" i="8"/>
  <c r="F27" i="8"/>
  <c r="G27" i="8"/>
  <c r="F28" i="8"/>
  <c r="G28" i="8"/>
  <c r="F29" i="8"/>
  <c r="G29" i="8"/>
  <c r="F30" i="8"/>
  <c r="G30" i="8"/>
  <c r="F31" i="8"/>
  <c r="G31" i="8"/>
  <c r="F32" i="8"/>
  <c r="G32" i="8"/>
  <c r="F33" i="8"/>
  <c r="G33" i="8"/>
  <c r="F34" i="8"/>
  <c r="G34" i="8"/>
  <c r="F35" i="8"/>
  <c r="G35" i="8"/>
  <c r="F36" i="8"/>
  <c r="G36" i="8"/>
  <c r="F37" i="8"/>
  <c r="G37" i="8"/>
  <c r="F38" i="8"/>
  <c r="G38" i="8"/>
  <c r="F39" i="8"/>
  <c r="G39" i="8"/>
  <c r="F40" i="8"/>
  <c r="G40" i="8"/>
  <c r="F41" i="8"/>
  <c r="G41" i="8"/>
  <c r="F42" i="8"/>
  <c r="G42" i="8"/>
  <c r="F43" i="8"/>
  <c r="G43" i="8"/>
  <c r="F44" i="8"/>
  <c r="G44" i="8"/>
  <c r="F45" i="8"/>
  <c r="G45" i="8"/>
  <c r="F46" i="8"/>
  <c r="G46" i="8"/>
  <c r="F47" i="8"/>
  <c r="G47" i="8"/>
  <c r="F48" i="8"/>
  <c r="G48" i="8"/>
  <c r="F49" i="8"/>
  <c r="G49" i="8"/>
  <c r="F50" i="8"/>
  <c r="G50" i="8"/>
  <c r="F51" i="8"/>
  <c r="G51" i="8"/>
  <c r="F52" i="8"/>
  <c r="G52" i="8"/>
  <c r="F53" i="8"/>
  <c r="G53" i="8"/>
  <c r="F54" i="8"/>
  <c r="G54" i="8"/>
  <c r="F55" i="8"/>
  <c r="G55" i="8"/>
  <c r="F56" i="8"/>
  <c r="G56" i="8"/>
  <c r="F57" i="8"/>
  <c r="G57" i="8"/>
  <c r="F58" i="8"/>
  <c r="G58" i="8"/>
  <c r="F59" i="8"/>
  <c r="G59" i="8"/>
  <c r="F60" i="8"/>
  <c r="G60" i="8"/>
  <c r="F61" i="8"/>
  <c r="G61" i="8"/>
  <c r="F62" i="8"/>
  <c r="G62" i="8"/>
  <c r="F63" i="8"/>
  <c r="G63" i="8"/>
  <c r="F64" i="8"/>
  <c r="G64" i="8"/>
  <c r="F65" i="8"/>
  <c r="G65" i="8"/>
  <c r="F66" i="8"/>
  <c r="G66" i="8"/>
  <c r="F67" i="8"/>
  <c r="G67" i="8"/>
  <c r="F68" i="8"/>
  <c r="G68" i="8"/>
  <c r="F69" i="8"/>
  <c r="G69" i="8"/>
  <c r="F70" i="8"/>
  <c r="G70" i="8"/>
  <c r="F71" i="8"/>
  <c r="G71" i="8"/>
  <c r="F72" i="8"/>
  <c r="G72" i="8"/>
  <c r="F73" i="8"/>
  <c r="G73" i="8"/>
  <c r="F74" i="8"/>
  <c r="G74" i="8"/>
  <c r="F75" i="8"/>
  <c r="G75" i="8"/>
  <c r="F76" i="8"/>
  <c r="G76" i="8"/>
  <c r="F77" i="8"/>
  <c r="G77" i="8"/>
  <c r="F78" i="8"/>
  <c r="G78" i="8"/>
  <c r="F79" i="8"/>
  <c r="G79" i="8"/>
  <c r="F80" i="8"/>
  <c r="G80" i="8"/>
  <c r="F81" i="8"/>
  <c r="G81" i="8"/>
  <c r="F82" i="8"/>
  <c r="G82" i="8"/>
  <c r="F83" i="8"/>
  <c r="G83" i="8"/>
  <c r="F84" i="8"/>
  <c r="G84" i="8"/>
  <c r="F85" i="8"/>
  <c r="G85" i="8"/>
  <c r="F86" i="8"/>
  <c r="G86" i="8"/>
  <c r="F87" i="8"/>
  <c r="G87" i="8"/>
  <c r="F88" i="8"/>
  <c r="G88" i="8"/>
  <c r="F89" i="8"/>
  <c r="G89" i="8"/>
  <c r="F90" i="8"/>
  <c r="G90" i="8"/>
  <c r="F91" i="8"/>
  <c r="G91" i="8"/>
  <c r="F92" i="8"/>
  <c r="G92" i="8"/>
  <c r="F93" i="8"/>
  <c r="G93" i="8"/>
  <c r="F94" i="8"/>
  <c r="G94" i="8"/>
  <c r="F95" i="8"/>
  <c r="G95" i="8"/>
  <c r="F96" i="8"/>
  <c r="G96" i="8"/>
  <c r="F97" i="8"/>
  <c r="G97" i="8"/>
  <c r="F98" i="8"/>
  <c r="G98" i="8"/>
  <c r="F99" i="8"/>
  <c r="G99" i="8"/>
  <c r="F100" i="8"/>
  <c r="G100" i="8"/>
  <c r="F101" i="8"/>
  <c r="G101" i="8"/>
  <c r="F102" i="8"/>
  <c r="G102" i="8"/>
  <c r="F103" i="8"/>
  <c r="G103" i="8"/>
  <c r="F104" i="8"/>
  <c r="G104" i="8"/>
  <c r="F105" i="8"/>
  <c r="G105" i="8"/>
  <c r="F106" i="8"/>
  <c r="G106" i="8"/>
  <c r="F107" i="8"/>
  <c r="G107" i="8"/>
  <c r="F108" i="8"/>
  <c r="G108" i="8"/>
  <c r="F109" i="8"/>
  <c r="I20" i="14"/>
  <c r="H21" i="14"/>
  <c r="J19" i="14"/>
  <c r="I19" i="13"/>
  <c r="H20" i="13"/>
  <c r="J18" i="13"/>
  <c r="J17" i="12"/>
  <c r="I18" i="12"/>
  <c r="H19" i="12"/>
  <c r="I11" i="10"/>
  <c r="H12" i="10"/>
  <c r="J10" i="10"/>
  <c r="J10" i="9"/>
  <c r="I11" i="9"/>
  <c r="H12" i="9"/>
  <c r="I10" i="7"/>
  <c r="H11" i="7"/>
  <c r="I10" i="8"/>
  <c r="H11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21" i="14"/>
  <c r="H22" i="14"/>
  <c r="J20" i="14"/>
  <c r="I20" i="13"/>
  <c r="H21" i="13"/>
  <c r="J19" i="13"/>
  <c r="J18" i="12"/>
  <c r="I19" i="12"/>
  <c r="H20" i="12"/>
  <c r="J11" i="10"/>
  <c r="I12" i="10"/>
  <c r="H13" i="10"/>
  <c r="J11" i="9"/>
  <c r="I12" i="9"/>
  <c r="H13" i="9"/>
  <c r="I11" i="7"/>
  <c r="H12" i="7"/>
  <c r="J10" i="7"/>
  <c r="I11" i="8"/>
  <c r="H12" i="8"/>
  <c r="J10" i="8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21" i="14"/>
  <c r="I22" i="14"/>
  <c r="H23" i="14"/>
  <c r="I21" i="13"/>
  <c r="H22" i="13"/>
  <c r="J20" i="13"/>
  <c r="I20" i="12"/>
  <c r="H21" i="12"/>
  <c r="J19" i="12"/>
  <c r="J12" i="10"/>
  <c r="I13" i="10"/>
  <c r="H14" i="10"/>
  <c r="I13" i="9"/>
  <c r="H14" i="9"/>
  <c r="J12" i="9"/>
  <c r="J11" i="7"/>
  <c r="I12" i="7"/>
  <c r="H13" i="7"/>
  <c r="J11" i="8"/>
  <c r="I12" i="8"/>
  <c r="H13" i="8"/>
  <c r="I11" i="6"/>
  <c r="H12" i="6"/>
  <c r="J10" i="6"/>
  <c r="I11" i="4"/>
  <c r="H12" i="4"/>
  <c r="J10" i="4"/>
  <c r="I10" i="2"/>
  <c r="H11" i="2"/>
  <c r="J9" i="2"/>
  <c r="I23" i="14"/>
  <c r="H24" i="14"/>
  <c r="J22" i="14"/>
  <c r="J21" i="13"/>
  <c r="I22" i="13"/>
  <c r="H23" i="13"/>
  <c r="I21" i="12"/>
  <c r="H22" i="12"/>
  <c r="J20" i="12"/>
  <c r="I14" i="10"/>
  <c r="H15" i="10"/>
  <c r="J13" i="10"/>
  <c r="I14" i="9"/>
  <c r="H15" i="9"/>
  <c r="J13" i="9"/>
  <c r="J12" i="7"/>
  <c r="I13" i="7"/>
  <c r="H14" i="7"/>
  <c r="J12" i="8"/>
  <c r="I13" i="8"/>
  <c r="H14" i="8"/>
  <c r="I12" i="6"/>
  <c r="H13" i="6"/>
  <c r="J11" i="6"/>
  <c r="I12" i="4"/>
  <c r="H13" i="4"/>
  <c r="J11" i="4"/>
  <c r="I11" i="2"/>
  <c r="H12" i="2"/>
  <c r="J10" i="2"/>
  <c r="I24" i="14"/>
  <c r="H25" i="14"/>
  <c r="J23" i="14"/>
  <c r="I23" i="13"/>
  <c r="H24" i="13"/>
  <c r="J22" i="13"/>
  <c r="J21" i="12"/>
  <c r="I22" i="12"/>
  <c r="H23" i="12"/>
  <c r="I15" i="10"/>
  <c r="H16" i="10"/>
  <c r="J14" i="10"/>
  <c r="I15" i="9"/>
  <c r="H16" i="9"/>
  <c r="J14" i="9"/>
  <c r="I14" i="7"/>
  <c r="H15" i="7"/>
  <c r="J13" i="7"/>
  <c r="I14" i="8"/>
  <c r="H15" i="8"/>
  <c r="J13" i="8"/>
  <c r="J12" i="6"/>
  <c r="I13" i="6"/>
  <c r="H14" i="6"/>
  <c r="J12" i="4"/>
  <c r="I13" i="4"/>
  <c r="H14" i="4"/>
  <c r="J11" i="2"/>
  <c r="I12" i="2"/>
  <c r="H13" i="2"/>
  <c r="I25" i="14"/>
  <c r="H26" i="14"/>
  <c r="J24" i="14"/>
  <c r="I24" i="13"/>
  <c r="H25" i="13"/>
  <c r="J23" i="13"/>
  <c r="J22" i="12"/>
  <c r="I23" i="12"/>
  <c r="H24" i="12"/>
  <c r="J15" i="10"/>
  <c r="I16" i="10"/>
  <c r="H17" i="10"/>
  <c r="J15" i="9"/>
  <c r="I16" i="9"/>
  <c r="H17" i="9"/>
  <c r="I15" i="7"/>
  <c r="H16" i="7"/>
  <c r="J14" i="7"/>
  <c r="I15" i="8"/>
  <c r="H16" i="8"/>
  <c r="J14" i="8"/>
  <c r="I14" i="6"/>
  <c r="H15" i="6"/>
  <c r="J13" i="6"/>
  <c r="J13" i="4"/>
  <c r="I14" i="4"/>
  <c r="H15" i="4"/>
  <c r="J12" i="2"/>
  <c r="I13" i="2"/>
  <c r="H14" i="2"/>
  <c r="J25" i="14"/>
  <c r="I26" i="14"/>
  <c r="H27" i="14"/>
  <c r="J24" i="13"/>
  <c r="I25" i="13"/>
  <c r="H26" i="13"/>
  <c r="I24" i="12"/>
  <c r="H25" i="12"/>
  <c r="J23" i="12"/>
  <c r="J16" i="10"/>
  <c r="I17" i="10"/>
  <c r="H18" i="10"/>
  <c r="I17" i="9"/>
  <c r="H18" i="9"/>
  <c r="J16" i="9"/>
  <c r="J15" i="7"/>
  <c r="I16" i="7"/>
  <c r="H17" i="7"/>
  <c r="J15" i="8"/>
  <c r="I16" i="8"/>
  <c r="H17" i="8"/>
  <c r="I15" i="6"/>
  <c r="H16" i="6"/>
  <c r="J14" i="6"/>
  <c r="I15" i="4"/>
  <c r="H16" i="4"/>
  <c r="J14" i="4"/>
  <c r="I14" i="2"/>
  <c r="H15" i="2"/>
  <c r="J13" i="2"/>
  <c r="J26" i="14"/>
  <c r="I27" i="14"/>
  <c r="H28" i="14"/>
  <c r="J25" i="13"/>
  <c r="I26" i="13"/>
  <c r="H27" i="13"/>
  <c r="I25" i="12"/>
  <c r="H26" i="12"/>
  <c r="J24" i="12"/>
  <c r="I18" i="10"/>
  <c r="H19" i="10"/>
  <c r="J17" i="10"/>
  <c r="I18" i="9"/>
  <c r="H19" i="9"/>
  <c r="J17" i="9"/>
  <c r="J16" i="7"/>
  <c r="I17" i="7"/>
  <c r="H18" i="7"/>
  <c r="J16" i="8"/>
  <c r="I17" i="8"/>
  <c r="H18" i="8"/>
  <c r="J15" i="6"/>
  <c r="I16" i="6"/>
  <c r="H17" i="6"/>
  <c r="J15" i="4"/>
  <c r="I16" i="4"/>
  <c r="H17" i="4"/>
  <c r="I15" i="2"/>
  <c r="H16" i="2"/>
  <c r="J14" i="2"/>
  <c r="I28" i="14"/>
  <c r="H29" i="14"/>
  <c r="J27" i="14"/>
  <c r="J26" i="13"/>
  <c r="I27" i="13"/>
  <c r="H28" i="13"/>
  <c r="J25" i="12"/>
  <c r="I26" i="12"/>
  <c r="H27" i="12"/>
  <c r="I19" i="10"/>
  <c r="H20" i="10"/>
  <c r="J18" i="10"/>
  <c r="J18" i="9"/>
  <c r="I19" i="9"/>
  <c r="H20" i="9"/>
  <c r="I18" i="7"/>
  <c r="H19" i="7"/>
  <c r="J17" i="7"/>
  <c r="I18" i="8"/>
  <c r="H19" i="8"/>
  <c r="J17" i="8"/>
  <c r="J16" i="6"/>
  <c r="I17" i="6"/>
  <c r="H18" i="6"/>
  <c r="J16" i="4"/>
  <c r="I17" i="4"/>
  <c r="H18" i="4"/>
  <c r="I16" i="2"/>
  <c r="H17" i="2"/>
  <c r="J15" i="2"/>
  <c r="I29" i="14"/>
  <c r="H30" i="14"/>
  <c r="J28" i="14"/>
  <c r="I28" i="13"/>
  <c r="H29" i="13"/>
  <c r="J27" i="13"/>
  <c r="I27" i="12"/>
  <c r="H28" i="12"/>
  <c r="J26" i="12"/>
  <c r="J19" i="10"/>
  <c r="I20" i="10"/>
  <c r="H21" i="10"/>
  <c r="J19" i="9"/>
  <c r="I20" i="9"/>
  <c r="H21" i="9"/>
  <c r="I19" i="7"/>
  <c r="H20" i="7"/>
  <c r="J18" i="7"/>
  <c r="I19" i="8"/>
  <c r="H20" i="8"/>
  <c r="J18" i="8"/>
  <c r="I18" i="6"/>
  <c r="H19" i="6"/>
  <c r="J17" i="6"/>
  <c r="J17" i="4"/>
  <c r="I18" i="4"/>
  <c r="H19" i="4"/>
  <c r="J16" i="2"/>
  <c r="I17" i="2"/>
  <c r="H18" i="2"/>
  <c r="J29" i="14"/>
  <c r="I30" i="14"/>
  <c r="H31" i="14"/>
  <c r="I29" i="13"/>
  <c r="H30" i="13"/>
  <c r="J28" i="13"/>
  <c r="J27" i="12"/>
  <c r="I28" i="12"/>
  <c r="H29" i="12"/>
  <c r="J20" i="10"/>
  <c r="I21" i="10"/>
  <c r="H22" i="10"/>
  <c r="I21" i="9"/>
  <c r="H22" i="9"/>
  <c r="J20" i="9"/>
  <c r="J19" i="7"/>
  <c r="I20" i="7"/>
  <c r="H21" i="7"/>
  <c r="J19" i="8"/>
  <c r="I20" i="8"/>
  <c r="H21" i="8"/>
  <c r="I19" i="6"/>
  <c r="H20" i="6"/>
  <c r="J18" i="6"/>
  <c r="I19" i="4"/>
  <c r="H20" i="4"/>
  <c r="J18" i="4"/>
  <c r="J17" i="2"/>
  <c r="I18" i="2"/>
  <c r="H19" i="2"/>
  <c r="I31" i="14"/>
  <c r="H32" i="14"/>
  <c r="J30" i="14"/>
  <c r="I30" i="13"/>
  <c r="H31" i="13"/>
  <c r="J29" i="13"/>
  <c r="I29" i="12"/>
  <c r="H30" i="12"/>
  <c r="J28" i="12"/>
  <c r="I22" i="10"/>
  <c r="H23" i="10"/>
  <c r="J21" i="10"/>
  <c r="I22" i="9"/>
  <c r="H23" i="9"/>
  <c r="J21" i="9"/>
  <c r="J20" i="7"/>
  <c r="I21" i="7"/>
  <c r="H22" i="7"/>
  <c r="J20" i="8"/>
  <c r="I21" i="8"/>
  <c r="H22" i="8"/>
  <c r="J19" i="6"/>
  <c r="I20" i="6"/>
  <c r="H21" i="6"/>
  <c r="I20" i="4"/>
  <c r="H21" i="4"/>
  <c r="J19" i="4"/>
  <c r="I19" i="2"/>
  <c r="H20" i="2"/>
  <c r="J18" i="2"/>
  <c r="I32" i="14"/>
  <c r="H33" i="14"/>
  <c r="J31" i="14"/>
  <c r="J30" i="13"/>
  <c r="I31" i="13"/>
  <c r="H32" i="13"/>
  <c r="I30" i="12"/>
  <c r="H31" i="12"/>
  <c r="J29" i="12"/>
  <c r="I23" i="10"/>
  <c r="H24" i="10"/>
  <c r="J22" i="10"/>
  <c r="I23" i="9"/>
  <c r="H24" i="9"/>
  <c r="J22" i="9"/>
  <c r="I22" i="7"/>
  <c r="H23" i="7"/>
  <c r="J21" i="7"/>
  <c r="I22" i="8"/>
  <c r="H23" i="8"/>
  <c r="J21" i="8"/>
  <c r="J20" i="6"/>
  <c r="I21" i="6"/>
  <c r="H22" i="6"/>
  <c r="J20" i="4"/>
  <c r="I21" i="4"/>
  <c r="H22" i="4"/>
  <c r="J19" i="2"/>
  <c r="I20" i="2"/>
  <c r="H21" i="2"/>
  <c r="I33" i="14"/>
  <c r="H34" i="14"/>
  <c r="J32" i="14"/>
  <c r="I32" i="13"/>
  <c r="H33" i="13"/>
  <c r="J31" i="13"/>
  <c r="J30" i="12"/>
  <c r="I31" i="12"/>
  <c r="H32" i="12"/>
  <c r="J23" i="10"/>
  <c r="I24" i="10"/>
  <c r="H25" i="10"/>
  <c r="J23" i="9"/>
  <c r="I24" i="9"/>
  <c r="H25" i="9"/>
  <c r="I23" i="7"/>
  <c r="H24" i="7"/>
  <c r="J22" i="7"/>
  <c r="I23" i="8"/>
  <c r="H24" i="8"/>
  <c r="J22" i="8"/>
  <c r="I22" i="6"/>
  <c r="H23" i="6"/>
  <c r="J21" i="6"/>
  <c r="I22" i="4"/>
  <c r="H23" i="4"/>
  <c r="J21" i="4"/>
  <c r="J20" i="2"/>
  <c r="I21" i="2"/>
  <c r="H22" i="2"/>
  <c r="J33" i="14"/>
  <c r="I34" i="14"/>
  <c r="H35" i="14"/>
  <c r="J32" i="13"/>
  <c r="I33" i="13"/>
  <c r="H34" i="13"/>
  <c r="J31" i="12"/>
  <c r="I32" i="12"/>
  <c r="H33" i="12"/>
  <c r="J24" i="10"/>
  <c r="I25" i="10"/>
  <c r="H26" i="10"/>
  <c r="I25" i="9"/>
  <c r="H26" i="9"/>
  <c r="J24" i="9"/>
  <c r="J23" i="7"/>
  <c r="I24" i="7"/>
  <c r="H25" i="7"/>
  <c r="J23" i="8"/>
  <c r="I24" i="8"/>
  <c r="H25" i="8"/>
  <c r="I23" i="6"/>
  <c r="H24" i="6"/>
  <c r="J22" i="6"/>
  <c r="I23" i="4"/>
  <c r="H24" i="4"/>
  <c r="J22" i="4"/>
  <c r="I22" i="2"/>
  <c r="H23" i="2"/>
  <c r="J21" i="2"/>
  <c r="J34" i="14"/>
  <c r="I35" i="14"/>
  <c r="H36" i="14"/>
  <c r="J33" i="13"/>
  <c r="I34" i="13"/>
  <c r="H35" i="13"/>
  <c r="I33" i="12"/>
  <c r="H34" i="12"/>
  <c r="J32" i="12"/>
  <c r="I26" i="10"/>
  <c r="H27" i="10"/>
  <c r="J25" i="10"/>
  <c r="I26" i="9"/>
  <c r="H27" i="9"/>
  <c r="J25" i="9"/>
  <c r="J24" i="7"/>
  <c r="I25" i="7"/>
  <c r="H26" i="7"/>
  <c r="J24" i="8"/>
  <c r="I25" i="8"/>
  <c r="H26" i="8"/>
  <c r="J23" i="6"/>
  <c r="I24" i="6"/>
  <c r="H25" i="6"/>
  <c r="J23" i="4"/>
  <c r="I24" i="4"/>
  <c r="H25" i="4"/>
  <c r="I23" i="2"/>
  <c r="H24" i="2"/>
  <c r="J22" i="2"/>
  <c r="I36" i="14"/>
  <c r="H37" i="14"/>
  <c r="J35" i="14"/>
  <c r="I35" i="13"/>
  <c r="H36" i="13"/>
  <c r="J34" i="13"/>
  <c r="I34" i="12"/>
  <c r="H35" i="12"/>
  <c r="J33" i="12"/>
  <c r="I27" i="10"/>
  <c r="H28" i="10"/>
  <c r="J26" i="10"/>
  <c r="J26" i="9"/>
  <c r="I27" i="9"/>
  <c r="H28" i="9"/>
  <c r="I26" i="7"/>
  <c r="H27" i="7"/>
  <c r="J25" i="7"/>
  <c r="I26" i="8"/>
  <c r="H27" i="8"/>
  <c r="J25" i="8"/>
  <c r="J24" i="6"/>
  <c r="I25" i="6"/>
  <c r="H26" i="6"/>
  <c r="J24" i="4"/>
  <c r="I25" i="4"/>
  <c r="H26" i="4"/>
  <c r="I24" i="2"/>
  <c r="H25" i="2"/>
  <c r="J23" i="2"/>
  <c r="I37" i="14"/>
  <c r="H38" i="14"/>
  <c r="J36" i="14"/>
  <c r="I36" i="13"/>
  <c r="H37" i="13"/>
  <c r="J35" i="13"/>
  <c r="I35" i="12"/>
  <c r="H36" i="12"/>
  <c r="J34" i="12"/>
  <c r="J27" i="10"/>
  <c r="I28" i="10"/>
  <c r="H29" i="10"/>
  <c r="J27" i="9"/>
  <c r="I28" i="9"/>
  <c r="H29" i="9"/>
  <c r="I27" i="7"/>
  <c r="H28" i="7"/>
  <c r="J26" i="7"/>
  <c r="I27" i="8"/>
  <c r="H28" i="8"/>
  <c r="J26" i="8"/>
  <c r="I26" i="6"/>
  <c r="H27" i="6"/>
  <c r="J25" i="6"/>
  <c r="I26" i="4"/>
  <c r="H27" i="4"/>
  <c r="J25" i="4"/>
  <c r="J24" i="2"/>
  <c r="I25" i="2"/>
  <c r="H26" i="2"/>
  <c r="J37" i="14"/>
  <c r="I38" i="14"/>
  <c r="H39" i="14"/>
  <c r="J36" i="13"/>
  <c r="I37" i="13"/>
  <c r="H38" i="13"/>
  <c r="J35" i="12"/>
  <c r="I36" i="12"/>
  <c r="H37" i="12"/>
  <c r="J28" i="10"/>
  <c r="I29" i="10"/>
  <c r="H30" i="10"/>
  <c r="I29" i="9"/>
  <c r="H30" i="9"/>
  <c r="J28" i="9"/>
  <c r="J27" i="7"/>
  <c r="I28" i="7"/>
  <c r="H29" i="7"/>
  <c r="J27" i="8"/>
  <c r="I28" i="8"/>
  <c r="H29" i="8"/>
  <c r="I27" i="6"/>
  <c r="H28" i="6"/>
  <c r="J26" i="6"/>
  <c r="I27" i="4"/>
  <c r="H28" i="4"/>
  <c r="J26" i="4"/>
  <c r="J25" i="2"/>
  <c r="I26" i="2"/>
  <c r="H27" i="2"/>
  <c r="J38" i="14"/>
  <c r="I39" i="14"/>
  <c r="H40" i="14"/>
  <c r="I38" i="13"/>
  <c r="H39" i="13"/>
  <c r="J37" i="13"/>
  <c r="I37" i="12"/>
  <c r="H38" i="12"/>
  <c r="J36" i="12"/>
  <c r="I30" i="10"/>
  <c r="H31" i="10"/>
  <c r="J29" i="10"/>
  <c r="I30" i="9"/>
  <c r="H31" i="9"/>
  <c r="J29" i="9"/>
  <c r="J28" i="7"/>
  <c r="I29" i="7"/>
  <c r="H30" i="7"/>
  <c r="J28" i="8"/>
  <c r="I29" i="8"/>
  <c r="H30" i="8"/>
  <c r="J27" i="6"/>
  <c r="I28" i="6"/>
  <c r="H29" i="6"/>
  <c r="I28" i="4"/>
  <c r="H29" i="4"/>
  <c r="J27" i="4"/>
  <c r="I27" i="2"/>
  <c r="H28" i="2"/>
  <c r="J26" i="2"/>
  <c r="I40" i="14"/>
  <c r="H41" i="14"/>
  <c r="J39" i="14"/>
  <c r="J38" i="13"/>
  <c r="I39" i="13"/>
  <c r="H40" i="13"/>
  <c r="J37" i="12"/>
  <c r="I38" i="12"/>
  <c r="H39" i="12"/>
  <c r="I31" i="10"/>
  <c r="H32" i="10"/>
  <c r="J30" i="10"/>
  <c r="I31" i="9"/>
  <c r="H32" i="9"/>
  <c r="J30" i="9"/>
  <c r="I30" i="7"/>
  <c r="H31" i="7"/>
  <c r="J29" i="7"/>
  <c r="I30" i="8"/>
  <c r="H31" i="8"/>
  <c r="J29" i="8"/>
  <c r="J28" i="6"/>
  <c r="I29" i="6"/>
  <c r="H30" i="6"/>
  <c r="I29" i="4"/>
  <c r="H30" i="4"/>
  <c r="J28" i="4"/>
  <c r="J27" i="2"/>
  <c r="I28" i="2"/>
  <c r="H29" i="2"/>
  <c r="J40" i="14"/>
  <c r="I41" i="14"/>
  <c r="H42" i="14"/>
  <c r="I40" i="13"/>
  <c r="H41" i="13"/>
  <c r="J39" i="13"/>
  <c r="I39" i="12"/>
  <c r="H40" i="12"/>
  <c r="J38" i="12"/>
  <c r="J31" i="10"/>
  <c r="I32" i="10"/>
  <c r="H33" i="10"/>
  <c r="J31" i="9"/>
  <c r="I32" i="9"/>
  <c r="H33" i="9"/>
  <c r="I31" i="7"/>
  <c r="H32" i="7"/>
  <c r="J30" i="7"/>
  <c r="I31" i="8"/>
  <c r="H32" i="8"/>
  <c r="J30" i="8"/>
  <c r="J29" i="6"/>
  <c r="I30" i="6"/>
  <c r="H31" i="6"/>
  <c r="I30" i="4"/>
  <c r="H31" i="4"/>
  <c r="J29" i="4"/>
  <c r="J28" i="2"/>
  <c r="I29" i="2"/>
  <c r="H30" i="2"/>
  <c r="J41" i="14"/>
  <c r="I42" i="14"/>
  <c r="H43" i="14"/>
  <c r="I41" i="13"/>
  <c r="H42" i="13"/>
  <c r="J40" i="13"/>
  <c r="I40" i="12"/>
  <c r="H41" i="12"/>
  <c r="J39" i="12"/>
  <c r="J32" i="10"/>
  <c r="I33" i="10"/>
  <c r="H34" i="10"/>
  <c r="I33" i="9"/>
  <c r="H34" i="9"/>
  <c r="J32" i="9"/>
  <c r="J31" i="7"/>
  <c r="I32" i="7"/>
  <c r="H33" i="7"/>
  <c r="J31" i="8"/>
  <c r="I32" i="8"/>
  <c r="H33" i="8"/>
  <c r="I31" i="6"/>
  <c r="H32" i="6"/>
  <c r="J30" i="6"/>
  <c r="J30" i="4"/>
  <c r="I31" i="4"/>
  <c r="H32" i="4"/>
  <c r="I30" i="2"/>
  <c r="H31" i="2"/>
  <c r="J29" i="2"/>
  <c r="J42" i="14"/>
  <c r="I43" i="14"/>
  <c r="H44" i="14"/>
  <c r="J41" i="13"/>
  <c r="I42" i="13"/>
  <c r="H43" i="13"/>
  <c r="J40" i="12"/>
  <c r="I41" i="12"/>
  <c r="H42" i="12"/>
  <c r="I34" i="10"/>
  <c r="H35" i="10"/>
  <c r="J33" i="10"/>
  <c r="I34" i="9"/>
  <c r="H35" i="9"/>
  <c r="J33" i="9"/>
  <c r="J32" i="7"/>
  <c r="I33" i="7"/>
  <c r="H34" i="7"/>
  <c r="J32" i="8"/>
  <c r="I33" i="8"/>
  <c r="H34" i="8"/>
  <c r="I32" i="6"/>
  <c r="H33" i="6"/>
  <c r="J31" i="6"/>
  <c r="I32" i="4"/>
  <c r="H33" i="4"/>
  <c r="J31" i="4"/>
  <c r="I31" i="2"/>
  <c r="H32" i="2"/>
  <c r="J30" i="2"/>
  <c r="I44" i="14"/>
  <c r="H45" i="14"/>
  <c r="J43" i="14"/>
  <c r="I43" i="13"/>
  <c r="H44" i="13"/>
  <c r="J42" i="13"/>
  <c r="J41" i="12"/>
  <c r="I42" i="12"/>
  <c r="H43" i="12"/>
  <c r="I35" i="10"/>
  <c r="H36" i="10"/>
  <c r="J34" i="10"/>
  <c r="J34" i="9"/>
  <c r="I35" i="9"/>
  <c r="H36" i="9"/>
  <c r="I34" i="7"/>
  <c r="H35" i="7"/>
  <c r="J33" i="7"/>
  <c r="I34" i="8"/>
  <c r="H35" i="8"/>
  <c r="J33" i="8"/>
  <c r="J32" i="6"/>
  <c r="I33" i="6"/>
  <c r="H34" i="6"/>
  <c r="I33" i="4"/>
  <c r="H34" i="4"/>
  <c r="J32" i="4"/>
  <c r="I32" i="2"/>
  <c r="H33" i="2"/>
  <c r="J31" i="2"/>
  <c r="I45" i="14"/>
  <c r="H46" i="14"/>
  <c r="J44" i="14"/>
  <c r="I44" i="13"/>
  <c r="H45" i="13"/>
  <c r="J43" i="13"/>
  <c r="I43" i="12"/>
  <c r="H44" i="12"/>
  <c r="J42" i="12"/>
  <c r="J35" i="10"/>
  <c r="I36" i="10"/>
  <c r="H37" i="10"/>
  <c r="J35" i="9"/>
  <c r="I36" i="9"/>
  <c r="H37" i="9"/>
  <c r="I35" i="7"/>
  <c r="H36" i="7"/>
  <c r="J34" i="7"/>
  <c r="I35" i="8"/>
  <c r="H36" i="8"/>
  <c r="J34" i="8"/>
  <c r="J33" i="6"/>
  <c r="I34" i="6"/>
  <c r="H35" i="6"/>
  <c r="I34" i="4"/>
  <c r="H35" i="4"/>
  <c r="J33" i="4"/>
  <c r="J32" i="2"/>
  <c r="I33" i="2"/>
  <c r="H34" i="2"/>
  <c r="J45" i="14"/>
  <c r="I46" i="14"/>
  <c r="H47" i="14"/>
  <c r="I45" i="13"/>
  <c r="H46" i="13"/>
  <c r="J44" i="13"/>
  <c r="J43" i="12"/>
  <c r="I44" i="12"/>
  <c r="H45" i="12"/>
  <c r="I37" i="10"/>
  <c r="H38" i="10"/>
  <c r="J36" i="10"/>
  <c r="I37" i="9"/>
  <c r="H38" i="9"/>
  <c r="J36" i="9"/>
  <c r="J35" i="7"/>
  <c r="I36" i="7"/>
  <c r="H37" i="7"/>
  <c r="J35" i="8"/>
  <c r="I36" i="8"/>
  <c r="H37" i="8"/>
  <c r="I35" i="6"/>
  <c r="H36" i="6"/>
  <c r="J34" i="6"/>
  <c r="J34" i="4"/>
  <c r="I35" i="4"/>
  <c r="H36" i="4"/>
  <c r="J33" i="2"/>
  <c r="I34" i="2"/>
  <c r="H35" i="2"/>
  <c r="J46" i="14"/>
  <c r="I47" i="14"/>
  <c r="H48" i="14"/>
  <c r="J45" i="13"/>
  <c r="I46" i="13"/>
  <c r="H47" i="13"/>
  <c r="J44" i="12"/>
  <c r="I45" i="12"/>
  <c r="H46" i="12"/>
  <c r="I38" i="10"/>
  <c r="H39" i="10"/>
  <c r="J37" i="10"/>
  <c r="I38" i="9"/>
  <c r="H39" i="9"/>
  <c r="J37" i="9"/>
  <c r="J36" i="7"/>
  <c r="I37" i="7"/>
  <c r="H38" i="7"/>
  <c r="J36" i="8"/>
  <c r="I37" i="8"/>
  <c r="H38" i="8"/>
  <c r="I36" i="6"/>
  <c r="H37" i="6"/>
  <c r="J35" i="6"/>
  <c r="I36" i="4"/>
  <c r="H37" i="4"/>
  <c r="J35" i="4"/>
  <c r="I35" i="2"/>
  <c r="H36" i="2"/>
  <c r="J34" i="2"/>
  <c r="I48" i="14"/>
  <c r="H49" i="14"/>
  <c r="J47" i="14"/>
  <c r="I47" i="13"/>
  <c r="H48" i="13"/>
  <c r="J46" i="13"/>
  <c r="J45" i="12"/>
  <c r="I46" i="12"/>
  <c r="H47" i="12"/>
  <c r="I39" i="10"/>
  <c r="H40" i="10"/>
  <c r="J38" i="10"/>
  <c r="I39" i="9"/>
  <c r="H40" i="9"/>
  <c r="J38" i="9"/>
  <c r="I38" i="7"/>
  <c r="H39" i="7"/>
  <c r="J37" i="7"/>
  <c r="I38" i="8"/>
  <c r="H39" i="8"/>
  <c r="J37" i="8"/>
  <c r="J36" i="6"/>
  <c r="I37" i="6"/>
  <c r="H38" i="6"/>
  <c r="I37" i="4"/>
  <c r="H38" i="4"/>
  <c r="J36" i="4"/>
  <c r="J35" i="2"/>
  <c r="I36" i="2"/>
  <c r="H37" i="2"/>
  <c r="I49" i="14"/>
  <c r="H50" i="14"/>
  <c r="J48" i="14"/>
  <c r="J47" i="13"/>
  <c r="I48" i="13"/>
  <c r="H49" i="13"/>
  <c r="I47" i="12"/>
  <c r="H48" i="12"/>
  <c r="J46" i="12"/>
  <c r="J39" i="10"/>
  <c r="I40" i="10"/>
  <c r="H41" i="10"/>
  <c r="J39" i="9"/>
  <c r="I40" i="9"/>
  <c r="H41" i="9"/>
  <c r="I39" i="7"/>
  <c r="H40" i="7"/>
  <c r="J38" i="7"/>
  <c r="I39" i="8"/>
  <c r="H40" i="8"/>
  <c r="J38" i="8"/>
  <c r="J37" i="6"/>
  <c r="I38" i="6"/>
  <c r="H39" i="6"/>
  <c r="I38" i="4"/>
  <c r="H39" i="4"/>
  <c r="J37" i="4"/>
  <c r="J36" i="2"/>
  <c r="I37" i="2"/>
  <c r="H38" i="2"/>
  <c r="J49" i="14"/>
  <c r="I50" i="14"/>
  <c r="H51" i="14"/>
  <c r="I49" i="13"/>
  <c r="H50" i="13"/>
  <c r="J48" i="13"/>
  <c r="I48" i="12"/>
  <c r="H49" i="12"/>
  <c r="J47" i="12"/>
  <c r="J40" i="10"/>
  <c r="I41" i="10"/>
  <c r="H42" i="10"/>
  <c r="J40" i="9"/>
  <c r="I41" i="9"/>
  <c r="H42" i="9"/>
  <c r="J39" i="7"/>
  <c r="I40" i="7"/>
  <c r="H41" i="7"/>
  <c r="J39" i="8"/>
  <c r="I40" i="8"/>
  <c r="H41" i="8"/>
  <c r="I39" i="6"/>
  <c r="H40" i="6"/>
  <c r="J38" i="6"/>
  <c r="J38" i="4"/>
  <c r="I39" i="4"/>
  <c r="H40" i="4"/>
  <c r="I38" i="2"/>
  <c r="H39" i="2"/>
  <c r="J37" i="2"/>
  <c r="J50" i="14"/>
  <c r="I51" i="14"/>
  <c r="H52" i="14"/>
  <c r="J49" i="13"/>
  <c r="I50" i="13"/>
  <c r="H51" i="13"/>
  <c r="I49" i="12"/>
  <c r="H50" i="12"/>
  <c r="J48" i="12"/>
  <c r="I42" i="10"/>
  <c r="H43" i="10"/>
  <c r="J41" i="10"/>
  <c r="I42" i="9"/>
  <c r="H43" i="9"/>
  <c r="J41" i="9"/>
  <c r="J40" i="7"/>
  <c r="I41" i="7"/>
  <c r="H42" i="7"/>
  <c r="J40" i="8"/>
  <c r="I41" i="8"/>
  <c r="H42" i="8"/>
  <c r="J39" i="6"/>
  <c r="I40" i="6"/>
  <c r="H41" i="6"/>
  <c r="I40" i="4"/>
  <c r="H41" i="4"/>
  <c r="J39" i="4"/>
  <c r="I39" i="2"/>
  <c r="H40" i="2"/>
  <c r="J38" i="2"/>
  <c r="I52" i="14"/>
  <c r="H53" i="14"/>
  <c r="J51" i="14"/>
  <c r="I51" i="13"/>
  <c r="H52" i="13"/>
  <c r="J50" i="13"/>
  <c r="I50" i="12"/>
  <c r="H51" i="12"/>
  <c r="J49" i="12"/>
  <c r="I43" i="10"/>
  <c r="H44" i="10"/>
  <c r="J42" i="10"/>
  <c r="I43" i="9"/>
  <c r="H44" i="9"/>
  <c r="J42" i="9"/>
  <c r="I42" i="7"/>
  <c r="H43" i="7"/>
  <c r="J41" i="7"/>
  <c r="I42" i="8"/>
  <c r="H43" i="8"/>
  <c r="J41" i="8"/>
  <c r="I41" i="6"/>
  <c r="H42" i="6"/>
  <c r="J40" i="6"/>
  <c r="I41" i="4"/>
  <c r="H42" i="4"/>
  <c r="J40" i="4"/>
  <c r="I40" i="2"/>
  <c r="H41" i="2"/>
  <c r="J39" i="2"/>
  <c r="I53" i="14"/>
  <c r="H54" i="14"/>
  <c r="J52" i="14"/>
  <c r="I52" i="13"/>
  <c r="H53" i="13"/>
  <c r="J51" i="13"/>
  <c r="I51" i="12"/>
  <c r="H52" i="12"/>
  <c r="J50" i="12"/>
  <c r="J43" i="10"/>
  <c r="I44" i="10"/>
  <c r="H45" i="10"/>
  <c r="J43" i="9"/>
  <c r="I44" i="9"/>
  <c r="H45" i="9"/>
  <c r="I43" i="7"/>
  <c r="H44" i="7"/>
  <c r="J42" i="7"/>
  <c r="I43" i="8"/>
  <c r="H44" i="8"/>
  <c r="J42" i="8"/>
  <c r="J41" i="6"/>
  <c r="I42" i="6"/>
  <c r="H43" i="6"/>
  <c r="I42" i="4"/>
  <c r="H43" i="4"/>
  <c r="J41" i="4"/>
  <c r="J40" i="2"/>
  <c r="I41" i="2"/>
  <c r="H42" i="2"/>
  <c r="J53" i="14"/>
  <c r="I54" i="14"/>
  <c r="H55" i="14"/>
  <c r="J52" i="13"/>
  <c r="I53" i="13"/>
  <c r="H54" i="13"/>
  <c r="J51" i="12"/>
  <c r="I52" i="12"/>
  <c r="H53" i="12"/>
  <c r="J44" i="10"/>
  <c r="I45" i="10"/>
  <c r="H46" i="10"/>
  <c r="J44" i="9"/>
  <c r="I45" i="9"/>
  <c r="H46" i="9"/>
  <c r="J43" i="7"/>
  <c r="I44" i="7"/>
  <c r="H45" i="7"/>
  <c r="J43" i="8"/>
  <c r="I44" i="8"/>
  <c r="H45" i="8"/>
  <c r="J42" i="6"/>
  <c r="I43" i="6"/>
  <c r="H44" i="6"/>
  <c r="J42" i="4"/>
  <c r="I43" i="4"/>
  <c r="H44" i="4"/>
  <c r="I42" i="2"/>
  <c r="H43" i="2"/>
  <c r="J41" i="2"/>
  <c r="I55" i="14"/>
  <c r="H56" i="14"/>
  <c r="J54" i="14"/>
  <c r="I54" i="13"/>
  <c r="H55" i="13"/>
  <c r="J53" i="13"/>
  <c r="J52" i="12"/>
  <c r="I53" i="12"/>
  <c r="H54" i="12"/>
  <c r="I46" i="10"/>
  <c r="H47" i="10"/>
  <c r="J45" i="10"/>
  <c r="I46" i="9"/>
  <c r="H47" i="9"/>
  <c r="J45" i="9"/>
  <c r="J44" i="7"/>
  <c r="I45" i="7"/>
  <c r="H46" i="7"/>
  <c r="J44" i="8"/>
  <c r="I45" i="8"/>
  <c r="H46" i="8"/>
  <c r="I44" i="6"/>
  <c r="H45" i="6"/>
  <c r="J43" i="6"/>
  <c r="I44" i="4"/>
  <c r="H45" i="4"/>
  <c r="J43" i="4"/>
  <c r="I43" i="2"/>
  <c r="H44" i="2"/>
  <c r="J42" i="2"/>
  <c r="I56" i="14"/>
  <c r="H57" i="14"/>
  <c r="J55" i="14"/>
  <c r="I55" i="13"/>
  <c r="H56" i="13"/>
  <c r="J54" i="13"/>
  <c r="I54" i="12"/>
  <c r="H55" i="12"/>
  <c r="J53" i="12"/>
  <c r="I47" i="10"/>
  <c r="H48" i="10"/>
  <c r="J46" i="10"/>
  <c r="I47" i="9"/>
  <c r="H48" i="9"/>
  <c r="J46" i="9"/>
  <c r="I46" i="7"/>
  <c r="H47" i="7"/>
  <c r="J45" i="7"/>
  <c r="I46" i="8"/>
  <c r="H47" i="8"/>
  <c r="J45" i="8"/>
  <c r="I45" i="6"/>
  <c r="H46" i="6"/>
  <c r="J44" i="6"/>
  <c r="I45" i="4"/>
  <c r="H46" i="4"/>
  <c r="J44" i="4"/>
  <c r="J43" i="2"/>
  <c r="I44" i="2"/>
  <c r="H45" i="2"/>
  <c r="I57" i="14"/>
  <c r="H58" i="14"/>
  <c r="J56" i="14"/>
  <c r="J55" i="13"/>
  <c r="I56" i="13"/>
  <c r="H57" i="13"/>
  <c r="I55" i="12"/>
  <c r="H56" i="12"/>
  <c r="J54" i="12"/>
  <c r="J47" i="10"/>
  <c r="I48" i="10"/>
  <c r="H49" i="10"/>
  <c r="J47" i="9"/>
  <c r="I48" i="9"/>
  <c r="H49" i="9"/>
  <c r="I47" i="7"/>
  <c r="H48" i="7"/>
  <c r="J46" i="7"/>
  <c r="I47" i="8"/>
  <c r="H48" i="8"/>
  <c r="J46" i="8"/>
  <c r="I46" i="6"/>
  <c r="H47" i="6"/>
  <c r="J45" i="6"/>
  <c r="I46" i="4"/>
  <c r="H47" i="4"/>
  <c r="J45" i="4"/>
  <c r="J44" i="2"/>
  <c r="I45" i="2"/>
  <c r="H46" i="2"/>
  <c r="J57" i="14"/>
  <c r="I58" i="14"/>
  <c r="H59" i="14"/>
  <c r="I57" i="13"/>
  <c r="H58" i="13"/>
  <c r="J56" i="13"/>
  <c r="J55" i="12"/>
  <c r="I56" i="12"/>
  <c r="H57" i="12"/>
  <c r="J48" i="10"/>
  <c r="I49" i="10"/>
  <c r="H50" i="10"/>
  <c r="J48" i="9"/>
  <c r="I49" i="9"/>
  <c r="H50" i="9"/>
  <c r="J47" i="7"/>
  <c r="I48" i="7"/>
  <c r="H49" i="7"/>
  <c r="J47" i="8"/>
  <c r="I48" i="8"/>
  <c r="H49" i="8"/>
  <c r="J46" i="6"/>
  <c r="I47" i="6"/>
  <c r="H48" i="6"/>
  <c r="J46" i="4"/>
  <c r="I47" i="4"/>
  <c r="H48" i="4"/>
  <c r="I46" i="2"/>
  <c r="H47" i="2"/>
  <c r="J45" i="2"/>
  <c r="J58" i="14"/>
  <c r="I59" i="14"/>
  <c r="H60" i="14"/>
  <c r="J57" i="13"/>
  <c r="I58" i="13"/>
  <c r="H59" i="13"/>
  <c r="J56" i="12"/>
  <c r="I57" i="12"/>
  <c r="H58" i="12"/>
  <c r="I50" i="10"/>
  <c r="H51" i="10"/>
  <c r="J49" i="10"/>
  <c r="I50" i="9"/>
  <c r="H51" i="9"/>
  <c r="J49" i="9"/>
  <c r="J48" i="7"/>
  <c r="I49" i="7"/>
  <c r="H50" i="7"/>
  <c r="J48" i="8"/>
  <c r="I49" i="8"/>
  <c r="H50" i="8"/>
  <c r="I48" i="6"/>
  <c r="H49" i="6"/>
  <c r="J47" i="6"/>
  <c r="I48" i="4"/>
  <c r="H49" i="4"/>
  <c r="J47" i="4"/>
  <c r="I47" i="2"/>
  <c r="H48" i="2"/>
  <c r="J46" i="2"/>
  <c r="I60" i="14"/>
  <c r="H61" i="14"/>
  <c r="J59" i="14"/>
  <c r="J58" i="13"/>
  <c r="I59" i="13"/>
  <c r="H60" i="13"/>
  <c r="I58" i="12"/>
  <c r="H59" i="12"/>
  <c r="J57" i="12"/>
  <c r="I51" i="10"/>
  <c r="H52" i="10"/>
  <c r="J50" i="10"/>
  <c r="I51" i="9"/>
  <c r="H52" i="9"/>
  <c r="J50" i="9"/>
  <c r="I50" i="7"/>
  <c r="H51" i="7"/>
  <c r="J49" i="7"/>
  <c r="I50" i="8"/>
  <c r="H51" i="8"/>
  <c r="J49" i="8"/>
  <c r="I49" i="6"/>
  <c r="H50" i="6"/>
  <c r="J48" i="6"/>
  <c r="I49" i="4"/>
  <c r="H50" i="4"/>
  <c r="J48" i="4"/>
  <c r="I48" i="2"/>
  <c r="H49" i="2"/>
  <c r="J47" i="2"/>
  <c r="I61" i="14"/>
  <c r="H62" i="14"/>
  <c r="J60" i="14"/>
  <c r="I60" i="13"/>
  <c r="H61" i="13"/>
  <c r="J59" i="13"/>
  <c r="J58" i="12"/>
  <c r="I59" i="12"/>
  <c r="H60" i="12"/>
  <c r="J51" i="10"/>
  <c r="I52" i="10"/>
  <c r="H53" i="10"/>
  <c r="J51" i="9"/>
  <c r="I52" i="9"/>
  <c r="H53" i="9"/>
  <c r="I51" i="7"/>
  <c r="H52" i="7"/>
  <c r="J50" i="7"/>
  <c r="I51" i="8"/>
  <c r="H52" i="8"/>
  <c r="J50" i="8"/>
  <c r="J49" i="6"/>
  <c r="I50" i="6"/>
  <c r="H51" i="6"/>
  <c r="I50" i="4"/>
  <c r="H51" i="4"/>
  <c r="J49" i="4"/>
  <c r="J48" i="2"/>
  <c r="I49" i="2"/>
  <c r="H50" i="2"/>
  <c r="J61" i="14"/>
  <c r="I62" i="14"/>
  <c r="H63" i="14"/>
  <c r="J60" i="13"/>
  <c r="I61" i="13"/>
  <c r="H62" i="13"/>
  <c r="J59" i="12"/>
  <c r="I60" i="12"/>
  <c r="H61" i="12"/>
  <c r="J52" i="10"/>
  <c r="I53" i="10"/>
  <c r="H54" i="10"/>
  <c r="J52" i="9"/>
  <c r="I53" i="9"/>
  <c r="H54" i="9"/>
  <c r="J51" i="7"/>
  <c r="I52" i="7"/>
  <c r="H53" i="7"/>
  <c r="J51" i="8"/>
  <c r="I52" i="8"/>
  <c r="H53" i="8"/>
  <c r="J50" i="6"/>
  <c r="I51" i="6"/>
  <c r="H52" i="6"/>
  <c r="J50" i="4"/>
  <c r="I51" i="4"/>
  <c r="H52" i="4"/>
  <c r="J49" i="2"/>
  <c r="I50" i="2"/>
  <c r="H51" i="2"/>
  <c r="J62" i="14"/>
  <c r="I63" i="14"/>
  <c r="H64" i="14"/>
  <c r="I62" i="13"/>
  <c r="H63" i="13"/>
  <c r="J61" i="13"/>
  <c r="I61" i="12"/>
  <c r="H62" i="12"/>
  <c r="J60" i="12"/>
  <c r="I54" i="10"/>
  <c r="H55" i="10"/>
  <c r="J53" i="10"/>
  <c r="J53" i="9"/>
  <c r="I54" i="9"/>
  <c r="H55" i="9"/>
  <c r="J52" i="7"/>
  <c r="I53" i="7"/>
  <c r="H54" i="7"/>
  <c r="J52" i="8"/>
  <c r="I53" i="8"/>
  <c r="H54" i="8"/>
  <c r="I52" i="6"/>
  <c r="H53" i="6"/>
  <c r="J51" i="6"/>
  <c r="I52" i="4"/>
  <c r="H53" i="4"/>
  <c r="J51" i="4"/>
  <c r="I51" i="2"/>
  <c r="H52" i="2"/>
  <c r="J50" i="2"/>
  <c r="I64" i="14"/>
  <c r="H65" i="14"/>
  <c r="J63" i="14"/>
  <c r="I63" i="13"/>
  <c r="H64" i="13"/>
  <c r="J62" i="13"/>
  <c r="I62" i="12"/>
  <c r="H63" i="12"/>
  <c r="J61" i="12"/>
  <c r="I55" i="10"/>
  <c r="H56" i="10"/>
  <c r="J54" i="10"/>
  <c r="I55" i="9"/>
  <c r="H56" i="9"/>
  <c r="J54" i="9"/>
  <c r="I54" i="7"/>
  <c r="H55" i="7"/>
  <c r="J53" i="7"/>
  <c r="I54" i="8"/>
  <c r="H55" i="8"/>
  <c r="J53" i="8"/>
  <c r="I53" i="6"/>
  <c r="H54" i="6"/>
  <c r="J52" i="6"/>
  <c r="I53" i="4"/>
  <c r="H54" i="4"/>
  <c r="J52" i="4"/>
  <c r="J51" i="2"/>
  <c r="I52" i="2"/>
  <c r="H53" i="2"/>
  <c r="I65" i="14"/>
  <c r="H66" i="14"/>
  <c r="J64" i="14"/>
  <c r="I64" i="13"/>
  <c r="H65" i="13"/>
  <c r="J63" i="13"/>
  <c r="J62" i="12"/>
  <c r="I63" i="12"/>
  <c r="H64" i="12"/>
  <c r="J55" i="10"/>
  <c r="I56" i="10"/>
  <c r="H57" i="10"/>
  <c r="I56" i="9"/>
  <c r="H57" i="9"/>
  <c r="J55" i="9"/>
  <c r="I55" i="7"/>
  <c r="H56" i="7"/>
  <c r="J54" i="7"/>
  <c r="I55" i="8"/>
  <c r="H56" i="8"/>
  <c r="J54" i="8"/>
  <c r="J53" i="6"/>
  <c r="I54" i="6"/>
  <c r="H55" i="6"/>
  <c r="J53" i="4"/>
  <c r="I54" i="4"/>
  <c r="H55" i="4"/>
  <c r="J52" i="2"/>
  <c r="I53" i="2"/>
  <c r="H54" i="2"/>
  <c r="J65" i="14"/>
  <c r="I66" i="14"/>
  <c r="H67" i="14"/>
  <c r="J64" i="13"/>
  <c r="I65" i="13"/>
  <c r="H66" i="13"/>
  <c r="J63" i="12"/>
  <c r="I64" i="12"/>
  <c r="H65" i="12"/>
  <c r="J56" i="10"/>
  <c r="I57" i="10"/>
  <c r="H58" i="10"/>
  <c r="J56" i="9"/>
  <c r="I57" i="9"/>
  <c r="H58" i="9"/>
  <c r="J55" i="7"/>
  <c r="I56" i="7"/>
  <c r="H57" i="7"/>
  <c r="J55" i="8"/>
  <c r="I56" i="8"/>
  <c r="H57" i="8"/>
  <c r="J54" i="6"/>
  <c r="I55" i="6"/>
  <c r="H56" i="6"/>
  <c r="J54" i="4"/>
  <c r="I55" i="4"/>
  <c r="H56" i="4"/>
  <c r="J53" i="2"/>
  <c r="I54" i="2"/>
  <c r="H55" i="2"/>
  <c r="J66" i="14"/>
  <c r="I67" i="14"/>
  <c r="H68" i="14"/>
  <c r="J65" i="13"/>
  <c r="I66" i="13"/>
  <c r="H67" i="13"/>
  <c r="I65" i="12"/>
  <c r="H66" i="12"/>
  <c r="J64" i="12"/>
  <c r="I58" i="10"/>
  <c r="H59" i="10"/>
  <c r="J57" i="10"/>
  <c r="J57" i="9"/>
  <c r="I58" i="9"/>
  <c r="H59" i="9"/>
  <c r="J56" i="7"/>
  <c r="I57" i="7"/>
  <c r="H58" i="7"/>
  <c r="J56" i="8"/>
  <c r="I57" i="8"/>
  <c r="H58" i="8"/>
  <c r="I56" i="6"/>
  <c r="H57" i="6"/>
  <c r="J55" i="6"/>
  <c r="I56" i="4"/>
  <c r="H57" i="4"/>
  <c r="J55" i="4"/>
  <c r="I55" i="2"/>
  <c r="H56" i="2"/>
  <c r="J54" i="2"/>
  <c r="I68" i="14"/>
  <c r="H69" i="14"/>
  <c r="J67" i="14"/>
  <c r="J66" i="13"/>
  <c r="I67" i="13"/>
  <c r="H68" i="13"/>
  <c r="I66" i="12"/>
  <c r="H67" i="12"/>
  <c r="J65" i="12"/>
  <c r="I59" i="10"/>
  <c r="H60" i="10"/>
  <c r="J58" i="10"/>
  <c r="I59" i="9"/>
  <c r="H60" i="9"/>
  <c r="J58" i="9"/>
  <c r="I58" i="7"/>
  <c r="H59" i="7"/>
  <c r="J57" i="7"/>
  <c r="I58" i="8"/>
  <c r="H59" i="8"/>
  <c r="J57" i="8"/>
  <c r="I57" i="6"/>
  <c r="H58" i="6"/>
  <c r="J56" i="6"/>
  <c r="I57" i="4"/>
  <c r="H58" i="4"/>
  <c r="J56" i="4"/>
  <c r="I56" i="2"/>
  <c r="H57" i="2"/>
  <c r="J55" i="2"/>
  <c r="I69" i="14"/>
  <c r="H70" i="14"/>
  <c r="J68" i="14"/>
  <c r="I68" i="13"/>
  <c r="H69" i="13"/>
  <c r="J67" i="13"/>
  <c r="I67" i="12"/>
  <c r="H68" i="12"/>
  <c r="J66" i="12"/>
  <c r="I60" i="10"/>
  <c r="H61" i="10"/>
  <c r="J59" i="10"/>
  <c r="I60" i="9"/>
  <c r="H61" i="9"/>
  <c r="J59" i="9"/>
  <c r="I59" i="7"/>
  <c r="H60" i="7"/>
  <c r="J58" i="7"/>
  <c r="I59" i="8"/>
  <c r="H60" i="8"/>
  <c r="J58" i="8"/>
  <c r="I58" i="6"/>
  <c r="H59" i="6"/>
  <c r="J57" i="6"/>
  <c r="I58" i="4"/>
  <c r="H59" i="4"/>
  <c r="J57" i="4"/>
  <c r="I57" i="2"/>
  <c r="H58" i="2"/>
  <c r="J56" i="2"/>
  <c r="J69" i="14"/>
  <c r="I70" i="14"/>
  <c r="H71" i="14"/>
  <c r="I69" i="13"/>
  <c r="H70" i="13"/>
  <c r="J68" i="13"/>
  <c r="J67" i="12"/>
  <c r="I68" i="12"/>
  <c r="H69" i="12"/>
  <c r="J60" i="10"/>
  <c r="I61" i="10"/>
  <c r="H62" i="10"/>
  <c r="J60" i="9"/>
  <c r="I61" i="9"/>
  <c r="H62" i="9"/>
  <c r="J59" i="7"/>
  <c r="I60" i="7"/>
  <c r="H61" i="7"/>
  <c r="J59" i="8"/>
  <c r="I60" i="8"/>
  <c r="H61" i="8"/>
  <c r="J58" i="6"/>
  <c r="I59" i="6"/>
  <c r="H60" i="6"/>
  <c r="J58" i="4"/>
  <c r="I59" i="4"/>
  <c r="H60" i="4"/>
  <c r="J57" i="2"/>
  <c r="I58" i="2"/>
  <c r="H59" i="2"/>
  <c r="J70" i="14"/>
  <c r="I71" i="14"/>
  <c r="H72" i="14"/>
  <c r="I70" i="13"/>
  <c r="H71" i="13"/>
  <c r="J69" i="13"/>
  <c r="I69" i="12"/>
  <c r="H70" i="12"/>
  <c r="J68" i="12"/>
  <c r="J61" i="10"/>
  <c r="I62" i="10"/>
  <c r="H63" i="10"/>
  <c r="J61" i="9"/>
  <c r="I62" i="9"/>
  <c r="H63" i="9"/>
  <c r="J60" i="7"/>
  <c r="I61" i="7"/>
  <c r="H62" i="7"/>
  <c r="J60" i="8"/>
  <c r="I61" i="8"/>
  <c r="H62" i="8"/>
  <c r="I60" i="6"/>
  <c r="H61" i="6"/>
  <c r="J59" i="6"/>
  <c r="I60" i="4"/>
  <c r="H61" i="4"/>
  <c r="J59" i="4"/>
  <c r="I59" i="2"/>
  <c r="H60" i="2"/>
  <c r="J58" i="2"/>
  <c r="I72" i="14"/>
  <c r="H73" i="14"/>
  <c r="J71" i="14"/>
  <c r="J70" i="13"/>
  <c r="I71" i="13"/>
  <c r="H72" i="13"/>
  <c r="I70" i="12"/>
  <c r="H71" i="12"/>
  <c r="J69" i="12"/>
  <c r="I63" i="10"/>
  <c r="H64" i="10"/>
  <c r="J62" i="10"/>
  <c r="I63" i="9"/>
  <c r="H64" i="9"/>
  <c r="J62" i="9"/>
  <c r="I62" i="7"/>
  <c r="H63" i="7"/>
  <c r="J61" i="7"/>
  <c r="J61" i="8"/>
  <c r="I62" i="8"/>
  <c r="H63" i="8"/>
  <c r="I61" i="6"/>
  <c r="H62" i="6"/>
  <c r="J60" i="6"/>
  <c r="I61" i="4"/>
  <c r="H62" i="4"/>
  <c r="J60" i="4"/>
  <c r="I60" i="2"/>
  <c r="H61" i="2"/>
  <c r="J59" i="2"/>
  <c r="I73" i="14"/>
  <c r="H74" i="14"/>
  <c r="J72" i="14"/>
  <c r="I72" i="13"/>
  <c r="H73" i="13"/>
  <c r="J71" i="13"/>
  <c r="J70" i="12"/>
  <c r="I71" i="12"/>
  <c r="H72" i="12"/>
  <c r="J63" i="10"/>
  <c r="I64" i="10"/>
  <c r="H65" i="10"/>
  <c r="I64" i="9"/>
  <c r="H65" i="9"/>
  <c r="J63" i="9"/>
  <c r="I63" i="7"/>
  <c r="H64" i="7"/>
  <c r="J62" i="7"/>
  <c r="I63" i="8"/>
  <c r="H64" i="8"/>
  <c r="J62" i="8"/>
  <c r="J61" i="6"/>
  <c r="I62" i="6"/>
  <c r="H63" i="6"/>
  <c r="J61" i="4"/>
  <c r="I62" i="4"/>
  <c r="H63" i="4"/>
  <c r="I61" i="2"/>
  <c r="H62" i="2"/>
  <c r="J60" i="2"/>
  <c r="J73" i="14"/>
  <c r="I74" i="14"/>
  <c r="H75" i="14"/>
  <c r="I73" i="13"/>
  <c r="H74" i="13"/>
  <c r="J72" i="13"/>
  <c r="J71" i="12"/>
  <c r="I72" i="12"/>
  <c r="H73" i="12"/>
  <c r="J64" i="10"/>
  <c r="I65" i="10"/>
  <c r="H66" i="10"/>
  <c r="J64" i="9"/>
  <c r="I65" i="9"/>
  <c r="H66" i="9"/>
  <c r="J63" i="7"/>
  <c r="I64" i="7"/>
  <c r="H65" i="7"/>
  <c r="J63" i="8"/>
  <c r="I64" i="8"/>
  <c r="H65" i="8"/>
  <c r="J62" i="6"/>
  <c r="I63" i="6"/>
  <c r="H64" i="6"/>
  <c r="J62" i="4"/>
  <c r="I63" i="4"/>
  <c r="H64" i="4"/>
  <c r="J61" i="2"/>
  <c r="I62" i="2"/>
  <c r="H63" i="2"/>
  <c r="J74" i="14"/>
  <c r="I75" i="14"/>
  <c r="H76" i="14"/>
  <c r="J73" i="13"/>
  <c r="I74" i="13"/>
  <c r="H75" i="13"/>
  <c r="I73" i="12"/>
  <c r="H74" i="12"/>
  <c r="J72" i="12"/>
  <c r="I66" i="10"/>
  <c r="H67" i="10"/>
  <c r="J65" i="10"/>
  <c r="J65" i="9"/>
  <c r="I66" i="9"/>
  <c r="H67" i="9"/>
  <c r="J64" i="7"/>
  <c r="I65" i="7"/>
  <c r="H66" i="7"/>
  <c r="J64" i="8"/>
  <c r="I65" i="8"/>
  <c r="H66" i="8"/>
  <c r="I64" i="6"/>
  <c r="H65" i="6"/>
  <c r="J63" i="6"/>
  <c r="I64" i="4"/>
  <c r="H65" i="4"/>
  <c r="J63" i="4"/>
  <c r="J62" i="2"/>
  <c r="I63" i="2"/>
  <c r="H64" i="2"/>
  <c r="I76" i="14"/>
  <c r="H77" i="14"/>
  <c r="J75" i="14"/>
  <c r="I75" i="13"/>
  <c r="H76" i="13"/>
  <c r="J74" i="13"/>
  <c r="I74" i="12"/>
  <c r="H75" i="12"/>
  <c r="J73" i="12"/>
  <c r="I67" i="10"/>
  <c r="H68" i="10"/>
  <c r="J66" i="10"/>
  <c r="I67" i="9"/>
  <c r="H68" i="9"/>
  <c r="J66" i="9"/>
  <c r="J65" i="7"/>
  <c r="I66" i="7"/>
  <c r="H67" i="7"/>
  <c r="I66" i="8"/>
  <c r="H67" i="8"/>
  <c r="J65" i="8"/>
  <c r="I65" i="6"/>
  <c r="H66" i="6"/>
  <c r="J64" i="6"/>
  <c r="I65" i="4"/>
  <c r="H66" i="4"/>
  <c r="J64" i="4"/>
  <c r="I64" i="2"/>
  <c r="H65" i="2"/>
  <c r="J63" i="2"/>
  <c r="I77" i="14"/>
  <c r="H78" i="14"/>
  <c r="J76" i="14"/>
  <c r="I76" i="13"/>
  <c r="H77" i="13"/>
  <c r="J75" i="13"/>
  <c r="J74" i="12"/>
  <c r="I75" i="12"/>
  <c r="H76" i="12"/>
  <c r="I68" i="10"/>
  <c r="H69" i="10"/>
  <c r="J67" i="10"/>
  <c r="I68" i="9"/>
  <c r="H69" i="9"/>
  <c r="J67" i="9"/>
  <c r="J66" i="7"/>
  <c r="I67" i="7"/>
  <c r="H68" i="7"/>
  <c r="J66" i="8"/>
  <c r="I67" i="8"/>
  <c r="H68" i="8"/>
  <c r="I66" i="6"/>
  <c r="H67" i="6"/>
  <c r="J65" i="6"/>
  <c r="I66" i="4"/>
  <c r="H67" i="4"/>
  <c r="J65" i="4"/>
  <c r="I65" i="2"/>
  <c r="H66" i="2"/>
  <c r="J64" i="2"/>
  <c r="J77" i="14"/>
  <c r="I78" i="14"/>
  <c r="H79" i="14"/>
  <c r="I77" i="13"/>
  <c r="H78" i="13"/>
  <c r="J76" i="13"/>
  <c r="J75" i="12"/>
  <c r="I76" i="12"/>
  <c r="H77" i="12"/>
  <c r="J68" i="10"/>
  <c r="I69" i="10"/>
  <c r="H70" i="10"/>
  <c r="J68" i="9"/>
  <c r="I69" i="9"/>
  <c r="H70" i="9"/>
  <c r="I68" i="7"/>
  <c r="H69" i="7"/>
  <c r="J67" i="7"/>
  <c r="J67" i="8"/>
  <c r="I68" i="8"/>
  <c r="H69" i="8"/>
  <c r="J66" i="6"/>
  <c r="I67" i="6"/>
  <c r="H68" i="6"/>
  <c r="J66" i="4"/>
  <c r="I67" i="4"/>
  <c r="H68" i="4"/>
  <c r="J65" i="2"/>
  <c r="I66" i="2"/>
  <c r="H67" i="2"/>
  <c r="J78" i="14"/>
  <c r="I79" i="14"/>
  <c r="H80" i="14"/>
  <c r="J77" i="13"/>
  <c r="I78" i="13"/>
  <c r="H79" i="13"/>
  <c r="I77" i="12"/>
  <c r="H78" i="12"/>
  <c r="J76" i="12"/>
  <c r="J69" i="10"/>
  <c r="I70" i="10"/>
  <c r="H71" i="10"/>
  <c r="J69" i="9"/>
  <c r="I70" i="9"/>
  <c r="H71" i="9"/>
  <c r="I69" i="7"/>
  <c r="H70" i="7"/>
  <c r="J68" i="7"/>
  <c r="I69" i="8"/>
  <c r="H70" i="8"/>
  <c r="J68" i="8"/>
  <c r="J67" i="6"/>
  <c r="I68" i="6"/>
  <c r="H69" i="6"/>
  <c r="I68" i="4"/>
  <c r="H69" i="4"/>
  <c r="J67" i="4"/>
  <c r="J66" i="2"/>
  <c r="I67" i="2"/>
  <c r="H68" i="2"/>
  <c r="I80" i="14"/>
  <c r="H81" i="14"/>
  <c r="J79" i="14"/>
  <c r="I79" i="13"/>
  <c r="H80" i="13"/>
  <c r="J78" i="13"/>
  <c r="I78" i="12"/>
  <c r="H79" i="12"/>
  <c r="J77" i="12"/>
  <c r="I71" i="10"/>
  <c r="H72" i="10"/>
  <c r="J70" i="10"/>
  <c r="I71" i="9"/>
  <c r="H72" i="9"/>
  <c r="J70" i="9"/>
  <c r="J69" i="7"/>
  <c r="I70" i="7"/>
  <c r="H71" i="7"/>
  <c r="I70" i="8"/>
  <c r="H71" i="8"/>
  <c r="J69" i="8"/>
  <c r="I69" i="6"/>
  <c r="H70" i="6"/>
  <c r="J68" i="6"/>
  <c r="I69" i="4"/>
  <c r="H70" i="4"/>
  <c r="J68" i="4"/>
  <c r="I68" i="2"/>
  <c r="H69" i="2"/>
  <c r="J67" i="2"/>
  <c r="I81" i="14"/>
  <c r="H82" i="14"/>
  <c r="J80" i="14"/>
  <c r="J79" i="13"/>
  <c r="I80" i="13"/>
  <c r="H81" i="13"/>
  <c r="J78" i="12"/>
  <c r="I79" i="12"/>
  <c r="H80" i="12"/>
  <c r="J71" i="10"/>
  <c r="I72" i="10"/>
  <c r="H73" i="10"/>
  <c r="I72" i="9"/>
  <c r="H73" i="9"/>
  <c r="J71" i="9"/>
  <c r="I71" i="7"/>
  <c r="H72" i="7"/>
  <c r="J70" i="7"/>
  <c r="J70" i="8"/>
  <c r="I71" i="8"/>
  <c r="H72" i="8"/>
  <c r="J69" i="6"/>
  <c r="I70" i="6"/>
  <c r="H71" i="6"/>
  <c r="J69" i="4"/>
  <c r="I70" i="4"/>
  <c r="H71" i="4"/>
  <c r="I69" i="2"/>
  <c r="H70" i="2"/>
  <c r="J68" i="2"/>
  <c r="J81" i="14"/>
  <c r="I82" i="14"/>
  <c r="H83" i="14"/>
  <c r="I81" i="13"/>
  <c r="H82" i="13"/>
  <c r="J80" i="13"/>
  <c r="J79" i="12"/>
  <c r="I80" i="12"/>
  <c r="H81" i="12"/>
  <c r="J72" i="10"/>
  <c r="I73" i="10"/>
  <c r="H74" i="10"/>
  <c r="J72" i="9"/>
  <c r="I73" i="9"/>
  <c r="H74" i="9"/>
  <c r="I72" i="7"/>
  <c r="H73" i="7"/>
  <c r="J71" i="7"/>
  <c r="J71" i="8"/>
  <c r="I72" i="8"/>
  <c r="H73" i="8"/>
  <c r="J70" i="6"/>
  <c r="I71" i="6"/>
  <c r="H72" i="6"/>
  <c r="J70" i="4"/>
  <c r="I71" i="4"/>
  <c r="H72" i="4"/>
  <c r="J69" i="2"/>
  <c r="I70" i="2"/>
  <c r="H71" i="2"/>
  <c r="J82" i="14"/>
  <c r="I83" i="14"/>
  <c r="H84" i="14"/>
  <c r="J81" i="13"/>
  <c r="I82" i="13"/>
  <c r="H83" i="13"/>
  <c r="I81" i="12"/>
  <c r="H82" i="12"/>
  <c r="J80" i="12"/>
  <c r="I74" i="10"/>
  <c r="H75" i="10"/>
  <c r="J73" i="10"/>
  <c r="J73" i="9"/>
  <c r="I74" i="9"/>
  <c r="H75" i="9"/>
  <c r="I73" i="7"/>
  <c r="H74" i="7"/>
  <c r="J72" i="7"/>
  <c r="I73" i="8"/>
  <c r="H74" i="8"/>
  <c r="J72" i="8"/>
  <c r="I72" i="6"/>
  <c r="H73" i="6"/>
  <c r="J71" i="6"/>
  <c r="I72" i="4"/>
  <c r="H73" i="4"/>
  <c r="J71" i="4"/>
  <c r="J70" i="2"/>
  <c r="I71" i="2"/>
  <c r="H72" i="2"/>
  <c r="I84" i="14"/>
  <c r="H85" i="14"/>
  <c r="J83" i="14"/>
  <c r="I83" i="13"/>
  <c r="H84" i="13"/>
  <c r="J82" i="13"/>
  <c r="I82" i="12"/>
  <c r="H83" i="12"/>
  <c r="J81" i="12"/>
  <c r="I75" i="10"/>
  <c r="H76" i="10"/>
  <c r="J74" i="10"/>
  <c r="I75" i="9"/>
  <c r="H76" i="9"/>
  <c r="J74" i="9"/>
  <c r="J73" i="7"/>
  <c r="I74" i="7"/>
  <c r="H75" i="7"/>
  <c r="I74" i="8"/>
  <c r="H75" i="8"/>
  <c r="J73" i="8"/>
  <c r="I73" i="6"/>
  <c r="H74" i="6"/>
  <c r="J72" i="6"/>
  <c r="I73" i="4"/>
  <c r="H74" i="4"/>
  <c r="J72" i="4"/>
  <c r="I72" i="2"/>
  <c r="H73" i="2"/>
  <c r="J71" i="2"/>
  <c r="J84" i="14"/>
  <c r="I85" i="14"/>
  <c r="H86" i="14"/>
  <c r="I84" i="13"/>
  <c r="H85" i="13"/>
  <c r="J83" i="13"/>
  <c r="I83" i="12"/>
  <c r="H84" i="12"/>
  <c r="J82" i="12"/>
  <c r="I76" i="10"/>
  <c r="H77" i="10"/>
  <c r="J75" i="10"/>
  <c r="I76" i="9"/>
  <c r="H77" i="9"/>
  <c r="J75" i="9"/>
  <c r="I75" i="7"/>
  <c r="H76" i="7"/>
  <c r="J74" i="7"/>
  <c r="J74" i="8"/>
  <c r="I75" i="8"/>
  <c r="H76" i="8"/>
  <c r="I74" i="6"/>
  <c r="H75" i="6"/>
  <c r="J73" i="6"/>
  <c r="I74" i="4"/>
  <c r="H75" i="4"/>
  <c r="J73" i="4"/>
  <c r="I73" i="2"/>
  <c r="H74" i="2"/>
  <c r="J72" i="2"/>
  <c r="I86" i="14"/>
  <c r="H87" i="14"/>
  <c r="J85" i="14"/>
  <c r="J84" i="13"/>
  <c r="I85" i="13"/>
  <c r="H86" i="13"/>
  <c r="J83" i="12"/>
  <c r="I84" i="12"/>
  <c r="H85" i="12"/>
  <c r="J76" i="10"/>
  <c r="I77" i="10"/>
  <c r="H78" i="10"/>
  <c r="J76" i="9"/>
  <c r="I77" i="9"/>
  <c r="H78" i="9"/>
  <c r="I76" i="7"/>
  <c r="H77" i="7"/>
  <c r="J75" i="7"/>
  <c r="J75" i="8"/>
  <c r="I76" i="8"/>
  <c r="H77" i="8"/>
  <c r="J74" i="6"/>
  <c r="I75" i="6"/>
  <c r="H76" i="6"/>
  <c r="J74" i="4"/>
  <c r="I75" i="4"/>
  <c r="H76" i="4"/>
  <c r="J73" i="2"/>
  <c r="I74" i="2"/>
  <c r="H75" i="2"/>
  <c r="I87" i="14"/>
  <c r="H88" i="14"/>
  <c r="J86" i="14"/>
  <c r="J85" i="13"/>
  <c r="I86" i="13"/>
  <c r="H87" i="13"/>
  <c r="I85" i="12"/>
  <c r="H86" i="12"/>
  <c r="J84" i="12"/>
  <c r="J77" i="10"/>
  <c r="I78" i="10"/>
  <c r="H79" i="10"/>
  <c r="J77" i="9"/>
  <c r="I78" i="9"/>
  <c r="H79" i="9"/>
  <c r="J76" i="7"/>
  <c r="I77" i="7"/>
  <c r="H78" i="7"/>
  <c r="I77" i="8"/>
  <c r="H78" i="8"/>
  <c r="J76" i="8"/>
  <c r="I76" i="6"/>
  <c r="H77" i="6"/>
  <c r="J75" i="6"/>
  <c r="I76" i="4"/>
  <c r="H77" i="4"/>
  <c r="J75" i="4"/>
  <c r="J74" i="2"/>
  <c r="I75" i="2"/>
  <c r="H76" i="2"/>
  <c r="I88" i="14"/>
  <c r="H89" i="14"/>
  <c r="J87" i="14"/>
  <c r="I87" i="13"/>
  <c r="H88" i="13"/>
  <c r="J86" i="13"/>
  <c r="I86" i="12"/>
  <c r="H87" i="12"/>
  <c r="J85" i="12"/>
  <c r="I79" i="10"/>
  <c r="H80" i="10"/>
  <c r="J78" i="10"/>
  <c r="I79" i="9"/>
  <c r="H80" i="9"/>
  <c r="J78" i="9"/>
  <c r="J77" i="7"/>
  <c r="I78" i="7"/>
  <c r="H79" i="7"/>
  <c r="I78" i="8"/>
  <c r="H79" i="8"/>
  <c r="J77" i="8"/>
  <c r="I77" i="6"/>
  <c r="H78" i="6"/>
  <c r="J76" i="6"/>
  <c r="I77" i="4"/>
  <c r="H78" i="4"/>
  <c r="J76" i="4"/>
  <c r="I76" i="2"/>
  <c r="H77" i="2"/>
  <c r="J75" i="2"/>
  <c r="I89" i="14"/>
  <c r="H90" i="14"/>
  <c r="J88" i="14"/>
  <c r="I88" i="13"/>
  <c r="H89" i="13"/>
  <c r="J87" i="13"/>
  <c r="J86" i="12"/>
  <c r="I87" i="12"/>
  <c r="H88" i="12"/>
  <c r="J79" i="10"/>
  <c r="I80" i="10"/>
  <c r="H81" i="10"/>
  <c r="I80" i="9"/>
  <c r="H81" i="9"/>
  <c r="J79" i="9"/>
  <c r="J78" i="7"/>
  <c r="I79" i="7"/>
  <c r="H80" i="7"/>
  <c r="J78" i="8"/>
  <c r="I79" i="8"/>
  <c r="H80" i="8"/>
  <c r="J77" i="6"/>
  <c r="I78" i="6"/>
  <c r="H79" i="6"/>
  <c r="J77" i="4"/>
  <c r="I78" i="4"/>
  <c r="H79" i="4"/>
  <c r="I77" i="2"/>
  <c r="H78" i="2"/>
  <c r="J76" i="2"/>
  <c r="J89" i="14"/>
  <c r="I90" i="14"/>
  <c r="H91" i="14"/>
  <c r="J88" i="13"/>
  <c r="I89" i="13"/>
  <c r="H90" i="13"/>
  <c r="J87" i="12"/>
  <c r="I88" i="12"/>
  <c r="H89" i="12"/>
  <c r="J80" i="10"/>
  <c r="I81" i="10"/>
  <c r="H82" i="10"/>
  <c r="J80" i="9"/>
  <c r="I81" i="9"/>
  <c r="H82" i="9"/>
  <c r="I80" i="7"/>
  <c r="H81" i="7"/>
  <c r="J79" i="7"/>
  <c r="J79" i="8"/>
  <c r="I80" i="8"/>
  <c r="H81" i="8"/>
  <c r="J78" i="6"/>
  <c r="I79" i="6"/>
  <c r="H80" i="6"/>
  <c r="J78" i="4"/>
  <c r="I79" i="4"/>
  <c r="H80" i="4"/>
  <c r="J77" i="2"/>
  <c r="I78" i="2"/>
  <c r="H79" i="2"/>
  <c r="J90" i="14"/>
  <c r="I91" i="14"/>
  <c r="H92" i="14"/>
  <c r="J89" i="13"/>
  <c r="I90" i="13"/>
  <c r="H91" i="13"/>
  <c r="I89" i="12"/>
  <c r="H90" i="12"/>
  <c r="J88" i="12"/>
  <c r="I82" i="10"/>
  <c r="H83" i="10"/>
  <c r="J81" i="10"/>
  <c r="J81" i="9"/>
  <c r="I82" i="9"/>
  <c r="H83" i="9"/>
  <c r="J80" i="7"/>
  <c r="I81" i="7"/>
  <c r="H82" i="7"/>
  <c r="I81" i="8"/>
  <c r="H82" i="8"/>
  <c r="J80" i="8"/>
  <c r="I80" i="6"/>
  <c r="H81" i="6"/>
  <c r="J79" i="6"/>
  <c r="I80" i="4"/>
  <c r="H81" i="4"/>
  <c r="J79" i="4"/>
  <c r="J78" i="2"/>
  <c r="I79" i="2"/>
  <c r="H80" i="2"/>
  <c r="I92" i="14"/>
  <c r="H93" i="14"/>
  <c r="J91" i="14"/>
  <c r="I91" i="13"/>
  <c r="H92" i="13"/>
  <c r="J90" i="13"/>
  <c r="I90" i="12"/>
  <c r="H91" i="12"/>
  <c r="J89" i="12"/>
  <c r="I83" i="10"/>
  <c r="H84" i="10"/>
  <c r="J82" i="10"/>
  <c r="I83" i="9"/>
  <c r="H84" i="9"/>
  <c r="J82" i="9"/>
  <c r="J81" i="7"/>
  <c r="I82" i="7"/>
  <c r="H83" i="7"/>
  <c r="I82" i="8"/>
  <c r="H83" i="8"/>
  <c r="J81" i="8"/>
  <c r="I81" i="6"/>
  <c r="H82" i="6"/>
  <c r="J80" i="6"/>
  <c r="I81" i="4"/>
  <c r="H82" i="4"/>
  <c r="J80" i="4"/>
  <c r="I80" i="2"/>
  <c r="H81" i="2"/>
  <c r="J79" i="2"/>
  <c r="J92" i="14"/>
  <c r="I93" i="14"/>
  <c r="H94" i="14"/>
  <c r="I92" i="13"/>
  <c r="H93" i="13"/>
  <c r="J91" i="13"/>
  <c r="I91" i="12"/>
  <c r="H92" i="12"/>
  <c r="J90" i="12"/>
  <c r="I84" i="10"/>
  <c r="H85" i="10"/>
  <c r="J83" i="10"/>
  <c r="I84" i="9"/>
  <c r="H85" i="9"/>
  <c r="J83" i="9"/>
  <c r="J82" i="7"/>
  <c r="I83" i="7"/>
  <c r="H84" i="7"/>
  <c r="J82" i="8"/>
  <c r="I83" i="8"/>
  <c r="H84" i="8"/>
  <c r="I82" i="6"/>
  <c r="H83" i="6"/>
  <c r="J81" i="6"/>
  <c r="J81" i="4"/>
  <c r="I82" i="4"/>
  <c r="H83" i="4"/>
  <c r="I81" i="2"/>
  <c r="H82" i="2"/>
  <c r="J80" i="2"/>
  <c r="I94" i="14"/>
  <c r="H95" i="14"/>
  <c r="J93" i="14"/>
  <c r="I93" i="13"/>
  <c r="H94" i="13"/>
  <c r="J92" i="13"/>
  <c r="J91" i="12"/>
  <c r="I92" i="12"/>
  <c r="H93" i="12"/>
  <c r="J84" i="10"/>
  <c r="I85" i="10"/>
  <c r="H86" i="10"/>
  <c r="J84" i="9"/>
  <c r="I85" i="9"/>
  <c r="H86" i="9"/>
  <c r="I84" i="7"/>
  <c r="H85" i="7"/>
  <c r="J83" i="7"/>
  <c r="J83" i="8"/>
  <c r="I84" i="8"/>
  <c r="H85" i="8"/>
  <c r="J82" i="6"/>
  <c r="I83" i="6"/>
  <c r="H84" i="6"/>
  <c r="I83" i="4"/>
  <c r="H84" i="4"/>
  <c r="J82" i="4"/>
  <c r="J81" i="2"/>
  <c r="I82" i="2"/>
  <c r="H83" i="2"/>
  <c r="I95" i="14"/>
  <c r="H96" i="14"/>
  <c r="J94" i="14"/>
  <c r="I94" i="13"/>
  <c r="H95" i="13"/>
  <c r="J93" i="13"/>
  <c r="J92" i="12"/>
  <c r="I93" i="12"/>
  <c r="H94" i="12"/>
  <c r="J85" i="10"/>
  <c r="I86" i="10"/>
  <c r="H87" i="10"/>
  <c r="J85" i="9"/>
  <c r="I86" i="9"/>
  <c r="H87" i="9"/>
  <c r="J84" i="7"/>
  <c r="I85" i="7"/>
  <c r="H86" i="7"/>
  <c r="I85" i="8"/>
  <c r="H86" i="8"/>
  <c r="J84" i="8"/>
  <c r="I84" i="6"/>
  <c r="H85" i="6"/>
  <c r="J83" i="6"/>
  <c r="J83" i="4"/>
  <c r="I84" i="4"/>
  <c r="H85" i="4"/>
  <c r="J82" i="2"/>
  <c r="I83" i="2"/>
  <c r="H84" i="2"/>
  <c r="I96" i="14"/>
  <c r="H97" i="14"/>
  <c r="J95" i="14"/>
  <c r="I95" i="13"/>
  <c r="H96" i="13"/>
  <c r="J94" i="13"/>
  <c r="I94" i="12"/>
  <c r="H95" i="12"/>
  <c r="J93" i="12"/>
  <c r="I87" i="10"/>
  <c r="H88" i="10"/>
  <c r="J86" i="10"/>
  <c r="I87" i="9"/>
  <c r="H88" i="9"/>
  <c r="J86" i="9"/>
  <c r="J85" i="7"/>
  <c r="I86" i="7"/>
  <c r="H87" i="7"/>
  <c r="I86" i="8"/>
  <c r="H87" i="8"/>
  <c r="J85" i="8"/>
  <c r="I85" i="6"/>
  <c r="H86" i="6"/>
  <c r="J84" i="6"/>
  <c r="J84" i="4"/>
  <c r="I85" i="4"/>
  <c r="H86" i="4"/>
  <c r="I84" i="2"/>
  <c r="H85" i="2"/>
  <c r="J83" i="2"/>
  <c r="I97" i="14"/>
  <c r="H98" i="14"/>
  <c r="J96" i="14"/>
  <c r="I96" i="13"/>
  <c r="H97" i="13"/>
  <c r="J95" i="13"/>
  <c r="I95" i="12"/>
  <c r="H96" i="12"/>
  <c r="J94" i="12"/>
  <c r="I88" i="10"/>
  <c r="H89" i="10"/>
  <c r="J87" i="10"/>
  <c r="I88" i="9"/>
  <c r="H89" i="9"/>
  <c r="J87" i="9"/>
  <c r="I87" i="7"/>
  <c r="H88" i="7"/>
  <c r="J86" i="7"/>
  <c r="J86" i="8"/>
  <c r="I87" i="8"/>
  <c r="H88" i="8"/>
  <c r="J85" i="6"/>
  <c r="I86" i="6"/>
  <c r="H87" i="6"/>
  <c r="I86" i="4"/>
  <c r="H87" i="4"/>
  <c r="J85" i="4"/>
  <c r="I85" i="2"/>
  <c r="H86" i="2"/>
  <c r="J84" i="2"/>
  <c r="J97" i="14"/>
  <c r="I98" i="14"/>
  <c r="H99" i="14"/>
  <c r="J96" i="13"/>
  <c r="I97" i="13"/>
  <c r="H98" i="13"/>
  <c r="J95" i="12"/>
  <c r="I96" i="12"/>
  <c r="H97" i="12"/>
  <c r="J88" i="10"/>
  <c r="I89" i="10"/>
  <c r="H90" i="10"/>
  <c r="J88" i="9"/>
  <c r="I89" i="9"/>
  <c r="H90" i="9"/>
  <c r="I88" i="7"/>
  <c r="H89" i="7"/>
  <c r="J87" i="7"/>
  <c r="J87" i="8"/>
  <c r="I88" i="8"/>
  <c r="H89" i="8"/>
  <c r="J86" i="6"/>
  <c r="I87" i="6"/>
  <c r="H88" i="6"/>
  <c r="I87" i="4"/>
  <c r="H88" i="4"/>
  <c r="J86" i="4"/>
  <c r="J85" i="2"/>
  <c r="I86" i="2"/>
  <c r="H87" i="2"/>
  <c r="J98" i="14"/>
  <c r="I99" i="14"/>
  <c r="H100" i="14"/>
  <c r="J97" i="13"/>
  <c r="I98" i="13"/>
  <c r="H99" i="13"/>
  <c r="J96" i="12"/>
  <c r="I97" i="12"/>
  <c r="H98" i="12"/>
  <c r="J89" i="10"/>
  <c r="I90" i="10"/>
  <c r="H91" i="10"/>
  <c r="J89" i="9"/>
  <c r="I90" i="9"/>
  <c r="H91" i="9"/>
  <c r="I89" i="7"/>
  <c r="H90" i="7"/>
  <c r="J88" i="7"/>
  <c r="I89" i="8"/>
  <c r="H90" i="8"/>
  <c r="J88" i="8"/>
  <c r="I88" i="6"/>
  <c r="H89" i="6"/>
  <c r="J87" i="6"/>
  <c r="J87" i="4"/>
  <c r="I88" i="4"/>
  <c r="H89" i="4"/>
  <c r="J86" i="2"/>
  <c r="I87" i="2"/>
  <c r="H88" i="2"/>
  <c r="I100" i="14"/>
  <c r="H101" i="14"/>
  <c r="J99" i="14"/>
  <c r="I99" i="13"/>
  <c r="H100" i="13"/>
  <c r="J98" i="13"/>
  <c r="I98" i="12"/>
  <c r="H99" i="12"/>
  <c r="J97" i="12"/>
  <c r="I91" i="10"/>
  <c r="H92" i="10"/>
  <c r="J90" i="10"/>
  <c r="I91" i="9"/>
  <c r="H92" i="9"/>
  <c r="J90" i="9"/>
  <c r="J89" i="7"/>
  <c r="I90" i="7"/>
  <c r="H91" i="7"/>
  <c r="I90" i="8"/>
  <c r="H91" i="8"/>
  <c r="J89" i="8"/>
  <c r="I89" i="6"/>
  <c r="H90" i="6"/>
  <c r="J88" i="6"/>
  <c r="J88" i="4"/>
  <c r="I89" i="4"/>
  <c r="H90" i="4"/>
  <c r="I88" i="2"/>
  <c r="H89" i="2"/>
  <c r="J87" i="2"/>
  <c r="J100" i="14"/>
  <c r="I101" i="14"/>
  <c r="H102" i="14"/>
  <c r="I100" i="13"/>
  <c r="H101" i="13"/>
  <c r="J99" i="13"/>
  <c r="I99" i="12"/>
  <c r="H100" i="12"/>
  <c r="J98" i="12"/>
  <c r="I92" i="10"/>
  <c r="H93" i="10"/>
  <c r="J91" i="10"/>
  <c r="I92" i="9"/>
  <c r="H93" i="9"/>
  <c r="J91" i="9"/>
  <c r="I91" i="7"/>
  <c r="H92" i="7"/>
  <c r="J90" i="7"/>
  <c r="J90" i="8"/>
  <c r="I91" i="8"/>
  <c r="H92" i="8"/>
  <c r="I90" i="6"/>
  <c r="H91" i="6"/>
  <c r="J89" i="6"/>
  <c r="J89" i="4"/>
  <c r="I90" i="4"/>
  <c r="H91" i="4"/>
  <c r="I89" i="2"/>
  <c r="H90" i="2"/>
  <c r="J88" i="2"/>
  <c r="I102" i="14"/>
  <c r="H103" i="14"/>
  <c r="J101" i="14"/>
  <c r="J100" i="13"/>
  <c r="I101" i="13"/>
  <c r="H102" i="13"/>
  <c r="J99" i="12"/>
  <c r="I100" i="12"/>
  <c r="H101" i="12"/>
  <c r="J92" i="10"/>
  <c r="I93" i="10"/>
  <c r="H94" i="10"/>
  <c r="J92" i="9"/>
  <c r="I93" i="9"/>
  <c r="H94" i="9"/>
  <c r="I92" i="7"/>
  <c r="H93" i="7"/>
  <c r="J91" i="7"/>
  <c r="J91" i="8"/>
  <c r="I92" i="8"/>
  <c r="H93" i="8"/>
  <c r="J90" i="6"/>
  <c r="I91" i="6"/>
  <c r="H92" i="6"/>
  <c r="I91" i="4"/>
  <c r="H92" i="4"/>
  <c r="J90" i="4"/>
  <c r="J89" i="2"/>
  <c r="I90" i="2"/>
  <c r="H91" i="2"/>
  <c r="I103" i="14"/>
  <c r="H104" i="14"/>
  <c r="J102" i="14"/>
  <c r="I102" i="13"/>
  <c r="H103" i="13"/>
  <c r="J101" i="13"/>
  <c r="J100" i="12"/>
  <c r="I101" i="12"/>
  <c r="H102" i="12"/>
  <c r="J93" i="10"/>
  <c r="I94" i="10"/>
  <c r="H95" i="10"/>
  <c r="J93" i="9"/>
  <c r="I94" i="9"/>
  <c r="H95" i="9"/>
  <c r="J92" i="7"/>
  <c r="I93" i="7"/>
  <c r="H94" i="7"/>
  <c r="I93" i="8"/>
  <c r="H94" i="8"/>
  <c r="J92" i="8"/>
  <c r="I92" i="6"/>
  <c r="H93" i="6"/>
  <c r="J91" i="6"/>
  <c r="J91" i="4"/>
  <c r="I92" i="4"/>
  <c r="H93" i="4"/>
  <c r="J90" i="2"/>
  <c r="I91" i="2"/>
  <c r="H92" i="2"/>
  <c r="I104" i="14"/>
  <c r="H105" i="14"/>
  <c r="J103" i="14"/>
  <c r="J102" i="13"/>
  <c r="I103" i="13"/>
  <c r="H104" i="13"/>
  <c r="I102" i="12"/>
  <c r="H103" i="12"/>
  <c r="J101" i="12"/>
  <c r="I95" i="10"/>
  <c r="H96" i="10"/>
  <c r="J94" i="10"/>
  <c r="I95" i="9"/>
  <c r="H96" i="9"/>
  <c r="J94" i="9"/>
  <c r="J93" i="7"/>
  <c r="I94" i="7"/>
  <c r="H95" i="7"/>
  <c r="I94" i="8"/>
  <c r="H95" i="8"/>
  <c r="J93" i="8"/>
  <c r="I93" i="6"/>
  <c r="H94" i="6"/>
  <c r="J92" i="6"/>
  <c r="J92" i="4"/>
  <c r="I93" i="4"/>
  <c r="H94" i="4"/>
  <c r="I92" i="2"/>
  <c r="H93" i="2"/>
  <c r="J91" i="2"/>
  <c r="I105" i="14"/>
  <c r="H106" i="14"/>
  <c r="J104" i="14"/>
  <c r="I104" i="13"/>
  <c r="H105" i="13"/>
  <c r="J103" i="13"/>
  <c r="I103" i="12"/>
  <c r="H104" i="12"/>
  <c r="J102" i="12"/>
  <c r="I96" i="10"/>
  <c r="H97" i="10"/>
  <c r="J95" i="10"/>
  <c r="I96" i="9"/>
  <c r="H97" i="9"/>
  <c r="J95" i="9"/>
  <c r="J94" i="7"/>
  <c r="I95" i="7"/>
  <c r="H96" i="7"/>
  <c r="J94" i="8"/>
  <c r="I95" i="8"/>
  <c r="H96" i="8"/>
  <c r="J93" i="6"/>
  <c r="I94" i="6"/>
  <c r="H95" i="6"/>
  <c r="I94" i="4"/>
  <c r="H95" i="4"/>
  <c r="J93" i="4"/>
  <c r="I93" i="2"/>
  <c r="H94" i="2"/>
  <c r="J92" i="2"/>
  <c r="J105" i="14"/>
  <c r="I106" i="14"/>
  <c r="H107" i="14"/>
  <c r="I105" i="13"/>
  <c r="H106" i="13"/>
  <c r="J104" i="13"/>
  <c r="J103" i="12"/>
  <c r="I104" i="12"/>
  <c r="H105" i="12"/>
  <c r="J96" i="10"/>
  <c r="I97" i="10"/>
  <c r="H98" i="10"/>
  <c r="J96" i="9"/>
  <c r="I97" i="9"/>
  <c r="H98" i="9"/>
  <c r="I96" i="7"/>
  <c r="H97" i="7"/>
  <c r="J95" i="7"/>
  <c r="J95" i="8"/>
  <c r="I96" i="8"/>
  <c r="H97" i="8"/>
  <c r="J94" i="6"/>
  <c r="I95" i="6"/>
  <c r="H96" i="6"/>
  <c r="I95" i="4"/>
  <c r="H96" i="4"/>
  <c r="J94" i="4"/>
  <c r="J93" i="2"/>
  <c r="I94" i="2"/>
  <c r="H95" i="2"/>
  <c r="J106" i="14"/>
  <c r="I107" i="14"/>
  <c r="H108" i="14"/>
  <c r="J105" i="13"/>
  <c r="I106" i="13"/>
  <c r="H107" i="13"/>
  <c r="J104" i="12"/>
  <c r="I105" i="12"/>
  <c r="H106" i="12"/>
  <c r="J97" i="10"/>
  <c r="I98" i="10"/>
  <c r="H99" i="10"/>
  <c r="J97" i="9"/>
  <c r="I98" i="9"/>
  <c r="H99" i="9"/>
  <c r="J96" i="7"/>
  <c r="I97" i="7"/>
  <c r="H98" i="7"/>
  <c r="I97" i="8"/>
  <c r="H98" i="8"/>
  <c r="J96" i="8"/>
  <c r="I96" i="6"/>
  <c r="H97" i="6"/>
  <c r="J95" i="6"/>
  <c r="J95" i="4"/>
  <c r="I96" i="4"/>
  <c r="H97" i="4"/>
  <c r="J94" i="2"/>
  <c r="I95" i="2"/>
  <c r="H96" i="2"/>
  <c r="I109" i="16"/>
  <c r="I109" i="15"/>
  <c r="I108" i="14"/>
  <c r="H109" i="14"/>
  <c r="J107" i="14"/>
  <c r="I107" i="13"/>
  <c r="H108" i="13"/>
  <c r="J106" i="13"/>
  <c r="I106" i="12"/>
  <c r="H107" i="12"/>
  <c r="J105" i="12"/>
  <c r="I99" i="10"/>
  <c r="H100" i="10"/>
  <c r="J98" i="10"/>
  <c r="I99" i="9"/>
  <c r="H100" i="9"/>
  <c r="J98" i="9"/>
  <c r="J97" i="7"/>
  <c r="I98" i="7"/>
  <c r="H99" i="7"/>
  <c r="I98" i="8"/>
  <c r="H99" i="8"/>
  <c r="J97" i="8"/>
  <c r="I97" i="6"/>
  <c r="H98" i="6"/>
  <c r="J96" i="6"/>
  <c r="J96" i="4"/>
  <c r="I97" i="4"/>
  <c r="H98" i="4"/>
  <c r="I96" i="2"/>
  <c r="H97" i="2"/>
  <c r="J95" i="2"/>
  <c r="I109" i="14"/>
  <c r="J108" i="14"/>
  <c r="J109" i="14"/>
  <c r="K109" i="14"/>
  <c r="I108" i="13"/>
  <c r="H109" i="13"/>
  <c r="J107" i="13"/>
  <c r="I107" i="12"/>
  <c r="H108" i="12"/>
  <c r="J106" i="12"/>
  <c r="I100" i="10"/>
  <c r="H101" i="10"/>
  <c r="J99" i="10"/>
  <c r="I100" i="9"/>
  <c r="H101" i="9"/>
  <c r="J99" i="9"/>
  <c r="I99" i="7"/>
  <c r="H100" i="7"/>
  <c r="J98" i="7"/>
  <c r="J98" i="8"/>
  <c r="I99" i="8"/>
  <c r="H100" i="8"/>
  <c r="I98" i="6"/>
  <c r="H99" i="6"/>
  <c r="J97" i="6"/>
  <c r="J97" i="4"/>
  <c r="I98" i="4"/>
  <c r="H99" i="4"/>
  <c r="I97" i="2"/>
  <c r="H98" i="2"/>
  <c r="J96" i="2"/>
  <c r="L109" i="14"/>
  <c r="E108" i="3"/>
  <c r="K108" i="14"/>
  <c r="I109" i="13"/>
  <c r="J108" i="13"/>
  <c r="J109" i="13"/>
  <c r="K109" i="13"/>
  <c r="J107" i="12"/>
  <c r="I108" i="12"/>
  <c r="H109" i="12"/>
  <c r="J100" i="10"/>
  <c r="I101" i="10"/>
  <c r="H102" i="10"/>
  <c r="J100" i="9"/>
  <c r="I101" i="9"/>
  <c r="H102" i="9"/>
  <c r="I100" i="7"/>
  <c r="H101" i="7"/>
  <c r="J99" i="7"/>
  <c r="J99" i="8"/>
  <c r="I100" i="8"/>
  <c r="H101" i="8"/>
  <c r="J98" i="6"/>
  <c r="I99" i="6"/>
  <c r="H100" i="6"/>
  <c r="I99" i="4"/>
  <c r="H100" i="4"/>
  <c r="J98" i="4"/>
  <c r="J97" i="2"/>
  <c r="I98" i="2"/>
  <c r="H99" i="2"/>
  <c r="K107" i="14"/>
  <c r="L108" i="14"/>
  <c r="E107" i="3"/>
  <c r="K108" i="13"/>
  <c r="L109" i="13"/>
  <c r="F108" i="3"/>
  <c r="I109" i="12"/>
  <c r="J108" i="12"/>
  <c r="J109" i="12"/>
  <c r="K109" i="12"/>
  <c r="J101" i="10"/>
  <c r="I102" i="10"/>
  <c r="H103" i="10"/>
  <c r="J101" i="9"/>
  <c r="I102" i="9"/>
  <c r="H103" i="9"/>
  <c r="J100" i="7"/>
  <c r="I101" i="7"/>
  <c r="H102" i="7"/>
  <c r="J100" i="8"/>
  <c r="I101" i="8"/>
  <c r="H102" i="8"/>
  <c r="I100" i="6"/>
  <c r="H101" i="6"/>
  <c r="J99" i="6"/>
  <c r="J99" i="4"/>
  <c r="I100" i="4"/>
  <c r="H101" i="4"/>
  <c r="J98" i="2"/>
  <c r="I99" i="2"/>
  <c r="H100" i="2"/>
  <c r="L107" i="14"/>
  <c r="E106" i="3"/>
  <c r="K106" i="14"/>
  <c r="K107" i="13"/>
  <c r="L108" i="13"/>
  <c r="F107" i="3"/>
  <c r="K108" i="12"/>
  <c r="L109" i="12"/>
  <c r="G108" i="3"/>
  <c r="I103" i="10"/>
  <c r="H104" i="10"/>
  <c r="J102" i="10"/>
  <c r="I103" i="9"/>
  <c r="H104" i="9"/>
  <c r="J102" i="9"/>
  <c r="J101" i="7"/>
  <c r="I102" i="7"/>
  <c r="H103" i="7"/>
  <c r="I102" i="8"/>
  <c r="H103" i="8"/>
  <c r="J101" i="8"/>
  <c r="I101" i="6"/>
  <c r="H102" i="6"/>
  <c r="J100" i="6"/>
  <c r="J100" i="4"/>
  <c r="I101" i="4"/>
  <c r="H102" i="4"/>
  <c r="I100" i="2"/>
  <c r="H101" i="2"/>
  <c r="J99" i="2"/>
  <c r="K105" i="14"/>
  <c r="L106" i="14"/>
  <c r="E105" i="3"/>
  <c r="L107" i="13"/>
  <c r="F106" i="3"/>
  <c r="K106" i="13"/>
  <c r="L108" i="12"/>
  <c r="G107" i="3"/>
  <c r="K107" i="12"/>
  <c r="I104" i="10"/>
  <c r="H105" i="10"/>
  <c r="J103" i="10"/>
  <c r="I104" i="9"/>
  <c r="H105" i="9"/>
  <c r="J103" i="9"/>
  <c r="I103" i="7"/>
  <c r="H104" i="7"/>
  <c r="J102" i="7"/>
  <c r="J102" i="8"/>
  <c r="I103" i="8"/>
  <c r="H104" i="8"/>
  <c r="J101" i="6"/>
  <c r="I102" i="6"/>
  <c r="H103" i="6"/>
  <c r="I102" i="4"/>
  <c r="H103" i="4"/>
  <c r="J101" i="4"/>
  <c r="I101" i="2"/>
  <c r="H102" i="2"/>
  <c r="J100" i="2"/>
  <c r="K104" i="14"/>
  <c r="L105" i="14"/>
  <c r="E104" i="3"/>
  <c r="L106" i="13"/>
  <c r="F105" i="3"/>
  <c r="K105" i="13"/>
  <c r="K106" i="12"/>
  <c r="L107" i="12"/>
  <c r="G106" i="3"/>
  <c r="J104" i="10"/>
  <c r="I105" i="10"/>
  <c r="H106" i="10"/>
  <c r="J104" i="9"/>
  <c r="I105" i="9"/>
  <c r="H106" i="9"/>
  <c r="I104" i="7"/>
  <c r="H105" i="7"/>
  <c r="J103" i="7"/>
  <c r="J103" i="8"/>
  <c r="I104" i="8"/>
  <c r="H105" i="8"/>
  <c r="J102" i="6"/>
  <c r="I103" i="6"/>
  <c r="H104" i="6"/>
  <c r="I103" i="4"/>
  <c r="H104" i="4"/>
  <c r="J102" i="4"/>
  <c r="J101" i="2"/>
  <c r="I102" i="2"/>
  <c r="H103" i="2"/>
  <c r="L104" i="14"/>
  <c r="E103" i="3"/>
  <c r="K103" i="14"/>
  <c r="L105" i="13"/>
  <c r="F104" i="3"/>
  <c r="K104" i="13"/>
  <c r="L106" i="12"/>
  <c r="G105" i="3"/>
  <c r="K105" i="12"/>
  <c r="J105" i="10"/>
  <c r="I106" i="10"/>
  <c r="H107" i="10"/>
  <c r="J105" i="9"/>
  <c r="I106" i="9"/>
  <c r="H107" i="9"/>
  <c r="J104" i="7"/>
  <c r="I105" i="7"/>
  <c r="H106" i="7"/>
  <c r="J104" i="8"/>
  <c r="I105" i="8"/>
  <c r="H106" i="8"/>
  <c r="I104" i="6"/>
  <c r="H105" i="6"/>
  <c r="J103" i="6"/>
  <c r="J103" i="4"/>
  <c r="I104" i="4"/>
  <c r="H105" i="4"/>
  <c r="J102" i="2"/>
  <c r="I103" i="2"/>
  <c r="H104" i="2"/>
  <c r="K102" i="14"/>
  <c r="L103" i="14"/>
  <c r="E102" i="3"/>
  <c r="K103" i="13"/>
  <c r="L104" i="13"/>
  <c r="F103" i="3"/>
  <c r="L105" i="12"/>
  <c r="G104" i="3"/>
  <c r="K104" i="12"/>
  <c r="I107" i="10"/>
  <c r="H108" i="10"/>
  <c r="J106" i="10"/>
  <c r="I107" i="9"/>
  <c r="H108" i="9"/>
  <c r="J106" i="9"/>
  <c r="J105" i="7"/>
  <c r="I106" i="7"/>
  <c r="H107" i="7"/>
  <c r="I106" i="8"/>
  <c r="H107" i="8"/>
  <c r="J105" i="8"/>
  <c r="I105" i="6"/>
  <c r="H106" i="6"/>
  <c r="J104" i="6"/>
  <c r="J104" i="4"/>
  <c r="I105" i="4"/>
  <c r="H106" i="4"/>
  <c r="I104" i="2"/>
  <c r="H105" i="2"/>
  <c r="J103" i="2"/>
  <c r="L102" i="14"/>
  <c r="E101" i="3"/>
  <c r="K101" i="14"/>
  <c r="K102" i="13"/>
  <c r="L103" i="13"/>
  <c r="F102" i="3"/>
  <c r="L104" i="12"/>
  <c r="G103" i="3"/>
  <c r="K103" i="12"/>
  <c r="I108" i="10"/>
  <c r="H109" i="10"/>
  <c r="J107" i="10"/>
  <c r="I108" i="9"/>
  <c r="H109" i="9"/>
  <c r="J107" i="9"/>
  <c r="I107" i="7"/>
  <c r="H108" i="7"/>
  <c r="J106" i="7"/>
  <c r="J106" i="8"/>
  <c r="I107" i="8"/>
  <c r="H108" i="8"/>
  <c r="I106" i="6"/>
  <c r="H107" i="6"/>
  <c r="J105" i="6"/>
  <c r="J105" i="4"/>
  <c r="I106" i="4"/>
  <c r="H107" i="4"/>
  <c r="I105" i="2"/>
  <c r="H106" i="2"/>
  <c r="J104" i="2"/>
  <c r="L101" i="14"/>
  <c r="E100" i="3"/>
  <c r="K100" i="14"/>
  <c r="L102" i="13"/>
  <c r="F101" i="3"/>
  <c r="K101" i="13"/>
  <c r="L103" i="12"/>
  <c r="G102" i="3"/>
  <c r="K102" i="12"/>
  <c r="J108" i="10"/>
  <c r="J109" i="10"/>
  <c r="K109" i="10"/>
  <c r="I109" i="10"/>
  <c r="J108" i="9"/>
  <c r="J109" i="9"/>
  <c r="K109" i="9"/>
  <c r="I109" i="9"/>
  <c r="I108" i="7"/>
  <c r="H109" i="7"/>
  <c r="J107" i="7"/>
  <c r="J107" i="8"/>
  <c r="I108" i="8"/>
  <c r="H109" i="8"/>
  <c r="J106" i="6"/>
  <c r="I107" i="6"/>
  <c r="H108" i="6"/>
  <c r="I107" i="4"/>
  <c r="H108" i="4"/>
  <c r="J106" i="4"/>
  <c r="J105" i="2"/>
  <c r="I106" i="2"/>
  <c r="H107" i="2"/>
  <c r="K99" i="14"/>
  <c r="L100" i="14"/>
  <c r="E99" i="3"/>
  <c r="L101" i="13"/>
  <c r="F100" i="3"/>
  <c r="K100" i="13"/>
  <c r="L102" i="12"/>
  <c r="G101" i="3"/>
  <c r="K101" i="12"/>
  <c r="L109" i="10"/>
  <c r="H108" i="3"/>
  <c r="K108" i="10"/>
  <c r="L109" i="9"/>
  <c r="I108" i="3"/>
  <c r="K108" i="9"/>
  <c r="J108" i="7"/>
  <c r="I109" i="7"/>
  <c r="J109" i="7"/>
  <c r="K109" i="7"/>
  <c r="J108" i="8"/>
  <c r="I109" i="8"/>
  <c r="J109" i="8"/>
  <c r="K109" i="8"/>
  <c r="I108" i="6"/>
  <c r="H109" i="6"/>
  <c r="J107" i="6"/>
  <c r="J107" i="4"/>
  <c r="I108" i="4"/>
  <c r="H109" i="4"/>
  <c r="J106" i="2"/>
  <c r="I107" i="2"/>
  <c r="H108" i="2"/>
  <c r="L99" i="14"/>
  <c r="E98" i="3"/>
  <c r="K98" i="14"/>
  <c r="K99" i="13"/>
  <c r="L100" i="13"/>
  <c r="F99" i="3"/>
  <c r="L101" i="12"/>
  <c r="G100" i="3"/>
  <c r="K100" i="12"/>
  <c r="K107" i="10"/>
  <c r="L108" i="10"/>
  <c r="H107" i="3"/>
  <c r="K107" i="9"/>
  <c r="L108" i="9"/>
  <c r="I107" i="3"/>
  <c r="L109" i="7"/>
  <c r="K108" i="7"/>
  <c r="K108" i="8"/>
  <c r="L109" i="8"/>
  <c r="N108" i="3"/>
  <c r="J109" i="6"/>
  <c r="K109" i="6"/>
  <c r="J108" i="6"/>
  <c r="I109" i="6"/>
  <c r="J108" i="4"/>
  <c r="J109" i="4"/>
  <c r="K109" i="4"/>
  <c r="I109" i="4"/>
  <c r="I108" i="2"/>
  <c r="H109" i="2"/>
  <c r="J107" i="2"/>
  <c r="K97" i="14"/>
  <c r="L98" i="14"/>
  <c r="E97" i="3"/>
  <c r="L99" i="13"/>
  <c r="F98" i="3"/>
  <c r="K98" i="13"/>
  <c r="L100" i="12"/>
  <c r="G99" i="3"/>
  <c r="K99" i="12"/>
  <c r="L107" i="10"/>
  <c r="H106" i="3"/>
  <c r="K106" i="10"/>
  <c r="L107" i="9"/>
  <c r="I106" i="3"/>
  <c r="K106" i="9"/>
  <c r="K107" i="7"/>
  <c r="L108" i="7"/>
  <c r="K107" i="8"/>
  <c r="L108" i="8"/>
  <c r="N107" i="3"/>
  <c r="M108" i="3"/>
  <c r="K108" i="6"/>
  <c r="L109" i="6"/>
  <c r="L108" i="3"/>
  <c r="L109" i="4"/>
  <c r="K108" i="3"/>
  <c r="K108" i="4"/>
  <c r="J109" i="2"/>
  <c r="K109" i="2"/>
  <c r="J108" i="2"/>
  <c r="I109" i="2"/>
  <c r="K96" i="14"/>
  <c r="L97" i="14"/>
  <c r="E96" i="3"/>
  <c r="L98" i="13"/>
  <c r="F97" i="3"/>
  <c r="K97" i="13"/>
  <c r="K98" i="12"/>
  <c r="L99" i="12"/>
  <c r="G98" i="3"/>
  <c r="L106" i="10"/>
  <c r="H105" i="3"/>
  <c r="K105" i="10"/>
  <c r="L106" i="9"/>
  <c r="I105" i="3"/>
  <c r="K105" i="9"/>
  <c r="K106" i="7"/>
  <c r="L107" i="7"/>
  <c r="K106" i="8"/>
  <c r="L107" i="8"/>
  <c r="N106" i="3"/>
  <c r="M107" i="3"/>
  <c r="L108" i="6"/>
  <c r="L107" i="3"/>
  <c r="K107" i="6"/>
  <c r="L108" i="4"/>
  <c r="K107" i="3"/>
  <c r="K107" i="4"/>
  <c r="L109" i="2"/>
  <c r="J108" i="3"/>
  <c r="K108" i="2"/>
  <c r="L96" i="14"/>
  <c r="E95" i="3"/>
  <c r="K95" i="14"/>
  <c r="L97" i="13"/>
  <c r="F96" i="3"/>
  <c r="K96" i="13"/>
  <c r="L98" i="12"/>
  <c r="G97" i="3"/>
  <c r="K97" i="12"/>
  <c r="K104" i="10"/>
  <c r="L105" i="10"/>
  <c r="H104" i="3"/>
  <c r="K104" i="9"/>
  <c r="L105" i="9"/>
  <c r="I104" i="3"/>
  <c r="K105" i="7"/>
  <c r="L106" i="7"/>
  <c r="K105" i="8"/>
  <c r="L106" i="8"/>
  <c r="N105" i="3"/>
  <c r="M106" i="3"/>
  <c r="L107" i="6"/>
  <c r="L106" i="3"/>
  <c r="K106" i="6"/>
  <c r="L107" i="4"/>
  <c r="K106" i="3"/>
  <c r="K106" i="4"/>
  <c r="L108" i="2"/>
  <c r="J107" i="3"/>
  <c r="K107" i="2"/>
  <c r="K94" i="14"/>
  <c r="L95" i="14"/>
  <c r="E94" i="3"/>
  <c r="K95" i="13"/>
  <c r="L96" i="13"/>
  <c r="F95" i="3"/>
  <c r="L97" i="12"/>
  <c r="G96" i="3"/>
  <c r="K96" i="12"/>
  <c r="K103" i="10"/>
  <c r="L104" i="10"/>
  <c r="H103" i="3"/>
  <c r="K103" i="9"/>
  <c r="L104" i="9"/>
  <c r="I103" i="3"/>
  <c r="K104" i="7"/>
  <c r="L105" i="7"/>
  <c r="K104" i="8"/>
  <c r="L105" i="8"/>
  <c r="N104" i="3"/>
  <c r="M105" i="3"/>
  <c r="L106" i="6"/>
  <c r="L105" i="3"/>
  <c r="K105" i="6"/>
  <c r="L106" i="4"/>
  <c r="K105" i="3"/>
  <c r="K105" i="4"/>
  <c r="L107" i="2"/>
  <c r="J106" i="3"/>
  <c r="K106" i="2"/>
  <c r="L94" i="14"/>
  <c r="E93" i="3"/>
  <c r="K93" i="14"/>
  <c r="K94" i="13"/>
  <c r="L95" i="13"/>
  <c r="F94" i="3"/>
  <c r="L96" i="12"/>
  <c r="G95" i="3"/>
  <c r="K95" i="12"/>
  <c r="L103" i="10"/>
  <c r="H102" i="3"/>
  <c r="K102" i="10"/>
  <c r="L103" i="9"/>
  <c r="I102" i="3"/>
  <c r="K102" i="9"/>
  <c r="K103" i="7"/>
  <c r="L104" i="7"/>
  <c r="K103" i="8"/>
  <c r="L104" i="8"/>
  <c r="N103" i="3"/>
  <c r="M104" i="3"/>
  <c r="L105" i="6"/>
  <c r="L104" i="3"/>
  <c r="K104" i="6"/>
  <c r="L105" i="4"/>
  <c r="K104" i="3"/>
  <c r="K104" i="4"/>
  <c r="L106" i="2"/>
  <c r="J105" i="3"/>
  <c r="K105" i="2"/>
  <c r="L93" i="14"/>
  <c r="E92" i="3"/>
  <c r="K92" i="14"/>
  <c r="L94" i="13"/>
  <c r="F93" i="3"/>
  <c r="K93" i="13"/>
  <c r="K94" i="12"/>
  <c r="L95" i="12"/>
  <c r="G94" i="3"/>
  <c r="L102" i="10"/>
  <c r="H101" i="3"/>
  <c r="K101" i="10"/>
  <c r="L102" i="9"/>
  <c r="I101" i="3"/>
  <c r="K101" i="9"/>
  <c r="K102" i="7"/>
  <c r="L103" i="7"/>
  <c r="K102" i="8"/>
  <c r="L103" i="8"/>
  <c r="N102" i="3"/>
  <c r="M103" i="3"/>
  <c r="L104" i="6"/>
  <c r="L103" i="3"/>
  <c r="K103" i="6"/>
  <c r="L104" i="4"/>
  <c r="K103" i="3"/>
  <c r="K103" i="4"/>
  <c r="L105" i="2"/>
  <c r="J104" i="3"/>
  <c r="K104" i="2"/>
  <c r="K91" i="14"/>
  <c r="L92" i="14"/>
  <c r="E91" i="3"/>
  <c r="K92" i="13"/>
  <c r="L93" i="13"/>
  <c r="F92" i="3"/>
  <c r="L94" i="12"/>
  <c r="G93" i="3"/>
  <c r="K93" i="12"/>
  <c r="K100" i="10"/>
  <c r="L101" i="10"/>
  <c r="H100" i="3"/>
  <c r="K100" i="9"/>
  <c r="L101" i="9"/>
  <c r="I100" i="3"/>
  <c r="K101" i="7"/>
  <c r="L102" i="7"/>
  <c r="K101" i="8"/>
  <c r="L102" i="8"/>
  <c r="N101" i="3"/>
  <c r="M102" i="3"/>
  <c r="L103" i="6"/>
  <c r="L102" i="3"/>
  <c r="K102" i="6"/>
  <c r="L103" i="4"/>
  <c r="K102" i="3"/>
  <c r="K102" i="4"/>
  <c r="L104" i="2"/>
  <c r="J103" i="3"/>
  <c r="K103" i="2"/>
  <c r="L91" i="14"/>
  <c r="E90" i="3"/>
  <c r="K90" i="14"/>
  <c r="K91" i="13"/>
  <c r="L92" i="13"/>
  <c r="F91" i="3"/>
  <c r="L93" i="12"/>
  <c r="G92" i="3"/>
  <c r="K92" i="12"/>
  <c r="K99" i="10"/>
  <c r="L100" i="10"/>
  <c r="H99" i="3"/>
  <c r="L100" i="9"/>
  <c r="I99" i="3"/>
  <c r="K99" i="9"/>
  <c r="K100" i="7"/>
  <c r="L101" i="7"/>
  <c r="K100" i="8"/>
  <c r="L101" i="8"/>
  <c r="N100" i="3"/>
  <c r="M101" i="3"/>
  <c r="L102" i="6"/>
  <c r="L101" i="3"/>
  <c r="K101" i="6"/>
  <c r="L102" i="4"/>
  <c r="K101" i="3"/>
  <c r="K101" i="4"/>
  <c r="L103" i="2"/>
  <c r="J102" i="3"/>
  <c r="K102" i="2"/>
  <c r="K89" i="14"/>
  <c r="L90" i="14"/>
  <c r="E89" i="3"/>
  <c r="L91" i="13"/>
  <c r="F90" i="3"/>
  <c r="K90" i="13"/>
  <c r="K91" i="12"/>
  <c r="L92" i="12"/>
  <c r="G91" i="3"/>
  <c r="L99" i="10"/>
  <c r="H98" i="3"/>
  <c r="K98" i="10"/>
  <c r="L99" i="9"/>
  <c r="I98" i="3"/>
  <c r="K98" i="9"/>
  <c r="L100" i="7"/>
  <c r="K99" i="7"/>
  <c r="K99" i="8"/>
  <c r="L100" i="8"/>
  <c r="N99" i="3"/>
  <c r="M100" i="3"/>
  <c r="K100" i="6"/>
  <c r="L101" i="6"/>
  <c r="L100" i="3"/>
  <c r="L101" i="4"/>
  <c r="K100" i="3"/>
  <c r="K100" i="4"/>
  <c r="L102" i="2"/>
  <c r="J101" i="3"/>
  <c r="K101" i="2"/>
  <c r="K88" i="14"/>
  <c r="L89" i="14"/>
  <c r="E88" i="3"/>
  <c r="L90" i="13"/>
  <c r="F89" i="3"/>
  <c r="K89" i="13"/>
  <c r="L91" i="12"/>
  <c r="G90" i="3"/>
  <c r="K90" i="12"/>
  <c r="L98" i="10"/>
  <c r="H97" i="3"/>
  <c r="K97" i="10"/>
  <c r="L98" i="9"/>
  <c r="I97" i="3"/>
  <c r="K97" i="9"/>
  <c r="K98" i="7"/>
  <c r="L99" i="7"/>
  <c r="K98" i="8"/>
  <c r="L99" i="8"/>
  <c r="N98" i="3"/>
  <c r="M99" i="3"/>
  <c r="L100" i="6"/>
  <c r="L99" i="3"/>
  <c r="K99" i="6"/>
  <c r="L100" i="4"/>
  <c r="K99" i="3"/>
  <c r="K99" i="4"/>
  <c r="L101" i="2"/>
  <c r="J100" i="3"/>
  <c r="K100" i="2"/>
  <c r="L88" i="14"/>
  <c r="E87" i="3"/>
  <c r="K87" i="14"/>
  <c r="K88" i="13"/>
  <c r="L89" i="13"/>
  <c r="F88" i="3"/>
  <c r="K89" i="12"/>
  <c r="L90" i="12"/>
  <c r="G89" i="3"/>
  <c r="K96" i="10"/>
  <c r="L97" i="10"/>
  <c r="H96" i="3"/>
  <c r="L97" i="9"/>
  <c r="I96" i="3"/>
  <c r="K96" i="9"/>
  <c r="K97" i="7"/>
  <c r="L98" i="7"/>
  <c r="L98" i="8"/>
  <c r="N97" i="3"/>
  <c r="K97" i="8"/>
  <c r="M98" i="3"/>
  <c r="K98" i="6"/>
  <c r="L99" i="6"/>
  <c r="L98" i="3"/>
  <c r="L99" i="4"/>
  <c r="K98" i="3"/>
  <c r="K98" i="4"/>
  <c r="L100" i="2"/>
  <c r="J99" i="3"/>
  <c r="K99" i="2"/>
  <c r="K86" i="14"/>
  <c r="L87" i="14"/>
  <c r="E86" i="3"/>
  <c r="L88" i="13"/>
  <c r="F87" i="3"/>
  <c r="K87" i="13"/>
  <c r="L89" i="12"/>
  <c r="G88" i="3"/>
  <c r="K88" i="12"/>
  <c r="K95" i="10"/>
  <c r="L96" i="10"/>
  <c r="H95" i="3"/>
  <c r="L96" i="9"/>
  <c r="I95" i="3"/>
  <c r="K95" i="9"/>
  <c r="K96" i="7"/>
  <c r="L97" i="7"/>
  <c r="K96" i="8"/>
  <c r="L97" i="8"/>
  <c r="N96" i="3"/>
  <c r="M97" i="3"/>
  <c r="K97" i="6"/>
  <c r="L98" i="6"/>
  <c r="L97" i="3"/>
  <c r="L98" i="4"/>
  <c r="K97" i="3"/>
  <c r="K97" i="4"/>
  <c r="L99" i="2"/>
  <c r="J98" i="3"/>
  <c r="K98" i="2"/>
  <c r="L86" i="14"/>
  <c r="E85" i="3"/>
  <c r="K85" i="14"/>
  <c r="K86" i="13"/>
  <c r="L87" i="13"/>
  <c r="F86" i="3"/>
  <c r="L88" i="12"/>
  <c r="G87" i="3"/>
  <c r="K87" i="12"/>
  <c r="L95" i="10"/>
  <c r="H94" i="3"/>
  <c r="K94" i="10"/>
  <c r="L95" i="9"/>
  <c r="I94" i="3"/>
  <c r="K94" i="9"/>
  <c r="L96" i="7"/>
  <c r="K95" i="7"/>
  <c r="K95" i="8"/>
  <c r="L96" i="8"/>
  <c r="N95" i="3"/>
  <c r="M96" i="3"/>
  <c r="L97" i="6"/>
  <c r="L96" i="3"/>
  <c r="K96" i="6"/>
  <c r="L97" i="4"/>
  <c r="K96" i="3"/>
  <c r="K96" i="4"/>
  <c r="K97" i="2"/>
  <c r="L98" i="2"/>
  <c r="J97" i="3"/>
  <c r="L85" i="14"/>
  <c r="E84" i="3"/>
  <c r="K84" i="14"/>
  <c r="K85" i="13"/>
  <c r="L86" i="13"/>
  <c r="F85" i="3"/>
  <c r="K86" i="12"/>
  <c r="L87" i="12"/>
  <c r="G86" i="3"/>
  <c r="L94" i="10"/>
  <c r="H93" i="3"/>
  <c r="K93" i="10"/>
  <c r="L94" i="9"/>
  <c r="I93" i="3"/>
  <c r="K93" i="9"/>
  <c r="K94" i="7"/>
  <c r="L95" i="7"/>
  <c r="K94" i="8"/>
  <c r="L95" i="8"/>
  <c r="N94" i="3"/>
  <c r="M95" i="3"/>
  <c r="L96" i="6"/>
  <c r="L95" i="3"/>
  <c r="K95" i="6"/>
  <c r="L96" i="4"/>
  <c r="K95" i="3"/>
  <c r="K95" i="4"/>
  <c r="K96" i="2"/>
  <c r="L97" i="2"/>
  <c r="J96" i="3"/>
  <c r="K83" i="14"/>
  <c r="L84" i="14"/>
  <c r="E83" i="3"/>
  <c r="K84" i="13"/>
  <c r="L85" i="13"/>
  <c r="F84" i="3"/>
  <c r="K85" i="12"/>
  <c r="L86" i="12"/>
  <c r="G85" i="3"/>
  <c r="K92" i="10"/>
  <c r="L93" i="10"/>
  <c r="H92" i="3"/>
  <c r="L93" i="9"/>
  <c r="I92" i="3"/>
  <c r="K92" i="9"/>
  <c r="K93" i="7"/>
  <c r="L94" i="7"/>
  <c r="L94" i="8"/>
  <c r="N93" i="3"/>
  <c r="K93" i="8"/>
  <c r="M94" i="3"/>
  <c r="L95" i="6"/>
  <c r="L94" i="3"/>
  <c r="K94" i="6"/>
  <c r="L95" i="4"/>
  <c r="K94" i="3"/>
  <c r="K94" i="4"/>
  <c r="L96" i="2"/>
  <c r="J95" i="3"/>
  <c r="K95" i="2"/>
  <c r="L83" i="14"/>
  <c r="E82" i="3"/>
  <c r="K82" i="14"/>
  <c r="L84" i="13"/>
  <c r="F83" i="3"/>
  <c r="K83" i="13"/>
  <c r="L85" i="12"/>
  <c r="G84" i="3"/>
  <c r="K84" i="12"/>
  <c r="K91" i="10"/>
  <c r="L92" i="10"/>
  <c r="H91" i="3"/>
  <c r="L92" i="9"/>
  <c r="I91" i="3"/>
  <c r="K91" i="9"/>
  <c r="K92" i="7"/>
  <c r="L93" i="7"/>
  <c r="K92" i="8"/>
  <c r="L93" i="8"/>
  <c r="N92" i="3"/>
  <c r="M93" i="3"/>
  <c r="L94" i="6"/>
  <c r="L93" i="3"/>
  <c r="K93" i="6"/>
  <c r="L94" i="4"/>
  <c r="K93" i="3"/>
  <c r="K93" i="4"/>
  <c r="L95" i="2"/>
  <c r="J94" i="3"/>
  <c r="K94" i="2"/>
  <c r="K81" i="14"/>
  <c r="L82" i="14"/>
  <c r="E81" i="3"/>
  <c r="L83" i="13"/>
  <c r="F82" i="3"/>
  <c r="K82" i="13"/>
  <c r="L84" i="12"/>
  <c r="G83" i="3"/>
  <c r="K83" i="12"/>
  <c r="L91" i="10"/>
  <c r="H90" i="3"/>
  <c r="K90" i="10"/>
  <c r="L91" i="9"/>
  <c r="I90" i="3"/>
  <c r="K90" i="9"/>
  <c r="L92" i="7"/>
  <c r="K91" i="7"/>
  <c r="K91" i="8"/>
  <c r="L92" i="8"/>
  <c r="N91" i="3"/>
  <c r="M92" i="3"/>
  <c r="K92" i="6"/>
  <c r="L93" i="6"/>
  <c r="L92" i="3"/>
  <c r="L93" i="4"/>
  <c r="K92" i="3"/>
  <c r="K92" i="4"/>
  <c r="K93" i="2"/>
  <c r="L94" i="2"/>
  <c r="J93" i="3"/>
  <c r="L81" i="14"/>
  <c r="E80" i="3"/>
  <c r="K80" i="14"/>
  <c r="L82" i="13"/>
  <c r="F81" i="3"/>
  <c r="K81" i="13"/>
  <c r="K82" i="12"/>
  <c r="L83" i="12"/>
  <c r="G82" i="3"/>
  <c r="L90" i="10"/>
  <c r="H89" i="3"/>
  <c r="K89" i="10"/>
  <c r="L90" i="9"/>
  <c r="I89" i="3"/>
  <c r="K89" i="9"/>
  <c r="K90" i="7"/>
  <c r="L91" i="7"/>
  <c r="K90" i="8"/>
  <c r="L91" i="8"/>
  <c r="N90" i="3"/>
  <c r="M91" i="3"/>
  <c r="L92" i="6"/>
  <c r="L91" i="3"/>
  <c r="K91" i="6"/>
  <c r="L92" i="4"/>
  <c r="K91" i="3"/>
  <c r="K91" i="4"/>
  <c r="K92" i="2"/>
  <c r="L93" i="2"/>
  <c r="J92" i="3"/>
  <c r="L80" i="14"/>
  <c r="E79" i="3"/>
  <c r="K79" i="14"/>
  <c r="K80" i="13"/>
  <c r="L81" i="13"/>
  <c r="F80" i="3"/>
  <c r="L82" i="12"/>
  <c r="G81" i="3"/>
  <c r="K81" i="12"/>
  <c r="K88" i="10"/>
  <c r="L89" i="10"/>
  <c r="H88" i="3"/>
  <c r="K88" i="9"/>
  <c r="L89" i="9"/>
  <c r="I88" i="3"/>
  <c r="K89" i="7"/>
  <c r="L90" i="7"/>
  <c r="L90" i="8"/>
  <c r="N89" i="3"/>
  <c r="K89" i="8"/>
  <c r="M90" i="3"/>
  <c r="L91" i="6"/>
  <c r="L90" i="3"/>
  <c r="K90" i="6"/>
  <c r="L91" i="4"/>
  <c r="K90" i="3"/>
  <c r="K90" i="4"/>
  <c r="L92" i="2"/>
  <c r="J91" i="3"/>
  <c r="K91" i="2"/>
  <c r="K78" i="14"/>
  <c r="L79" i="14"/>
  <c r="E78" i="3"/>
  <c r="L80" i="13"/>
  <c r="F79" i="3"/>
  <c r="K79" i="13"/>
  <c r="L81" i="12"/>
  <c r="G80" i="3"/>
  <c r="K80" i="12"/>
  <c r="K87" i="10"/>
  <c r="L88" i="10"/>
  <c r="H87" i="3"/>
  <c r="K87" i="9"/>
  <c r="L88" i="9"/>
  <c r="I87" i="3"/>
  <c r="K88" i="7"/>
  <c r="L89" i="7"/>
  <c r="K88" i="8"/>
  <c r="L89" i="8"/>
  <c r="N88" i="3"/>
  <c r="M89" i="3"/>
  <c r="L90" i="6"/>
  <c r="L89" i="3"/>
  <c r="K89" i="6"/>
  <c r="L90" i="4"/>
  <c r="K89" i="3"/>
  <c r="K89" i="4"/>
  <c r="L91" i="2"/>
  <c r="J90" i="3"/>
  <c r="K90" i="2"/>
  <c r="L78" i="14"/>
  <c r="E77" i="3"/>
  <c r="K77" i="14"/>
  <c r="K78" i="13"/>
  <c r="L79" i="13"/>
  <c r="F78" i="3"/>
  <c r="K79" i="12"/>
  <c r="L80" i="12"/>
  <c r="G79" i="3"/>
  <c r="L87" i="10"/>
  <c r="H86" i="3"/>
  <c r="K86" i="10"/>
  <c r="L87" i="9"/>
  <c r="I86" i="3"/>
  <c r="K86" i="9"/>
  <c r="K87" i="7"/>
  <c r="L88" i="7"/>
  <c r="K87" i="8"/>
  <c r="L88" i="8"/>
  <c r="N87" i="3"/>
  <c r="M88" i="3"/>
  <c r="L89" i="6"/>
  <c r="L88" i="3"/>
  <c r="K88" i="6"/>
  <c r="L89" i="4"/>
  <c r="K88" i="3"/>
  <c r="K88" i="4"/>
  <c r="L90" i="2"/>
  <c r="J89" i="3"/>
  <c r="K89" i="2"/>
  <c r="K76" i="14"/>
  <c r="L77" i="14"/>
  <c r="E76" i="3"/>
  <c r="K77" i="13"/>
  <c r="L78" i="13"/>
  <c r="F77" i="3"/>
  <c r="K78" i="12"/>
  <c r="L79" i="12"/>
  <c r="G78" i="3"/>
  <c r="L86" i="10"/>
  <c r="H85" i="3"/>
  <c r="K85" i="10"/>
  <c r="L86" i="9"/>
  <c r="I85" i="3"/>
  <c r="K85" i="9"/>
  <c r="K86" i="7"/>
  <c r="L87" i="7"/>
  <c r="K86" i="8"/>
  <c r="L87" i="8"/>
  <c r="N86" i="3"/>
  <c r="M87" i="3"/>
  <c r="L88" i="6"/>
  <c r="L87" i="3"/>
  <c r="K87" i="6"/>
  <c r="L88" i="4"/>
  <c r="K87" i="3"/>
  <c r="K87" i="4"/>
  <c r="L89" i="2"/>
  <c r="J88" i="3"/>
  <c r="K88" i="2"/>
  <c r="K75" i="14"/>
  <c r="L76" i="14"/>
  <c r="E75" i="3"/>
  <c r="L77" i="13"/>
  <c r="F76" i="3"/>
  <c r="K76" i="13"/>
  <c r="L78" i="12"/>
  <c r="G77" i="3"/>
  <c r="K77" i="12"/>
  <c r="K84" i="10"/>
  <c r="L85" i="10"/>
  <c r="H84" i="3"/>
  <c r="K84" i="9"/>
  <c r="L85" i="9"/>
  <c r="I84" i="3"/>
  <c r="K85" i="7"/>
  <c r="L86" i="7"/>
  <c r="K85" i="8"/>
  <c r="L86" i="8"/>
  <c r="N85" i="3"/>
  <c r="M86" i="3"/>
  <c r="L87" i="6"/>
  <c r="L86" i="3"/>
  <c r="K86" i="6"/>
  <c r="L87" i="4"/>
  <c r="K86" i="3"/>
  <c r="K86" i="4"/>
  <c r="L88" i="2"/>
  <c r="J87" i="3"/>
  <c r="K87" i="2"/>
  <c r="L75" i="14"/>
  <c r="E74" i="3"/>
  <c r="K74" i="14"/>
  <c r="L76" i="13"/>
  <c r="F75" i="3"/>
  <c r="K75" i="13"/>
  <c r="L77" i="12"/>
  <c r="G76" i="3"/>
  <c r="K76" i="12"/>
  <c r="K83" i="10"/>
  <c r="L84" i="10"/>
  <c r="H83" i="3"/>
  <c r="L84" i="9"/>
  <c r="I83" i="3"/>
  <c r="K83" i="9"/>
  <c r="K84" i="7"/>
  <c r="L85" i="7"/>
  <c r="K84" i="8"/>
  <c r="L85" i="8"/>
  <c r="N84" i="3"/>
  <c r="M85" i="3"/>
  <c r="L86" i="6"/>
  <c r="L85" i="3"/>
  <c r="K85" i="6"/>
  <c r="L86" i="4"/>
  <c r="K85" i="3"/>
  <c r="K85" i="4"/>
  <c r="L87" i="2"/>
  <c r="J86" i="3"/>
  <c r="K86" i="2"/>
  <c r="L74" i="14"/>
  <c r="E73" i="3"/>
  <c r="K73" i="14"/>
  <c r="L75" i="13"/>
  <c r="F74" i="3"/>
  <c r="K74" i="13"/>
  <c r="K75" i="12"/>
  <c r="L76" i="12"/>
  <c r="G75" i="3"/>
  <c r="L83" i="10"/>
  <c r="H82" i="3"/>
  <c r="K82" i="10"/>
  <c r="L83" i="9"/>
  <c r="I82" i="3"/>
  <c r="K82" i="9"/>
  <c r="K83" i="7"/>
  <c r="L84" i="7"/>
  <c r="K83" i="8"/>
  <c r="L84" i="8"/>
  <c r="N83" i="3"/>
  <c r="M84" i="3"/>
  <c r="K84" i="6"/>
  <c r="L85" i="6"/>
  <c r="L84" i="3"/>
  <c r="L85" i="4"/>
  <c r="K84" i="3"/>
  <c r="K84" i="4"/>
  <c r="L86" i="2"/>
  <c r="J85" i="3"/>
  <c r="K85" i="2"/>
  <c r="L73" i="14"/>
  <c r="E72" i="3"/>
  <c r="K72" i="14"/>
  <c r="K73" i="13"/>
  <c r="L74" i="13"/>
  <c r="F73" i="3"/>
  <c r="L75" i="12"/>
  <c r="G74" i="3"/>
  <c r="K74" i="12"/>
  <c r="L82" i="10"/>
  <c r="H81" i="3"/>
  <c r="K81" i="10"/>
  <c r="L82" i="9"/>
  <c r="I81" i="3"/>
  <c r="K81" i="9"/>
  <c r="K82" i="7"/>
  <c r="L83" i="7"/>
  <c r="K82" i="8"/>
  <c r="L83" i="8"/>
  <c r="N82" i="3"/>
  <c r="M83" i="3"/>
  <c r="L84" i="6"/>
  <c r="L83" i="3"/>
  <c r="K83" i="6"/>
  <c r="L84" i="4"/>
  <c r="K83" i="3"/>
  <c r="K83" i="4"/>
  <c r="L85" i="2"/>
  <c r="J84" i="3"/>
  <c r="K84" i="2"/>
  <c r="L72" i="14"/>
  <c r="E71" i="3"/>
  <c r="K71" i="14"/>
  <c r="L73" i="13"/>
  <c r="F72" i="3"/>
  <c r="K72" i="13"/>
  <c r="L74" i="12"/>
  <c r="G73" i="3"/>
  <c r="K73" i="12"/>
  <c r="L81" i="10"/>
  <c r="H80" i="3"/>
  <c r="K80" i="10"/>
  <c r="L81" i="9"/>
  <c r="I80" i="3"/>
  <c r="K80" i="9"/>
  <c r="K81" i="7"/>
  <c r="L82" i="7"/>
  <c r="L82" i="8"/>
  <c r="N81" i="3"/>
  <c r="K81" i="8"/>
  <c r="M82" i="3"/>
  <c r="L83" i="6"/>
  <c r="L82" i="3"/>
  <c r="K82" i="6"/>
  <c r="L83" i="4"/>
  <c r="K82" i="3"/>
  <c r="K82" i="4"/>
  <c r="L84" i="2"/>
  <c r="J83" i="3"/>
  <c r="K83" i="2"/>
  <c r="K70" i="14"/>
  <c r="L71" i="14"/>
  <c r="E70" i="3"/>
  <c r="L72" i="13"/>
  <c r="F71" i="3"/>
  <c r="K71" i="13"/>
  <c r="L73" i="12"/>
  <c r="G72" i="3"/>
  <c r="K72" i="12"/>
  <c r="K79" i="10"/>
  <c r="L80" i="10"/>
  <c r="H79" i="3"/>
  <c r="L80" i="9"/>
  <c r="I79" i="3"/>
  <c r="K79" i="9"/>
  <c r="K80" i="7"/>
  <c r="L81" i="7"/>
  <c r="K80" i="8"/>
  <c r="L81" i="8"/>
  <c r="N80" i="3"/>
  <c r="M81" i="3"/>
  <c r="L82" i="6"/>
  <c r="L81" i="3"/>
  <c r="K81" i="6"/>
  <c r="L82" i="4"/>
  <c r="K81" i="3"/>
  <c r="K81" i="4"/>
  <c r="L83" i="2"/>
  <c r="J82" i="3"/>
  <c r="K82" i="2"/>
  <c r="L70" i="14"/>
  <c r="E69" i="3"/>
  <c r="K69" i="14"/>
  <c r="K70" i="13"/>
  <c r="L71" i="13"/>
  <c r="F70" i="3"/>
  <c r="L72" i="12"/>
  <c r="G71" i="3"/>
  <c r="K71" i="12"/>
  <c r="K78" i="10"/>
  <c r="L79" i="10"/>
  <c r="H78" i="3"/>
  <c r="L79" i="9"/>
  <c r="I78" i="3"/>
  <c r="K78" i="9"/>
  <c r="K79" i="7"/>
  <c r="L80" i="7"/>
  <c r="K79" i="8"/>
  <c r="L80" i="8"/>
  <c r="N79" i="3"/>
  <c r="M80" i="3"/>
  <c r="L81" i="6"/>
  <c r="L80" i="3"/>
  <c r="K80" i="6"/>
  <c r="L81" i="4"/>
  <c r="K80" i="3"/>
  <c r="K80" i="4"/>
  <c r="K81" i="2"/>
  <c r="L82" i="2"/>
  <c r="J81" i="3"/>
  <c r="K68" i="14"/>
  <c r="L69" i="14"/>
  <c r="E68" i="3"/>
  <c r="K69" i="13"/>
  <c r="L70" i="13"/>
  <c r="F69" i="3"/>
  <c r="L71" i="12"/>
  <c r="G70" i="3"/>
  <c r="K70" i="12"/>
  <c r="L78" i="10"/>
  <c r="H77" i="3"/>
  <c r="K77" i="10"/>
  <c r="L78" i="9"/>
  <c r="I77" i="3"/>
  <c r="K77" i="9"/>
  <c r="K78" i="7"/>
  <c r="L79" i="7"/>
  <c r="K78" i="8"/>
  <c r="L79" i="8"/>
  <c r="N78" i="3"/>
  <c r="M79" i="3"/>
  <c r="L80" i="6"/>
  <c r="L79" i="3"/>
  <c r="K79" i="6"/>
  <c r="L80" i="4"/>
  <c r="K79" i="3"/>
  <c r="K79" i="4"/>
  <c r="K80" i="2"/>
  <c r="L81" i="2"/>
  <c r="J80" i="3"/>
  <c r="K67" i="14"/>
  <c r="L68" i="14"/>
  <c r="E67" i="3"/>
  <c r="L69" i="13"/>
  <c r="F68" i="3"/>
  <c r="K68" i="13"/>
  <c r="K69" i="12"/>
  <c r="L70" i="12"/>
  <c r="G69" i="3"/>
  <c r="K76" i="10"/>
  <c r="L77" i="10"/>
  <c r="H76" i="3"/>
  <c r="L77" i="9"/>
  <c r="I76" i="3"/>
  <c r="K76" i="9"/>
  <c r="K77" i="7"/>
  <c r="L78" i="7"/>
  <c r="L78" i="8"/>
  <c r="N77" i="3"/>
  <c r="K77" i="8"/>
  <c r="M78" i="3"/>
  <c r="L79" i="6"/>
  <c r="L78" i="3"/>
  <c r="K78" i="6"/>
  <c r="K78" i="4"/>
  <c r="L79" i="4"/>
  <c r="K78" i="3"/>
  <c r="L80" i="2"/>
  <c r="J79" i="3"/>
  <c r="K79" i="2"/>
  <c r="L67" i="14"/>
  <c r="E66" i="3"/>
  <c r="K66" i="14"/>
  <c r="L68" i="13"/>
  <c r="F67" i="3"/>
  <c r="K67" i="13"/>
  <c r="L69" i="12"/>
  <c r="G68" i="3"/>
  <c r="K68" i="12"/>
  <c r="K75" i="10"/>
  <c r="L76" i="10"/>
  <c r="H75" i="3"/>
  <c r="L76" i="9"/>
  <c r="I75" i="3"/>
  <c r="K75" i="9"/>
  <c r="K76" i="7"/>
  <c r="L77" i="7"/>
  <c r="K76" i="8"/>
  <c r="L77" i="8"/>
  <c r="N76" i="3"/>
  <c r="M77" i="3"/>
  <c r="L78" i="6"/>
  <c r="L77" i="3"/>
  <c r="K77" i="6"/>
  <c r="L78" i="4"/>
  <c r="K77" i="3"/>
  <c r="K77" i="4"/>
  <c r="L79" i="2"/>
  <c r="J78" i="3"/>
  <c r="K78" i="2"/>
  <c r="K65" i="14"/>
  <c r="L66" i="14"/>
  <c r="E65" i="3"/>
  <c r="L67" i="13"/>
  <c r="F66" i="3"/>
  <c r="K66" i="13"/>
  <c r="L68" i="12"/>
  <c r="G67" i="3"/>
  <c r="K67" i="12"/>
  <c r="L75" i="10"/>
  <c r="H74" i="3"/>
  <c r="K74" i="10"/>
  <c r="L75" i="9"/>
  <c r="I74" i="3"/>
  <c r="K74" i="9"/>
  <c r="L76" i="7"/>
  <c r="K75" i="7"/>
  <c r="K75" i="8"/>
  <c r="L76" i="8"/>
  <c r="N75" i="3"/>
  <c r="M76" i="3"/>
  <c r="K76" i="6"/>
  <c r="L77" i="6"/>
  <c r="L76" i="3"/>
  <c r="K76" i="4"/>
  <c r="L77" i="4"/>
  <c r="K76" i="3"/>
  <c r="L78" i="2"/>
  <c r="J77" i="3"/>
  <c r="K77" i="2"/>
  <c r="L65" i="14"/>
  <c r="E64" i="3"/>
  <c r="K64" i="14"/>
  <c r="K65" i="13"/>
  <c r="L66" i="13"/>
  <c r="F65" i="3"/>
  <c r="K66" i="12"/>
  <c r="L67" i="12"/>
  <c r="G66" i="3"/>
  <c r="L74" i="10"/>
  <c r="H73" i="3"/>
  <c r="K73" i="10"/>
  <c r="L74" i="9"/>
  <c r="I73" i="3"/>
  <c r="K73" i="9"/>
  <c r="K74" i="7"/>
  <c r="L75" i="7"/>
  <c r="K74" i="8"/>
  <c r="L75" i="8"/>
  <c r="N74" i="3"/>
  <c r="M75" i="3"/>
  <c r="L76" i="6"/>
  <c r="L75" i="3"/>
  <c r="K75" i="6"/>
  <c r="L76" i="4"/>
  <c r="K75" i="3"/>
  <c r="K75" i="4"/>
  <c r="L77" i="2"/>
  <c r="J76" i="3"/>
  <c r="K76" i="2"/>
  <c r="L64" i="14"/>
  <c r="E63" i="3"/>
  <c r="K63" i="14"/>
  <c r="L65" i="13"/>
  <c r="F64" i="3"/>
  <c r="K64" i="13"/>
  <c r="L66" i="12"/>
  <c r="G65" i="3"/>
  <c r="K65" i="12"/>
  <c r="L73" i="10"/>
  <c r="H72" i="3"/>
  <c r="K72" i="10"/>
  <c r="L73" i="9"/>
  <c r="I72" i="3"/>
  <c r="K72" i="9"/>
  <c r="K73" i="7"/>
  <c r="L74" i="7"/>
  <c r="L74" i="8"/>
  <c r="N73" i="3"/>
  <c r="K73" i="8"/>
  <c r="M74" i="3"/>
  <c r="L75" i="6"/>
  <c r="L74" i="3"/>
  <c r="K74" i="6"/>
  <c r="K74" i="4"/>
  <c r="L75" i="4"/>
  <c r="K74" i="3"/>
  <c r="L76" i="2"/>
  <c r="J75" i="3"/>
  <c r="K75" i="2"/>
  <c r="K62" i="14"/>
  <c r="L63" i="14"/>
  <c r="E62" i="3"/>
  <c r="K63" i="13"/>
  <c r="L64" i="13"/>
  <c r="F63" i="3"/>
  <c r="L65" i="12"/>
  <c r="G64" i="3"/>
  <c r="K64" i="12"/>
  <c r="K71" i="10"/>
  <c r="L72" i="10"/>
  <c r="H71" i="3"/>
  <c r="L72" i="9"/>
  <c r="I71" i="3"/>
  <c r="K71" i="9"/>
  <c r="K72" i="7"/>
  <c r="L73" i="7"/>
  <c r="K72" i="8"/>
  <c r="L73" i="8"/>
  <c r="N72" i="3"/>
  <c r="M73" i="3"/>
  <c r="L74" i="6"/>
  <c r="L73" i="3"/>
  <c r="K73" i="6"/>
  <c r="L74" i="4"/>
  <c r="K73" i="3"/>
  <c r="K73" i="4"/>
  <c r="L75" i="2"/>
  <c r="J74" i="3"/>
  <c r="K74" i="2"/>
  <c r="K61" i="14"/>
  <c r="L62" i="14"/>
  <c r="E61" i="3"/>
  <c r="K62" i="13"/>
  <c r="L63" i="13"/>
  <c r="F62" i="3"/>
  <c r="K63" i="12"/>
  <c r="L64" i="12"/>
  <c r="G63" i="3"/>
  <c r="K70" i="10"/>
  <c r="L71" i="10"/>
  <c r="H70" i="3"/>
  <c r="L71" i="9"/>
  <c r="I70" i="3"/>
  <c r="K70" i="9"/>
  <c r="K71" i="7"/>
  <c r="L72" i="7"/>
  <c r="K71" i="8"/>
  <c r="L72" i="8"/>
  <c r="N71" i="3"/>
  <c r="M72" i="3"/>
  <c r="L73" i="6"/>
  <c r="L72" i="3"/>
  <c r="K72" i="6"/>
  <c r="L73" i="4"/>
  <c r="K72" i="3"/>
  <c r="K72" i="4"/>
  <c r="L74" i="2"/>
  <c r="J73" i="3"/>
  <c r="K73" i="2"/>
  <c r="K60" i="14"/>
  <c r="L61" i="14"/>
  <c r="E60" i="3"/>
  <c r="L62" i="13"/>
  <c r="F61" i="3"/>
  <c r="K61" i="13"/>
  <c r="L63" i="12"/>
  <c r="G62" i="3"/>
  <c r="K62" i="12"/>
  <c r="L70" i="10"/>
  <c r="H69" i="3"/>
  <c r="K69" i="10"/>
  <c r="L70" i="9"/>
  <c r="I69" i="3"/>
  <c r="K69" i="9"/>
  <c r="K70" i="7"/>
  <c r="L71" i="7"/>
  <c r="K70" i="8"/>
  <c r="L71" i="8"/>
  <c r="N70" i="3"/>
  <c r="M71" i="3"/>
  <c r="L72" i="6"/>
  <c r="L71" i="3"/>
  <c r="K71" i="6"/>
  <c r="L72" i="4"/>
  <c r="K71" i="3"/>
  <c r="K71" i="4"/>
  <c r="L73" i="2"/>
  <c r="J72" i="3"/>
  <c r="K72" i="2"/>
  <c r="K59" i="14"/>
  <c r="L60" i="14"/>
  <c r="E59" i="3"/>
  <c r="L61" i="13"/>
  <c r="F60" i="3"/>
  <c r="K60" i="13"/>
  <c r="L62" i="12"/>
  <c r="G61" i="3"/>
  <c r="K61" i="12"/>
  <c r="K68" i="10"/>
  <c r="L69" i="10"/>
  <c r="H68" i="3"/>
  <c r="K68" i="9"/>
  <c r="L69" i="9"/>
  <c r="I68" i="3"/>
  <c r="K69" i="7"/>
  <c r="L70" i="7"/>
  <c r="K69" i="8"/>
  <c r="L70" i="8"/>
  <c r="N69" i="3"/>
  <c r="M70" i="3"/>
  <c r="L71" i="6"/>
  <c r="L70" i="3"/>
  <c r="K70" i="6"/>
  <c r="L71" i="4"/>
  <c r="K70" i="3"/>
  <c r="K70" i="4"/>
  <c r="L72" i="2"/>
  <c r="J71" i="3"/>
  <c r="K71" i="2"/>
  <c r="L59" i="14"/>
  <c r="E58" i="3"/>
  <c r="K58" i="14"/>
  <c r="L60" i="13"/>
  <c r="F59" i="3"/>
  <c r="K59" i="13"/>
  <c r="L61" i="12"/>
  <c r="G60" i="3"/>
  <c r="K60" i="12"/>
  <c r="K67" i="10"/>
  <c r="L68" i="10"/>
  <c r="H67" i="3"/>
  <c r="K67" i="9"/>
  <c r="L68" i="9"/>
  <c r="I67" i="3"/>
  <c r="K68" i="7"/>
  <c r="L69" i="7"/>
  <c r="K68" i="8"/>
  <c r="L69" i="8"/>
  <c r="N68" i="3"/>
  <c r="M69" i="3"/>
  <c r="L70" i="6"/>
  <c r="L69" i="3"/>
  <c r="K69" i="6"/>
  <c r="L70" i="4"/>
  <c r="K69" i="3"/>
  <c r="K69" i="4"/>
  <c r="L71" i="2"/>
  <c r="J70" i="3"/>
  <c r="K70" i="2"/>
  <c r="K57" i="14"/>
  <c r="L58" i="14"/>
  <c r="E57" i="3"/>
  <c r="L59" i="13"/>
  <c r="F58" i="3"/>
  <c r="K58" i="13"/>
  <c r="L60" i="12"/>
  <c r="G59" i="3"/>
  <c r="K59" i="12"/>
  <c r="L67" i="10"/>
  <c r="H66" i="3"/>
  <c r="K66" i="10"/>
  <c r="L67" i="9"/>
  <c r="I66" i="3"/>
  <c r="K66" i="9"/>
  <c r="K67" i="7"/>
  <c r="L68" i="7"/>
  <c r="K67" i="8"/>
  <c r="L68" i="8"/>
  <c r="N67" i="3"/>
  <c r="M68" i="3"/>
  <c r="K68" i="6"/>
  <c r="L69" i="6"/>
  <c r="L68" i="3"/>
  <c r="K68" i="4"/>
  <c r="L69" i="4"/>
  <c r="K68" i="3"/>
  <c r="L70" i="2"/>
  <c r="J69" i="3"/>
  <c r="K69" i="2"/>
  <c r="L57" i="14"/>
  <c r="E56" i="3"/>
  <c r="K56" i="14"/>
  <c r="L58" i="13"/>
  <c r="F57" i="3"/>
  <c r="K57" i="13"/>
  <c r="L59" i="12"/>
  <c r="G58" i="3"/>
  <c r="K58" i="12"/>
  <c r="L66" i="10"/>
  <c r="H65" i="3"/>
  <c r="K65" i="10"/>
  <c r="L66" i="9"/>
  <c r="I65" i="3"/>
  <c r="K65" i="9"/>
  <c r="K66" i="7"/>
  <c r="L67" i="7"/>
  <c r="K66" i="8"/>
  <c r="L67" i="8"/>
  <c r="N66" i="3"/>
  <c r="M67" i="3"/>
  <c r="L68" i="6"/>
  <c r="L67" i="3"/>
  <c r="K67" i="6"/>
  <c r="L68" i="4"/>
  <c r="K67" i="3"/>
  <c r="K67" i="4"/>
  <c r="L69" i="2"/>
  <c r="J68" i="3"/>
  <c r="K68" i="2"/>
  <c r="L56" i="14"/>
  <c r="E55" i="3"/>
  <c r="K55" i="14"/>
  <c r="L57" i="13"/>
  <c r="F56" i="3"/>
  <c r="K56" i="13"/>
  <c r="K57" i="12"/>
  <c r="L58" i="12"/>
  <c r="G57" i="3"/>
  <c r="L65" i="10"/>
  <c r="H64" i="3"/>
  <c r="K64" i="10"/>
  <c r="K64" i="9"/>
  <c r="L65" i="9"/>
  <c r="I64" i="3"/>
  <c r="K65" i="7"/>
  <c r="L66" i="7"/>
  <c r="K65" i="8"/>
  <c r="L66" i="8"/>
  <c r="N65" i="3"/>
  <c r="M66" i="3"/>
  <c r="L67" i="6"/>
  <c r="L66" i="3"/>
  <c r="K66" i="6"/>
  <c r="K66" i="4"/>
  <c r="L67" i="4"/>
  <c r="K66" i="3"/>
  <c r="L68" i="2"/>
  <c r="J67" i="3"/>
  <c r="K67" i="2"/>
  <c r="K54" i="14"/>
  <c r="L55" i="14"/>
  <c r="E54" i="3"/>
  <c r="L56" i="13"/>
  <c r="F55" i="3"/>
  <c r="K55" i="13"/>
  <c r="L57" i="12"/>
  <c r="G56" i="3"/>
  <c r="K56" i="12"/>
  <c r="K63" i="10"/>
  <c r="L64" i="10"/>
  <c r="H63" i="3"/>
  <c r="L64" i="9"/>
  <c r="I63" i="3"/>
  <c r="K63" i="9"/>
  <c r="K64" i="7"/>
  <c r="L65" i="7"/>
  <c r="L65" i="8"/>
  <c r="N64" i="3"/>
  <c r="K64" i="8"/>
  <c r="M65" i="3"/>
  <c r="L66" i="6"/>
  <c r="L65" i="3"/>
  <c r="K65" i="6"/>
  <c r="L66" i="4"/>
  <c r="K65" i="3"/>
  <c r="K65" i="4"/>
  <c r="L67" i="2"/>
  <c r="J66" i="3"/>
  <c r="K66" i="2"/>
  <c r="K53" i="14"/>
  <c r="L54" i="14"/>
  <c r="E53" i="3"/>
  <c r="K54" i="13"/>
  <c r="L55" i="13"/>
  <c r="F54" i="3"/>
  <c r="L56" i="12"/>
  <c r="G55" i="3"/>
  <c r="K55" i="12"/>
  <c r="K62" i="10"/>
  <c r="L63" i="10"/>
  <c r="H62" i="3"/>
  <c r="L63" i="9"/>
  <c r="I62" i="3"/>
  <c r="K62" i="9"/>
  <c r="K63" i="7"/>
  <c r="L64" i="7"/>
  <c r="K63" i="8"/>
  <c r="L64" i="8"/>
  <c r="N63" i="3"/>
  <c r="M64" i="3"/>
  <c r="L65" i="6"/>
  <c r="L64" i="3"/>
  <c r="K64" i="6"/>
  <c r="L65" i="4"/>
  <c r="K64" i="3"/>
  <c r="K64" i="4"/>
  <c r="K65" i="2"/>
  <c r="L66" i="2"/>
  <c r="J65" i="3"/>
  <c r="K52" i="14"/>
  <c r="L53" i="14"/>
  <c r="E52" i="3"/>
  <c r="L54" i="13"/>
  <c r="F53" i="3"/>
  <c r="K53" i="13"/>
  <c r="K54" i="12"/>
  <c r="L55" i="12"/>
  <c r="G54" i="3"/>
  <c r="L62" i="10"/>
  <c r="H61" i="3"/>
  <c r="K61" i="10"/>
  <c r="L62" i="9"/>
  <c r="I61" i="3"/>
  <c r="K61" i="9"/>
  <c r="K62" i="7"/>
  <c r="L63" i="7"/>
  <c r="K62" i="8"/>
  <c r="L63" i="8"/>
  <c r="N62" i="3"/>
  <c r="M63" i="3"/>
  <c r="L64" i="6"/>
  <c r="L63" i="3"/>
  <c r="K63" i="6"/>
  <c r="L64" i="4"/>
  <c r="K63" i="3"/>
  <c r="K63" i="4"/>
  <c r="K64" i="2"/>
  <c r="L65" i="2"/>
  <c r="J64" i="3"/>
  <c r="L52" i="14"/>
  <c r="E51" i="3"/>
  <c r="K51" i="14"/>
  <c r="L53" i="13"/>
  <c r="F52" i="3"/>
  <c r="K52" i="13"/>
  <c r="K53" i="12"/>
  <c r="L54" i="12"/>
  <c r="G53" i="3"/>
  <c r="L61" i="10"/>
  <c r="H60" i="3"/>
  <c r="K60" i="10"/>
  <c r="L61" i="9"/>
  <c r="I60" i="3"/>
  <c r="K60" i="9"/>
  <c r="K61" i="7"/>
  <c r="L62" i="7"/>
  <c r="K61" i="8"/>
  <c r="L62" i="8"/>
  <c r="N61" i="3"/>
  <c r="M62" i="3"/>
  <c r="K62" i="6"/>
  <c r="L63" i="6"/>
  <c r="L62" i="3"/>
  <c r="K62" i="4"/>
  <c r="L63" i="4"/>
  <c r="K62" i="3"/>
  <c r="L64" i="2"/>
  <c r="J63" i="3"/>
  <c r="K63" i="2"/>
  <c r="L51" i="14"/>
  <c r="E50" i="3"/>
  <c r="K50" i="14"/>
  <c r="L52" i="13"/>
  <c r="F51" i="3"/>
  <c r="K51" i="13"/>
  <c r="L53" i="12"/>
  <c r="G52" i="3"/>
  <c r="K52" i="12"/>
  <c r="K59" i="10"/>
  <c r="L60" i="10"/>
  <c r="H59" i="3"/>
  <c r="L60" i="9"/>
  <c r="I59" i="3"/>
  <c r="K59" i="9"/>
  <c r="K60" i="7"/>
  <c r="L61" i="7"/>
  <c r="K60" i="8"/>
  <c r="L61" i="8"/>
  <c r="N60" i="3"/>
  <c r="M61" i="3"/>
  <c r="L62" i="6"/>
  <c r="L61" i="3"/>
  <c r="K61" i="6"/>
  <c r="L62" i="4"/>
  <c r="K61" i="3"/>
  <c r="K61" i="4"/>
  <c r="L63" i="2"/>
  <c r="J62" i="3"/>
  <c r="K62" i="2"/>
  <c r="L50" i="14"/>
  <c r="E49" i="3"/>
  <c r="K49" i="14"/>
  <c r="L51" i="13"/>
  <c r="F50" i="3"/>
  <c r="K50" i="13"/>
  <c r="K51" i="12"/>
  <c r="L52" i="12"/>
  <c r="G51" i="3"/>
  <c r="L59" i="10"/>
  <c r="H58" i="3"/>
  <c r="K58" i="10"/>
  <c r="L59" i="9"/>
  <c r="I58" i="3"/>
  <c r="K58" i="9"/>
  <c r="K59" i="7"/>
  <c r="L60" i="7"/>
  <c r="K59" i="8"/>
  <c r="L60" i="8"/>
  <c r="N59" i="3"/>
  <c r="M60" i="3"/>
  <c r="K60" i="6"/>
  <c r="L61" i="6"/>
  <c r="L60" i="3"/>
  <c r="K60" i="4"/>
  <c r="L61" i="4"/>
  <c r="K60" i="3"/>
  <c r="L62" i="2"/>
  <c r="J61" i="3"/>
  <c r="K61" i="2"/>
  <c r="L49" i="14"/>
  <c r="E48" i="3"/>
  <c r="K48" i="14"/>
  <c r="L50" i="13"/>
  <c r="F49" i="3"/>
  <c r="K49" i="13"/>
  <c r="K50" i="12"/>
  <c r="L51" i="12"/>
  <c r="G50" i="3"/>
  <c r="L58" i="10"/>
  <c r="H57" i="3"/>
  <c r="K57" i="10"/>
  <c r="L58" i="9"/>
  <c r="I57" i="3"/>
  <c r="K57" i="9"/>
  <c r="K58" i="7"/>
  <c r="L59" i="7"/>
  <c r="L59" i="8"/>
  <c r="N58" i="3"/>
  <c r="K58" i="8"/>
  <c r="M59" i="3"/>
  <c r="L60" i="6"/>
  <c r="L59" i="3"/>
  <c r="K59" i="6"/>
  <c r="L60" i="4"/>
  <c r="K59" i="3"/>
  <c r="K59" i="4"/>
  <c r="K60" i="2"/>
  <c r="L61" i="2"/>
  <c r="J60" i="3"/>
  <c r="K47" i="14"/>
  <c r="L48" i="14"/>
  <c r="E47" i="3"/>
  <c r="K48" i="13"/>
  <c r="L49" i="13"/>
  <c r="F48" i="3"/>
  <c r="L50" i="12"/>
  <c r="G49" i="3"/>
  <c r="K49" i="12"/>
  <c r="K56" i="10"/>
  <c r="L57" i="10"/>
  <c r="H56" i="3"/>
  <c r="L57" i="9"/>
  <c r="I56" i="3"/>
  <c r="K56" i="9"/>
  <c r="K57" i="7"/>
  <c r="L58" i="7"/>
  <c r="K57" i="8"/>
  <c r="L58" i="8"/>
  <c r="N57" i="3"/>
  <c r="M58" i="3"/>
  <c r="L59" i="6"/>
  <c r="L58" i="3"/>
  <c r="K58" i="6"/>
  <c r="K58" i="4"/>
  <c r="L59" i="4"/>
  <c r="K58" i="3"/>
  <c r="K59" i="2"/>
  <c r="L60" i="2"/>
  <c r="J59" i="3"/>
  <c r="K46" i="14"/>
  <c r="L47" i="14"/>
  <c r="E46" i="3"/>
  <c r="K47" i="13"/>
  <c r="L48" i="13"/>
  <c r="F47" i="3"/>
  <c r="L49" i="12"/>
  <c r="G48" i="3"/>
  <c r="K48" i="12"/>
  <c r="L56" i="10"/>
  <c r="H55" i="3"/>
  <c r="K55" i="10"/>
  <c r="L56" i="9"/>
  <c r="I55" i="3"/>
  <c r="K55" i="9"/>
  <c r="K56" i="7"/>
  <c r="L57" i="7"/>
  <c r="K56" i="8"/>
  <c r="L57" i="8"/>
  <c r="N56" i="3"/>
  <c r="M57" i="3"/>
  <c r="L58" i="6"/>
  <c r="L57" i="3"/>
  <c r="K57" i="6"/>
  <c r="L58" i="4"/>
  <c r="K57" i="3"/>
  <c r="K57" i="4"/>
  <c r="L59" i="2"/>
  <c r="J58" i="3"/>
  <c r="K58" i="2"/>
  <c r="L46" i="14"/>
  <c r="E45" i="3"/>
  <c r="K45" i="14"/>
  <c r="K46" i="13"/>
  <c r="L47" i="13"/>
  <c r="F46" i="3"/>
  <c r="L48" i="12"/>
  <c r="G47" i="3"/>
  <c r="K47" i="12"/>
  <c r="K54" i="10"/>
  <c r="L55" i="10"/>
  <c r="H54" i="3"/>
  <c r="L55" i="9"/>
  <c r="I54" i="3"/>
  <c r="K54" i="9"/>
  <c r="K55" i="7"/>
  <c r="L56" i="7"/>
  <c r="K55" i="8"/>
  <c r="L56" i="8"/>
  <c r="N55" i="3"/>
  <c r="M56" i="3"/>
  <c r="L57" i="6"/>
  <c r="L56" i="3"/>
  <c r="K56" i="6"/>
  <c r="L57" i="4"/>
  <c r="K56" i="3"/>
  <c r="K56" i="4"/>
  <c r="L58" i="2"/>
  <c r="J57" i="3"/>
  <c r="K57" i="2"/>
  <c r="L45" i="14"/>
  <c r="E44" i="3"/>
  <c r="K44" i="14"/>
  <c r="L46" i="13"/>
  <c r="F45" i="3"/>
  <c r="K45" i="13"/>
  <c r="K46" i="12"/>
  <c r="L47" i="12"/>
  <c r="G46" i="3"/>
  <c r="L54" i="10"/>
  <c r="H53" i="3"/>
  <c r="K53" i="10"/>
  <c r="L54" i="9"/>
  <c r="I53" i="3"/>
  <c r="K53" i="9"/>
  <c r="L55" i="7"/>
  <c r="K54" i="7"/>
  <c r="K54" i="8"/>
  <c r="L55" i="8"/>
  <c r="N54" i="3"/>
  <c r="M55" i="3"/>
  <c r="L56" i="6"/>
  <c r="L55" i="3"/>
  <c r="K55" i="6"/>
  <c r="L56" i="4"/>
  <c r="K55" i="3"/>
  <c r="K55" i="4"/>
  <c r="L57" i="2"/>
  <c r="J56" i="3"/>
  <c r="K56" i="2"/>
  <c r="L44" i="14"/>
  <c r="E43" i="3"/>
  <c r="K43" i="14"/>
  <c r="L45" i="13"/>
  <c r="F44" i="3"/>
  <c r="K44" i="13"/>
  <c r="L46" i="12"/>
  <c r="G45" i="3"/>
  <c r="K45" i="12"/>
  <c r="K52" i="10"/>
  <c r="L53" i="10"/>
  <c r="H52" i="3"/>
  <c r="K52" i="9"/>
  <c r="L53" i="9"/>
  <c r="I52" i="3"/>
  <c r="K53" i="7"/>
  <c r="L54" i="7"/>
  <c r="K53" i="8"/>
  <c r="L54" i="8"/>
  <c r="N53" i="3"/>
  <c r="M54" i="3"/>
  <c r="L55" i="6"/>
  <c r="L54" i="3"/>
  <c r="K54" i="6"/>
  <c r="L55" i="4"/>
  <c r="K54" i="3"/>
  <c r="K54" i="4"/>
  <c r="L56" i="2"/>
  <c r="J55" i="3"/>
  <c r="K55" i="2"/>
  <c r="L43" i="14"/>
  <c r="E42" i="3"/>
  <c r="K42" i="14"/>
  <c r="K43" i="13"/>
  <c r="L44" i="13"/>
  <c r="F43" i="3"/>
  <c r="L45" i="12"/>
  <c r="G44" i="3"/>
  <c r="K44" i="12"/>
  <c r="K51" i="10"/>
  <c r="L52" i="10"/>
  <c r="H51" i="3"/>
  <c r="L52" i="9"/>
  <c r="I51" i="3"/>
  <c r="K51" i="9"/>
  <c r="K52" i="7"/>
  <c r="L53" i="7"/>
  <c r="K52" i="8"/>
  <c r="L53" i="8"/>
  <c r="N52" i="3"/>
  <c r="M53" i="3"/>
  <c r="L54" i="6"/>
  <c r="L53" i="3"/>
  <c r="K53" i="6"/>
  <c r="L54" i="4"/>
  <c r="K53" i="3"/>
  <c r="K53" i="4"/>
  <c r="L55" i="2"/>
  <c r="J54" i="3"/>
  <c r="K54" i="2"/>
  <c r="L42" i="14"/>
  <c r="E41" i="3"/>
  <c r="K41" i="14"/>
  <c r="L43" i="13"/>
  <c r="F42" i="3"/>
  <c r="K42" i="13"/>
  <c r="K43" i="12"/>
  <c r="L44" i="12"/>
  <c r="G43" i="3"/>
  <c r="L51" i="10"/>
  <c r="H50" i="3"/>
  <c r="K50" i="10"/>
  <c r="L51" i="9"/>
  <c r="I50" i="3"/>
  <c r="K50" i="9"/>
  <c r="K51" i="7"/>
  <c r="L52" i="7"/>
  <c r="K51" i="8"/>
  <c r="L52" i="8"/>
  <c r="N51" i="3"/>
  <c r="M52" i="3"/>
  <c r="K52" i="6"/>
  <c r="L53" i="6"/>
  <c r="L52" i="3"/>
  <c r="L53" i="4"/>
  <c r="K52" i="3"/>
  <c r="K52" i="4"/>
  <c r="L54" i="2"/>
  <c r="J53" i="3"/>
  <c r="K53" i="2"/>
  <c r="L41" i="14"/>
  <c r="E40" i="3"/>
  <c r="K40" i="14"/>
  <c r="L42" i="13"/>
  <c r="F41" i="3"/>
  <c r="K41" i="13"/>
  <c r="K42" i="12"/>
  <c r="L43" i="12"/>
  <c r="G42" i="3"/>
  <c r="L50" i="10"/>
  <c r="H49" i="3"/>
  <c r="K49" i="10"/>
  <c r="L50" i="9"/>
  <c r="I49" i="3"/>
  <c r="K49" i="9"/>
  <c r="L51" i="7"/>
  <c r="K50" i="7"/>
  <c r="L51" i="8"/>
  <c r="N50" i="3"/>
  <c r="K50" i="8"/>
  <c r="M51" i="3"/>
  <c r="L52" i="6"/>
  <c r="L51" i="3"/>
  <c r="K51" i="6"/>
  <c r="L52" i="4"/>
  <c r="K51" i="3"/>
  <c r="K51" i="4"/>
  <c r="L53" i="2"/>
  <c r="J52" i="3"/>
  <c r="K52" i="2"/>
  <c r="K39" i="14"/>
  <c r="L40" i="14"/>
  <c r="E39" i="3"/>
  <c r="L41" i="13"/>
  <c r="F40" i="3"/>
  <c r="K40" i="13"/>
  <c r="L42" i="12"/>
  <c r="G41" i="3"/>
  <c r="K41" i="12"/>
  <c r="L49" i="10"/>
  <c r="H48" i="3"/>
  <c r="K48" i="10"/>
  <c r="L49" i="9"/>
  <c r="I48" i="3"/>
  <c r="K48" i="9"/>
  <c r="K49" i="7"/>
  <c r="L50" i="7"/>
  <c r="K49" i="8"/>
  <c r="L50" i="8"/>
  <c r="N49" i="3"/>
  <c r="M50" i="3"/>
  <c r="L51" i="6"/>
  <c r="L50" i="3"/>
  <c r="K50" i="6"/>
  <c r="L51" i="4"/>
  <c r="K50" i="3"/>
  <c r="K50" i="4"/>
  <c r="K51" i="2"/>
  <c r="L52" i="2"/>
  <c r="J51" i="3"/>
  <c r="K38" i="14"/>
  <c r="L39" i="14"/>
  <c r="E38" i="3"/>
  <c r="K39" i="13"/>
  <c r="L40" i="13"/>
  <c r="F39" i="3"/>
  <c r="K40" i="12"/>
  <c r="L41" i="12"/>
  <c r="G40" i="3"/>
  <c r="K47" i="10"/>
  <c r="L48" i="10"/>
  <c r="H47" i="3"/>
  <c r="L48" i="9"/>
  <c r="I47" i="3"/>
  <c r="K47" i="9"/>
  <c r="K48" i="7"/>
  <c r="L49" i="7"/>
  <c r="K48" i="8"/>
  <c r="L49" i="8"/>
  <c r="N48" i="3"/>
  <c r="M49" i="3"/>
  <c r="K49" i="6"/>
  <c r="L50" i="6"/>
  <c r="L49" i="3"/>
  <c r="L50" i="4"/>
  <c r="K49" i="3"/>
  <c r="K49" i="4"/>
  <c r="K50" i="2"/>
  <c r="L51" i="2"/>
  <c r="J50" i="3"/>
  <c r="L38" i="14"/>
  <c r="E37" i="3"/>
  <c r="K37" i="14"/>
  <c r="K38" i="13"/>
  <c r="L39" i="13"/>
  <c r="F38" i="3"/>
  <c r="K39" i="12"/>
  <c r="L40" i="12"/>
  <c r="G39" i="3"/>
  <c r="L47" i="10"/>
  <c r="H46" i="3"/>
  <c r="K46" i="10"/>
  <c r="L47" i="9"/>
  <c r="I46" i="3"/>
  <c r="K46" i="9"/>
  <c r="K47" i="7"/>
  <c r="L48" i="7"/>
  <c r="K47" i="8"/>
  <c r="L48" i="8"/>
  <c r="N47" i="3"/>
  <c r="M48" i="3"/>
  <c r="K48" i="6"/>
  <c r="L49" i="6"/>
  <c r="L48" i="3"/>
  <c r="L49" i="4"/>
  <c r="K48" i="3"/>
  <c r="K48" i="4"/>
  <c r="L50" i="2"/>
  <c r="J49" i="3"/>
  <c r="K49" i="2"/>
  <c r="L37" i="14"/>
  <c r="E36" i="3"/>
  <c r="K36" i="14"/>
  <c r="K37" i="13"/>
  <c r="L38" i="13"/>
  <c r="F37" i="3"/>
  <c r="L39" i="12"/>
  <c r="G38" i="3"/>
  <c r="K38" i="12"/>
  <c r="L46" i="10"/>
  <c r="H45" i="3"/>
  <c r="K45" i="10"/>
  <c r="L46" i="9"/>
  <c r="I45" i="3"/>
  <c r="K45" i="9"/>
  <c r="K46" i="7"/>
  <c r="L47" i="7"/>
  <c r="L47" i="8"/>
  <c r="N46" i="3"/>
  <c r="K46" i="8"/>
  <c r="M47" i="3"/>
  <c r="L48" i="6"/>
  <c r="L47" i="3"/>
  <c r="K47" i="6"/>
  <c r="L48" i="4"/>
  <c r="K47" i="3"/>
  <c r="K47" i="4"/>
  <c r="K48" i="2"/>
  <c r="L49" i="2"/>
  <c r="J48" i="3"/>
  <c r="L36" i="14"/>
  <c r="E35" i="3"/>
  <c r="K35" i="14"/>
  <c r="L37" i="13"/>
  <c r="F36" i="3"/>
  <c r="K36" i="13"/>
  <c r="L38" i="12"/>
  <c r="G37" i="3"/>
  <c r="K37" i="12"/>
  <c r="L45" i="10"/>
  <c r="H44" i="3"/>
  <c r="K44" i="10"/>
  <c r="L45" i="9"/>
  <c r="I44" i="3"/>
  <c r="K44" i="9"/>
  <c r="K45" i="7"/>
  <c r="L46" i="7"/>
  <c r="K45" i="8"/>
  <c r="L46" i="8"/>
  <c r="N45" i="3"/>
  <c r="M46" i="3"/>
  <c r="K46" i="6"/>
  <c r="L47" i="6"/>
  <c r="L46" i="3"/>
  <c r="L47" i="4"/>
  <c r="K46" i="3"/>
  <c r="K46" i="4"/>
  <c r="K47" i="2"/>
  <c r="L48" i="2"/>
  <c r="J47" i="3"/>
  <c r="L35" i="14"/>
  <c r="E34" i="3"/>
  <c r="K34" i="14"/>
  <c r="K35" i="13"/>
  <c r="L36" i="13"/>
  <c r="F35" i="3"/>
  <c r="K36" i="12"/>
  <c r="L37" i="12"/>
  <c r="G36" i="3"/>
  <c r="K43" i="10"/>
  <c r="L44" i="10"/>
  <c r="H43" i="3"/>
  <c r="L44" i="9"/>
  <c r="I43" i="3"/>
  <c r="K43" i="9"/>
  <c r="K44" i="7"/>
  <c r="L45" i="7"/>
  <c r="K44" i="8"/>
  <c r="L45" i="8"/>
  <c r="N44" i="3"/>
  <c r="M45" i="3"/>
  <c r="L46" i="6"/>
  <c r="L45" i="3"/>
  <c r="K45" i="6"/>
  <c r="L46" i="4"/>
  <c r="K45" i="3"/>
  <c r="K45" i="4"/>
  <c r="L47" i="2"/>
  <c r="J46" i="3"/>
  <c r="K46" i="2"/>
  <c r="L34" i="14"/>
  <c r="E33" i="3"/>
  <c r="K33" i="14"/>
  <c r="L35" i="13"/>
  <c r="F34" i="3"/>
  <c r="K34" i="13"/>
  <c r="K35" i="12"/>
  <c r="L36" i="12"/>
  <c r="G35" i="3"/>
  <c r="L43" i="10"/>
  <c r="H42" i="3"/>
  <c r="K42" i="10"/>
  <c r="L43" i="9"/>
  <c r="I42" i="3"/>
  <c r="K42" i="9"/>
  <c r="K43" i="7"/>
  <c r="L44" i="7"/>
  <c r="K43" i="8"/>
  <c r="L44" i="8"/>
  <c r="N43" i="3"/>
  <c r="M44" i="3"/>
  <c r="L45" i="6"/>
  <c r="L44" i="3"/>
  <c r="K44" i="6"/>
  <c r="L45" i="4"/>
  <c r="K44" i="3"/>
  <c r="K44" i="4"/>
  <c r="L46" i="2"/>
  <c r="J45" i="3"/>
  <c r="K45" i="2"/>
  <c r="K32" i="14"/>
  <c r="L33" i="14"/>
  <c r="E32" i="3"/>
  <c r="L34" i="13"/>
  <c r="F33" i="3"/>
  <c r="K33" i="13"/>
  <c r="L35" i="12"/>
  <c r="G34" i="3"/>
  <c r="K34" i="12"/>
  <c r="L42" i="10"/>
  <c r="H41" i="3"/>
  <c r="K41" i="10"/>
  <c r="L42" i="9"/>
  <c r="I41" i="3"/>
  <c r="K41" i="9"/>
  <c r="K42" i="7"/>
  <c r="L43" i="7"/>
  <c r="L43" i="8"/>
  <c r="N42" i="3"/>
  <c r="K42" i="8"/>
  <c r="M43" i="3"/>
  <c r="L44" i="6"/>
  <c r="L43" i="3"/>
  <c r="K43" i="6"/>
  <c r="L44" i="4"/>
  <c r="K43" i="3"/>
  <c r="K43" i="4"/>
  <c r="L45" i="2"/>
  <c r="J44" i="3"/>
  <c r="K44" i="2"/>
  <c r="K31" i="14"/>
  <c r="L32" i="14"/>
  <c r="E31" i="3"/>
  <c r="L33" i="13"/>
  <c r="F32" i="3"/>
  <c r="K32" i="13"/>
  <c r="L34" i="12"/>
  <c r="G33" i="3"/>
  <c r="K33" i="12"/>
  <c r="L41" i="10"/>
  <c r="H40" i="3"/>
  <c r="K40" i="10"/>
  <c r="L41" i="9"/>
  <c r="I40" i="3"/>
  <c r="K40" i="9"/>
  <c r="K41" i="7"/>
  <c r="L42" i="7"/>
  <c r="K41" i="8"/>
  <c r="L42" i="8"/>
  <c r="N41" i="3"/>
  <c r="M42" i="3"/>
  <c r="L43" i="6"/>
  <c r="L42" i="3"/>
  <c r="K42" i="6"/>
  <c r="L43" i="4"/>
  <c r="K42" i="3"/>
  <c r="K42" i="4"/>
  <c r="K43" i="2"/>
  <c r="L44" i="2"/>
  <c r="J43" i="3"/>
  <c r="K30" i="14"/>
  <c r="L31" i="14"/>
  <c r="E30" i="3"/>
  <c r="K31" i="13"/>
  <c r="L32" i="13"/>
  <c r="F31" i="3"/>
  <c r="L33" i="12"/>
  <c r="G32" i="3"/>
  <c r="K32" i="12"/>
  <c r="K39" i="10"/>
  <c r="L40" i="10"/>
  <c r="H39" i="3"/>
  <c r="L40" i="9"/>
  <c r="I39" i="3"/>
  <c r="K39" i="9"/>
  <c r="K40" i="7"/>
  <c r="L41" i="7"/>
  <c r="K40" i="8"/>
  <c r="L41" i="8"/>
  <c r="N40" i="3"/>
  <c r="M41" i="3"/>
  <c r="K41" i="6"/>
  <c r="L42" i="6"/>
  <c r="L41" i="3"/>
  <c r="L42" i="4"/>
  <c r="K41" i="3"/>
  <c r="K41" i="4"/>
  <c r="K42" i="2"/>
  <c r="L43" i="2"/>
  <c r="J42" i="3"/>
  <c r="L30" i="14"/>
  <c r="E29" i="3"/>
  <c r="K29" i="14"/>
  <c r="K30" i="13"/>
  <c r="L31" i="13"/>
  <c r="F30" i="3"/>
  <c r="L32" i="12"/>
  <c r="G31" i="3"/>
  <c r="K31" i="12"/>
  <c r="K38" i="10"/>
  <c r="L39" i="10"/>
  <c r="H38" i="3"/>
  <c r="L39" i="9"/>
  <c r="I38" i="3"/>
  <c r="K38" i="9"/>
  <c r="K39" i="7"/>
  <c r="L40" i="7"/>
  <c r="K39" i="8"/>
  <c r="L40" i="8"/>
  <c r="N39" i="3"/>
  <c r="M40" i="3"/>
  <c r="K40" i="6"/>
  <c r="L41" i="6"/>
  <c r="L40" i="3"/>
  <c r="L41" i="4"/>
  <c r="K40" i="3"/>
  <c r="K40" i="4"/>
  <c r="L42" i="2"/>
  <c r="J41" i="3"/>
  <c r="K41" i="2"/>
  <c r="L29" i="14"/>
  <c r="E28" i="3"/>
  <c r="K28" i="14"/>
  <c r="L30" i="13"/>
  <c r="F29" i="3"/>
  <c r="K29" i="13"/>
  <c r="L31" i="12"/>
  <c r="G30" i="3"/>
  <c r="K30" i="12"/>
  <c r="L38" i="10"/>
  <c r="H37" i="3"/>
  <c r="K37" i="10"/>
  <c r="L38" i="9"/>
  <c r="I37" i="3"/>
  <c r="K37" i="9"/>
  <c r="L39" i="7"/>
  <c r="K38" i="7"/>
  <c r="K38" i="8"/>
  <c r="L39" i="8"/>
  <c r="N38" i="3"/>
  <c r="M39" i="3"/>
  <c r="L40" i="6"/>
  <c r="L39" i="3"/>
  <c r="K39" i="6"/>
  <c r="L40" i="4"/>
  <c r="K39" i="3"/>
  <c r="K39" i="4"/>
  <c r="K40" i="2"/>
  <c r="L41" i="2"/>
  <c r="J40" i="3"/>
  <c r="L28" i="14"/>
  <c r="E27" i="3"/>
  <c r="K27" i="14"/>
  <c r="K28" i="13"/>
  <c r="L29" i="13"/>
  <c r="F28" i="3"/>
  <c r="K29" i="12"/>
  <c r="L30" i="12"/>
  <c r="G29" i="3"/>
  <c r="L37" i="10"/>
  <c r="H36" i="3"/>
  <c r="K36" i="10"/>
  <c r="L37" i="9"/>
  <c r="I36" i="3"/>
  <c r="K36" i="9"/>
  <c r="K37" i="7"/>
  <c r="L38" i="7"/>
  <c r="K37" i="8"/>
  <c r="L38" i="8"/>
  <c r="N37" i="3"/>
  <c r="M38" i="3"/>
  <c r="K38" i="6"/>
  <c r="L39" i="6"/>
  <c r="L38" i="3"/>
  <c r="L39" i="4"/>
  <c r="K38" i="3"/>
  <c r="K38" i="4"/>
  <c r="K39" i="2"/>
  <c r="L40" i="2"/>
  <c r="J39" i="3"/>
  <c r="L27" i="14"/>
  <c r="E26" i="3"/>
  <c r="K26" i="14"/>
  <c r="K27" i="13"/>
  <c r="L28" i="13"/>
  <c r="F27" i="3"/>
  <c r="L29" i="12"/>
  <c r="G28" i="3"/>
  <c r="K28" i="12"/>
  <c r="L36" i="10"/>
  <c r="H35" i="3"/>
  <c r="K35" i="10"/>
  <c r="L36" i="9"/>
  <c r="I35" i="3"/>
  <c r="K35" i="9"/>
  <c r="K36" i="7"/>
  <c r="L37" i="7"/>
  <c r="K36" i="8"/>
  <c r="L37" i="8"/>
  <c r="N36" i="3"/>
  <c r="M37" i="3"/>
  <c r="L38" i="6"/>
  <c r="L37" i="3"/>
  <c r="K37" i="6"/>
  <c r="L38" i="4"/>
  <c r="K37" i="3"/>
  <c r="K37" i="4"/>
  <c r="L39" i="2"/>
  <c r="J38" i="3"/>
  <c r="K38" i="2"/>
  <c r="L26" i="14"/>
  <c r="E25" i="3"/>
  <c r="K25" i="14"/>
  <c r="L27" i="13"/>
  <c r="F26" i="3"/>
  <c r="K26" i="13"/>
  <c r="L28" i="12"/>
  <c r="G27" i="3"/>
  <c r="K27" i="12"/>
  <c r="L35" i="10"/>
  <c r="H34" i="3"/>
  <c r="K34" i="10"/>
  <c r="L35" i="9"/>
  <c r="I34" i="3"/>
  <c r="K34" i="9"/>
  <c r="K35" i="7"/>
  <c r="L36" i="7"/>
  <c r="K35" i="8"/>
  <c r="L36" i="8"/>
  <c r="N35" i="3"/>
  <c r="M36" i="3"/>
  <c r="K36" i="6"/>
  <c r="L37" i="6"/>
  <c r="L36" i="3"/>
  <c r="L37" i="4"/>
  <c r="K36" i="3"/>
  <c r="K36" i="4"/>
  <c r="L38" i="2"/>
  <c r="J37" i="3"/>
  <c r="K37" i="2"/>
  <c r="L25" i="14"/>
  <c r="E24" i="3"/>
  <c r="K24" i="14"/>
  <c r="K25" i="13"/>
  <c r="L26" i="13"/>
  <c r="F25" i="3"/>
  <c r="K26" i="12"/>
  <c r="L27" i="12"/>
  <c r="G26" i="3"/>
  <c r="L34" i="10"/>
  <c r="H33" i="3"/>
  <c r="K33" i="10"/>
  <c r="K33" i="9"/>
  <c r="L34" i="9"/>
  <c r="I33" i="3"/>
  <c r="L35" i="7"/>
  <c r="K34" i="7"/>
  <c r="L35" i="8"/>
  <c r="N34" i="3"/>
  <c r="K34" i="8"/>
  <c r="M35" i="3"/>
  <c r="K35" i="6"/>
  <c r="L36" i="6"/>
  <c r="L35" i="3"/>
  <c r="L36" i="4"/>
  <c r="K35" i="3"/>
  <c r="K35" i="4"/>
  <c r="L37" i="2"/>
  <c r="J36" i="3"/>
  <c r="K36" i="2"/>
  <c r="K23" i="14"/>
  <c r="L24" i="14"/>
  <c r="E23" i="3"/>
  <c r="K24" i="13"/>
  <c r="L25" i="13"/>
  <c r="F24" i="3"/>
  <c r="L26" i="12"/>
  <c r="G25" i="3"/>
  <c r="K25" i="12"/>
  <c r="L33" i="10"/>
  <c r="H32" i="3"/>
  <c r="K32" i="10"/>
  <c r="L33" i="9"/>
  <c r="I32" i="3"/>
  <c r="K32" i="9"/>
  <c r="K33" i="7"/>
  <c r="L34" i="7"/>
  <c r="K33" i="8"/>
  <c r="L34" i="8"/>
  <c r="N33" i="3"/>
  <c r="M34" i="3"/>
  <c r="L35" i="6"/>
  <c r="L34" i="3"/>
  <c r="K34" i="6"/>
  <c r="L35" i="4"/>
  <c r="K34" i="3"/>
  <c r="K34" i="4"/>
  <c r="K35" i="2"/>
  <c r="L36" i="2"/>
  <c r="J35" i="3"/>
  <c r="K22" i="14"/>
  <c r="L23" i="14"/>
  <c r="E22" i="3"/>
  <c r="K23" i="13"/>
  <c r="L24" i="13"/>
  <c r="F23" i="3"/>
  <c r="L25" i="12"/>
  <c r="G24" i="3"/>
  <c r="K24" i="12"/>
  <c r="L32" i="10"/>
  <c r="H31" i="3"/>
  <c r="K31" i="10"/>
  <c r="K31" i="9"/>
  <c r="L32" i="9"/>
  <c r="I31" i="3"/>
  <c r="K32" i="7"/>
  <c r="L33" i="7"/>
  <c r="K32" i="8"/>
  <c r="L33" i="8"/>
  <c r="N32" i="3"/>
  <c r="M33" i="3"/>
  <c r="L34" i="6"/>
  <c r="L33" i="3"/>
  <c r="K33" i="6"/>
  <c r="L34" i="4"/>
  <c r="K33" i="3"/>
  <c r="K33" i="4"/>
  <c r="K34" i="2"/>
  <c r="L35" i="2"/>
  <c r="J34" i="3"/>
  <c r="L22" i="14"/>
  <c r="E21" i="3"/>
  <c r="K21" i="14"/>
  <c r="K22" i="13"/>
  <c r="L23" i="13"/>
  <c r="F22" i="3"/>
  <c r="L24" i="12"/>
  <c r="G23" i="3"/>
  <c r="K23" i="12"/>
  <c r="L31" i="10"/>
  <c r="H30" i="3"/>
  <c r="K30" i="10"/>
  <c r="L31" i="9"/>
  <c r="I30" i="3"/>
  <c r="K30" i="9"/>
  <c r="K31" i="7"/>
  <c r="L32" i="7"/>
  <c r="K31" i="8"/>
  <c r="L32" i="8"/>
  <c r="N31" i="3"/>
  <c r="M32" i="3"/>
  <c r="L33" i="6"/>
  <c r="L32" i="3"/>
  <c r="K32" i="6"/>
  <c r="L33" i="4"/>
  <c r="K32" i="3"/>
  <c r="K32" i="4"/>
  <c r="L34" i="2"/>
  <c r="J33" i="3"/>
  <c r="K33" i="2"/>
  <c r="K20" i="14"/>
  <c r="L21" i="14"/>
  <c r="E20" i="3"/>
  <c r="L22" i="13"/>
  <c r="F21" i="3"/>
  <c r="K21" i="13"/>
  <c r="L23" i="12"/>
  <c r="G22" i="3"/>
  <c r="K22" i="12"/>
  <c r="L30" i="10"/>
  <c r="H29" i="3"/>
  <c r="K29" i="10"/>
  <c r="L30" i="9"/>
  <c r="I29" i="3"/>
  <c r="K29" i="9"/>
  <c r="K30" i="7"/>
  <c r="L31" i="7"/>
  <c r="L31" i="8"/>
  <c r="N30" i="3"/>
  <c r="K30" i="8"/>
  <c r="M31" i="3"/>
  <c r="L32" i="6"/>
  <c r="L31" i="3"/>
  <c r="K31" i="6"/>
  <c r="L32" i="4"/>
  <c r="K31" i="3"/>
  <c r="K31" i="4"/>
  <c r="K32" i="2"/>
  <c r="L33" i="2"/>
  <c r="J32" i="3"/>
  <c r="L20" i="14"/>
  <c r="E19" i="3"/>
  <c r="K19" i="14"/>
  <c r="K20" i="13"/>
  <c r="L21" i="13"/>
  <c r="F20" i="3"/>
  <c r="L22" i="12"/>
  <c r="G21" i="3"/>
  <c r="K21" i="12"/>
  <c r="L29" i="10"/>
  <c r="H28" i="3"/>
  <c r="K28" i="10"/>
  <c r="L29" i="9"/>
  <c r="I28" i="3"/>
  <c r="K28" i="9"/>
  <c r="K29" i="7"/>
  <c r="L30" i="7"/>
  <c r="K29" i="8"/>
  <c r="L30" i="8"/>
  <c r="N29" i="3"/>
  <c r="M30" i="3"/>
  <c r="L31" i="6"/>
  <c r="L30" i="3"/>
  <c r="K30" i="6"/>
  <c r="L31" i="4"/>
  <c r="K30" i="3"/>
  <c r="K30" i="4"/>
  <c r="K31" i="2"/>
  <c r="L32" i="2"/>
  <c r="J31" i="3"/>
  <c r="L19" i="14"/>
  <c r="E18" i="3"/>
  <c r="K18" i="14"/>
  <c r="L20" i="13"/>
  <c r="F19" i="3"/>
  <c r="K19" i="13"/>
  <c r="L21" i="12"/>
  <c r="G20" i="3"/>
  <c r="K20" i="12"/>
  <c r="K27" i="10"/>
  <c r="L28" i="10"/>
  <c r="H27" i="3"/>
  <c r="K27" i="9"/>
  <c r="L28" i="9"/>
  <c r="I27" i="3"/>
  <c r="K28" i="7"/>
  <c r="L29" i="7"/>
  <c r="K28" i="8"/>
  <c r="L29" i="8"/>
  <c r="N28" i="3"/>
  <c r="M29" i="3"/>
  <c r="L30" i="6"/>
  <c r="L29" i="3"/>
  <c r="K29" i="6"/>
  <c r="L30" i="4"/>
  <c r="K29" i="3"/>
  <c r="K29" i="4"/>
  <c r="L31" i="2"/>
  <c r="J30" i="3"/>
  <c r="K30" i="2"/>
  <c r="L18" i="14"/>
  <c r="E17" i="3"/>
  <c r="K17" i="14"/>
  <c r="L19" i="13"/>
  <c r="F18" i="3"/>
  <c r="K18" i="13"/>
  <c r="L20" i="12"/>
  <c r="G19" i="3"/>
  <c r="K19" i="12"/>
  <c r="L27" i="10"/>
  <c r="H26" i="3"/>
  <c r="K26" i="10"/>
  <c r="L27" i="9"/>
  <c r="I26" i="3"/>
  <c r="K26" i="9"/>
  <c r="K27" i="7"/>
  <c r="L28" i="7"/>
  <c r="K27" i="8"/>
  <c r="L28" i="8"/>
  <c r="N27" i="3"/>
  <c r="M28" i="3"/>
  <c r="K28" i="6"/>
  <c r="L29" i="6"/>
  <c r="L28" i="3"/>
  <c r="L29" i="4"/>
  <c r="K28" i="3"/>
  <c r="K28" i="4"/>
  <c r="L30" i="2"/>
  <c r="J29" i="3"/>
  <c r="K29" i="2"/>
  <c r="L17" i="14"/>
  <c r="E16" i="3"/>
  <c r="K16" i="14"/>
  <c r="K17" i="13"/>
  <c r="L18" i="13"/>
  <c r="F17" i="3"/>
  <c r="L19" i="12"/>
  <c r="G18" i="3"/>
  <c r="K18" i="12"/>
  <c r="L26" i="10"/>
  <c r="H25" i="3"/>
  <c r="K25" i="10"/>
  <c r="K25" i="9"/>
  <c r="L26" i="9"/>
  <c r="I25" i="3"/>
  <c r="K26" i="7"/>
  <c r="L27" i="7"/>
  <c r="L27" i="8"/>
  <c r="N26" i="3"/>
  <c r="K26" i="8"/>
  <c r="M27" i="3"/>
  <c r="K27" i="6"/>
  <c r="L28" i="6"/>
  <c r="L27" i="3"/>
  <c r="L28" i="4"/>
  <c r="K27" i="3"/>
  <c r="K27" i="4"/>
  <c r="L29" i="2"/>
  <c r="J28" i="3"/>
  <c r="K28" i="2"/>
  <c r="K15" i="14"/>
  <c r="L16" i="14"/>
  <c r="E15" i="3"/>
  <c r="K16" i="13"/>
  <c r="L17" i="13"/>
  <c r="F16" i="3"/>
  <c r="L18" i="12"/>
  <c r="G17" i="3"/>
  <c r="K17" i="12"/>
  <c r="L25" i="10"/>
  <c r="H24" i="3"/>
  <c r="K24" i="10"/>
  <c r="L25" i="9"/>
  <c r="I24" i="3"/>
  <c r="K24" i="9"/>
  <c r="K25" i="7"/>
  <c r="L26" i="7"/>
  <c r="K25" i="8"/>
  <c r="L26" i="8"/>
  <c r="N25" i="3"/>
  <c r="M26" i="3"/>
  <c r="L27" i="6"/>
  <c r="L26" i="3"/>
  <c r="K26" i="6"/>
  <c r="L27" i="4"/>
  <c r="K26" i="3"/>
  <c r="K26" i="4"/>
  <c r="K27" i="2"/>
  <c r="L28" i="2"/>
  <c r="J27" i="3"/>
  <c r="L15" i="14"/>
  <c r="E14" i="3"/>
  <c r="K14" i="14"/>
  <c r="L16" i="13"/>
  <c r="F15" i="3"/>
  <c r="K15" i="13"/>
  <c r="L17" i="12"/>
  <c r="G16" i="3"/>
  <c r="K16" i="12"/>
  <c r="L24" i="10"/>
  <c r="H23" i="3"/>
  <c r="K23" i="10"/>
  <c r="L24" i="9"/>
  <c r="I23" i="3"/>
  <c r="K23" i="9"/>
  <c r="K24" i="7"/>
  <c r="L25" i="7"/>
  <c r="K24" i="8"/>
  <c r="L25" i="8"/>
  <c r="N24" i="3"/>
  <c r="M25" i="3"/>
  <c r="L26" i="6"/>
  <c r="L25" i="3"/>
  <c r="K25" i="6"/>
  <c r="L26" i="4"/>
  <c r="K25" i="3"/>
  <c r="K25" i="4"/>
  <c r="K26" i="2"/>
  <c r="L27" i="2"/>
  <c r="J26" i="3"/>
  <c r="L14" i="14"/>
  <c r="E13" i="3"/>
  <c r="K13" i="14"/>
  <c r="K14" i="13"/>
  <c r="L15" i="13"/>
  <c r="F14" i="3"/>
  <c r="L16" i="12"/>
  <c r="G15" i="3"/>
  <c r="K15" i="12"/>
  <c r="L23" i="10"/>
  <c r="H22" i="3"/>
  <c r="K22" i="10"/>
  <c r="L23" i="9"/>
  <c r="I22" i="3"/>
  <c r="K22" i="9"/>
  <c r="K23" i="7"/>
  <c r="L24" i="7"/>
  <c r="K23" i="8"/>
  <c r="L24" i="8"/>
  <c r="N23" i="3"/>
  <c r="M24" i="3"/>
  <c r="L25" i="6"/>
  <c r="L24" i="3"/>
  <c r="K24" i="6"/>
  <c r="L25" i="4"/>
  <c r="K24" i="3"/>
  <c r="K24" i="4"/>
  <c r="L26" i="2"/>
  <c r="J25" i="3"/>
  <c r="K25" i="2"/>
  <c r="L13" i="14"/>
  <c r="E12" i="3"/>
  <c r="K12" i="14"/>
  <c r="K13" i="13"/>
  <c r="L14" i="13"/>
  <c r="F13" i="3"/>
  <c r="L15" i="12"/>
  <c r="G14" i="3"/>
  <c r="K14" i="12"/>
  <c r="L22" i="10"/>
  <c r="H21" i="3"/>
  <c r="K21" i="10"/>
  <c r="L22" i="9"/>
  <c r="I21" i="3"/>
  <c r="K21" i="9"/>
  <c r="L23" i="7"/>
  <c r="K22" i="7"/>
  <c r="K22" i="8"/>
  <c r="L23" i="8"/>
  <c r="N22" i="3"/>
  <c r="M23" i="3"/>
  <c r="L24" i="6"/>
  <c r="L23" i="3"/>
  <c r="K23" i="6"/>
  <c r="K23" i="4"/>
  <c r="L24" i="4"/>
  <c r="K23" i="3"/>
  <c r="K24" i="2"/>
  <c r="L25" i="2"/>
  <c r="J24" i="3"/>
  <c r="K11" i="14"/>
  <c r="L12" i="14"/>
  <c r="E11" i="3"/>
  <c r="L13" i="13"/>
  <c r="F12" i="3"/>
  <c r="K12" i="13"/>
  <c r="L14" i="12"/>
  <c r="G13" i="3"/>
  <c r="K13" i="12"/>
  <c r="L21" i="10"/>
  <c r="H20" i="3"/>
  <c r="K20" i="10"/>
  <c r="L21" i="9"/>
  <c r="I20" i="3"/>
  <c r="K20" i="9"/>
  <c r="K21" i="7"/>
  <c r="L22" i="7"/>
  <c r="K21" i="8"/>
  <c r="L22" i="8"/>
  <c r="N21" i="3"/>
  <c r="M22" i="3"/>
  <c r="L23" i="6"/>
  <c r="L22" i="3"/>
  <c r="K22" i="6"/>
  <c r="K22" i="4"/>
  <c r="L23" i="4"/>
  <c r="K22" i="3"/>
  <c r="K23" i="2"/>
  <c r="L24" i="2"/>
  <c r="J23" i="3"/>
  <c r="K10" i="14"/>
  <c r="L11" i="14"/>
  <c r="E10" i="3"/>
  <c r="L12" i="13"/>
  <c r="F11" i="3"/>
  <c r="K11" i="13"/>
  <c r="L13" i="12"/>
  <c r="G12" i="3"/>
  <c r="K12" i="12"/>
  <c r="L20" i="10"/>
  <c r="H19" i="3"/>
  <c r="K19" i="10"/>
  <c r="K19" i="9"/>
  <c r="L20" i="9"/>
  <c r="I19" i="3"/>
  <c r="K20" i="7"/>
  <c r="L21" i="7"/>
  <c r="K20" i="8"/>
  <c r="L21" i="8"/>
  <c r="N20" i="3"/>
  <c r="M21" i="3"/>
  <c r="L22" i="6"/>
  <c r="L21" i="3"/>
  <c r="K21" i="6"/>
  <c r="L22" i="4"/>
  <c r="K21" i="3"/>
  <c r="K21" i="4"/>
  <c r="L23" i="2"/>
  <c r="J22" i="3"/>
  <c r="K22" i="2"/>
  <c r="L10" i="14"/>
  <c r="E9" i="3"/>
  <c r="K9" i="14"/>
  <c r="L9" i="14"/>
  <c r="E8" i="3"/>
  <c r="K10" i="13"/>
  <c r="L11" i="13"/>
  <c r="F10" i="3"/>
  <c r="L12" i="12"/>
  <c r="G11" i="3"/>
  <c r="K11" i="12"/>
  <c r="L19" i="10"/>
  <c r="H18" i="3"/>
  <c r="K18" i="10"/>
  <c r="L19" i="9"/>
  <c r="I18" i="3"/>
  <c r="K18" i="9"/>
  <c r="K19" i="7"/>
  <c r="L20" i="7"/>
  <c r="K19" i="8"/>
  <c r="L20" i="8"/>
  <c r="N19" i="3"/>
  <c r="M20" i="3"/>
  <c r="L21" i="6"/>
  <c r="L20" i="3"/>
  <c r="K20" i="6"/>
  <c r="K20" i="4"/>
  <c r="L21" i="4"/>
  <c r="K20" i="3"/>
  <c r="L22" i="2"/>
  <c r="J21" i="3"/>
  <c r="K21" i="2"/>
  <c r="L10" i="13"/>
  <c r="F9" i="3"/>
  <c r="K9" i="13"/>
  <c r="L9" i="13"/>
  <c r="F8" i="3"/>
  <c r="L11" i="12"/>
  <c r="G10" i="3"/>
  <c r="K10" i="12"/>
  <c r="L18" i="10"/>
  <c r="H17" i="3"/>
  <c r="K17" i="10"/>
  <c r="K17" i="9"/>
  <c r="L18" i="9"/>
  <c r="I17" i="3"/>
  <c r="L19" i="7"/>
  <c r="K18" i="7"/>
  <c r="L19" i="8"/>
  <c r="N18" i="3"/>
  <c r="K18" i="8"/>
  <c r="M19" i="3"/>
  <c r="K19" i="6"/>
  <c r="L20" i="6"/>
  <c r="L19" i="3"/>
  <c r="K19" i="4"/>
  <c r="L20" i="4"/>
  <c r="K19" i="3"/>
  <c r="L21" i="2"/>
  <c r="J20" i="3"/>
  <c r="K20" i="2"/>
  <c r="L10" i="12"/>
  <c r="G9" i="3"/>
  <c r="K9" i="12"/>
  <c r="L9" i="12"/>
  <c r="G8" i="3"/>
  <c r="L17" i="10"/>
  <c r="H16" i="3"/>
  <c r="K16" i="10"/>
  <c r="L17" i="9"/>
  <c r="I16" i="3"/>
  <c r="K16" i="9"/>
  <c r="K17" i="7"/>
  <c r="L18" i="7"/>
  <c r="K17" i="8"/>
  <c r="L18" i="8"/>
  <c r="N17" i="3"/>
  <c r="M18" i="3"/>
  <c r="K18" i="6"/>
  <c r="L19" i="6"/>
  <c r="L18" i="3"/>
  <c r="K18" i="4"/>
  <c r="L19" i="4"/>
  <c r="K18" i="3"/>
  <c r="K19" i="2"/>
  <c r="L20" i="2"/>
  <c r="J19" i="3"/>
  <c r="L16" i="10"/>
  <c r="H15" i="3"/>
  <c r="K15" i="10"/>
  <c r="K15" i="9"/>
  <c r="L16" i="9"/>
  <c r="I15" i="3"/>
  <c r="K16" i="7"/>
  <c r="L17" i="7"/>
  <c r="K16" i="8"/>
  <c r="L17" i="8"/>
  <c r="N16" i="3"/>
  <c r="M17" i="3"/>
  <c r="L18" i="6"/>
  <c r="L17" i="3"/>
  <c r="K17" i="6"/>
  <c r="L18" i="4"/>
  <c r="K17" i="3"/>
  <c r="K17" i="4"/>
  <c r="K18" i="2"/>
  <c r="L19" i="2"/>
  <c r="J18" i="3"/>
  <c r="L15" i="10"/>
  <c r="H14" i="3"/>
  <c r="K14" i="10"/>
  <c r="L15" i="9"/>
  <c r="I14" i="3"/>
  <c r="K14" i="9"/>
  <c r="K15" i="7"/>
  <c r="L16" i="7"/>
  <c r="K15" i="8"/>
  <c r="L16" i="8"/>
  <c r="N15" i="3"/>
  <c r="M16" i="3"/>
  <c r="K16" i="6"/>
  <c r="L17" i="6"/>
  <c r="L16" i="3"/>
  <c r="L17" i="4"/>
  <c r="K16" i="3"/>
  <c r="K16" i="4"/>
  <c r="L18" i="2"/>
  <c r="J17" i="3"/>
  <c r="K17" i="2"/>
  <c r="L14" i="10"/>
  <c r="H13" i="3"/>
  <c r="K13" i="10"/>
  <c r="L14" i="9"/>
  <c r="I13" i="3"/>
  <c r="K13" i="9"/>
  <c r="K14" i="7"/>
  <c r="L15" i="7"/>
  <c r="L15" i="8"/>
  <c r="N14" i="3"/>
  <c r="K14" i="8"/>
  <c r="M15" i="3"/>
  <c r="K15" i="6"/>
  <c r="L16" i="6"/>
  <c r="L15" i="3"/>
  <c r="L16" i="4"/>
  <c r="K15" i="3"/>
  <c r="K15" i="4"/>
  <c r="K16" i="2"/>
  <c r="L17" i="2"/>
  <c r="J16" i="3"/>
  <c r="L13" i="10"/>
  <c r="H12" i="3"/>
  <c r="K12" i="10"/>
  <c r="L13" i="9"/>
  <c r="I12" i="3"/>
  <c r="K12" i="9"/>
  <c r="K13" i="7"/>
  <c r="L14" i="7"/>
  <c r="K13" i="8"/>
  <c r="L14" i="8"/>
  <c r="N13" i="3"/>
  <c r="M14" i="3"/>
  <c r="L15" i="6"/>
  <c r="L14" i="3"/>
  <c r="K14" i="6"/>
  <c r="L15" i="4"/>
  <c r="K14" i="3"/>
  <c r="K14" i="4"/>
  <c r="K15" i="2"/>
  <c r="L16" i="2"/>
  <c r="J15" i="3"/>
  <c r="K11" i="10"/>
  <c r="L12" i="10"/>
  <c r="H11" i="3"/>
  <c r="K11" i="9"/>
  <c r="L12" i="9"/>
  <c r="I11" i="3"/>
  <c r="K12" i="7"/>
  <c r="L13" i="7"/>
  <c r="K12" i="8"/>
  <c r="L13" i="8"/>
  <c r="N12" i="3"/>
  <c r="M13" i="3"/>
  <c r="L14" i="6"/>
  <c r="L13" i="3"/>
  <c r="K13" i="6"/>
  <c r="L14" i="4"/>
  <c r="K13" i="3"/>
  <c r="K13" i="4"/>
  <c r="L15" i="2"/>
  <c r="J14" i="3"/>
  <c r="K14" i="2"/>
  <c r="L11" i="10"/>
  <c r="H10" i="3"/>
  <c r="K10" i="10"/>
  <c r="L11" i="9"/>
  <c r="I10" i="3"/>
  <c r="K10" i="9"/>
  <c r="K11" i="7"/>
  <c r="L12" i="7"/>
  <c r="K11" i="8"/>
  <c r="L12" i="8"/>
  <c r="N11" i="3"/>
  <c r="M12" i="3"/>
  <c r="L13" i="6"/>
  <c r="L12" i="3"/>
  <c r="K12" i="6"/>
  <c r="L13" i="4"/>
  <c r="K12" i="3"/>
  <c r="K12" i="4"/>
  <c r="L14" i="2"/>
  <c r="J13" i="3"/>
  <c r="K13" i="2"/>
  <c r="L10" i="10"/>
  <c r="H9" i="3"/>
  <c r="K9" i="10"/>
  <c r="L9" i="10"/>
  <c r="H8" i="3"/>
  <c r="K9" i="9"/>
  <c r="L9" i="9"/>
  <c r="I8" i="3"/>
  <c r="L10" i="9"/>
  <c r="I9" i="3"/>
  <c r="K10" i="7"/>
  <c r="L11" i="7"/>
  <c r="K10" i="8"/>
  <c r="L11" i="8"/>
  <c r="N10" i="3"/>
  <c r="M11" i="3"/>
  <c r="K11" i="6"/>
  <c r="L12" i="6"/>
  <c r="L11" i="3"/>
  <c r="L12" i="4"/>
  <c r="K11" i="3"/>
  <c r="K11" i="4"/>
  <c r="L13" i="2"/>
  <c r="J12" i="3"/>
  <c r="K12" i="2"/>
  <c r="K9" i="7"/>
  <c r="L9" i="7"/>
  <c r="L10" i="7"/>
  <c r="K9" i="8"/>
  <c r="L9" i="8"/>
  <c r="N8" i="3"/>
  <c r="L10" i="8"/>
  <c r="N9" i="3"/>
  <c r="M10" i="3"/>
  <c r="K10" i="6"/>
  <c r="L11" i="6"/>
  <c r="L10" i="3"/>
  <c r="L11" i="4"/>
  <c r="K10" i="3"/>
  <c r="K10" i="4"/>
  <c r="K11" i="2"/>
  <c r="L12" i="2"/>
  <c r="J11" i="3"/>
  <c r="M9" i="3"/>
  <c r="M8" i="3"/>
  <c r="L10" i="6"/>
  <c r="L9" i="3"/>
  <c r="K9" i="6"/>
  <c r="L9" i="6"/>
  <c r="L8" i="3"/>
  <c r="L10" i="4"/>
  <c r="K9" i="3"/>
  <c r="K9" i="4"/>
  <c r="L9" i="4"/>
  <c r="K8" i="3"/>
  <c r="K10" i="2"/>
  <c r="L11" i="2"/>
  <c r="J10" i="3"/>
  <c r="L10" i="2"/>
  <c r="J9" i="3"/>
  <c r="K9" i="2"/>
  <c r="L9" i="2"/>
  <c r="J8" i="3"/>
</calcChain>
</file>

<file path=xl/sharedStrings.xml><?xml version="1.0" encoding="utf-8"?>
<sst xmlns="http://schemas.openxmlformats.org/spreadsheetml/2006/main" count="433" uniqueCount="49">
  <si>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</si>
  <si>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</si>
  <si>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</si>
  <si>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</si>
  <si>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</si>
  <si>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</si>
  <si>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</si>
  <si>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</si>
  <si>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</si>
  <si>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</si>
  <si>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</si>
  <si>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</si>
  <si>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</si>
  <si>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</si>
  <si>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</si>
  <si>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</si>
  <si>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</si>
  <si>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</si>
  <si>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</si>
  <si>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</si>
  <si>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</si>
  <si>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</si>
  <si>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</si>
  <si>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</si>
  <si>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Nordeste Comunidad desde 2010 por edad. Total de la población.</t>
  </si>
  <si>
    <t>Tabla de mortalidad para el total de la población. Nordeste Comunidad 2016.</t>
  </si>
  <si>
    <t>Tabla de mortalidad para el total de la población. Nordeste Comunidad 2015.</t>
  </si>
  <si>
    <t>Tabla de mortalidad para el total de la población. Nordeste Comunidad 2014.</t>
  </si>
  <si>
    <t>Tabla de mortalidad para el total de la población. Nordeste Comunidad 2012.</t>
  </si>
  <si>
    <t>Tabla de mortalidad para el total de la población. Nordeste Comunidad 2011.</t>
  </si>
  <si>
    <t>Tabla de mortalidad para el total de la población. Nordeste Comunidad 2010.</t>
  </si>
  <si>
    <t>Tabla de mortalidad para el total de la población. Nordeste Comunidad 2013.</t>
  </si>
  <si>
    <t>Tabla de mortalidad para el total de la población. Nordeste Comunidad 2017.</t>
  </si>
  <si>
    <t>Tabla de mortalidad para el total de la población. Nordeste Comunidad 2018.</t>
  </si>
  <si>
    <t>Tabla de mortalidad para el total de la población. Nordeste Comunidad 2019.</t>
  </si>
  <si>
    <t>Tabla de mortalidad para el total de la población. Nordeste Comunidad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</si>
  <si>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</si>
  <si>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</si>
  <si>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</si>
  <si>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</si>
  <si>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</si>
  <si>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</si>
  <si>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</si>
  <si>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</si>
  <si>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</si>
  <si>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</si>
  <si>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</si>
  <si>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Nordeste Comunidad 2021</t>
  </si>
  <si>
    <t>Tabla de mortalidad para el total de la población. Nordeste Comunidad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</si>
</sst>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95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13"/>
  <sheetViews>
    <sheetView tabSelected="1" zoomScaleNormal="100" workbookViewId="0">
      <pane ySplit="7" topLeftCell="A8" activePane="bottomLeft" state="frozen"/>
      <selection pane="bottomLeft" activeCell="A8" sqref="A8"/>
    </sheetView>
  </sheetViews>
  <sheetFormatPr baseColWidth="10" defaultRowHeight="12.75" x14ac:dyDescent="0.2"/>
  <cols>
    <col min="1" max="4" width="10" style="10" customWidth="1"/>
    <col min="5" max="14" width="10.7109375" style="10" customWidth="1"/>
    <col min="15" max="237" width="11.42578125" style="11"/>
    <col min="238" max="238" width="10" style="11" customWidth="1"/>
    <col min="239" max="268" width="10.7109375" style="11" customWidth="1"/>
    <col min="269" max="493" width="11.42578125" style="11"/>
    <col min="494" max="494" width="10" style="11" customWidth="1"/>
    <col min="495" max="524" width="10.7109375" style="11" customWidth="1"/>
    <col min="525" max="749" width="11.42578125" style="11"/>
    <col min="750" max="750" width="10" style="11" customWidth="1"/>
    <col min="751" max="780" width="10.7109375" style="11" customWidth="1"/>
    <col min="781" max="1005" width="11.42578125" style="11"/>
    <col min="1006" max="1006" width="10" style="11" customWidth="1"/>
    <col min="1007" max="1036" width="10.7109375" style="11" customWidth="1"/>
    <col min="1037" max="1261" width="11.42578125" style="11"/>
    <col min="1262" max="1262" width="10" style="11" customWidth="1"/>
    <col min="1263" max="1292" width="10.7109375" style="11" customWidth="1"/>
    <col min="1293" max="1517" width="11.42578125" style="11"/>
    <col min="1518" max="1518" width="10" style="11" customWidth="1"/>
    <col min="1519" max="1548" width="10.7109375" style="11" customWidth="1"/>
    <col min="1549" max="1773" width="11.42578125" style="11"/>
    <col min="1774" max="1774" width="10" style="11" customWidth="1"/>
    <col min="1775" max="1804" width="10.7109375" style="11" customWidth="1"/>
    <col min="1805" max="2029" width="11.42578125" style="11"/>
    <col min="2030" max="2030" width="10" style="11" customWidth="1"/>
    <col min="2031" max="2060" width="10.7109375" style="11" customWidth="1"/>
    <col min="2061" max="2285" width="11.42578125" style="11"/>
    <col min="2286" max="2286" width="10" style="11" customWidth="1"/>
    <col min="2287" max="2316" width="10.7109375" style="11" customWidth="1"/>
    <col min="2317" max="2541" width="11.42578125" style="11"/>
    <col min="2542" max="2542" width="10" style="11" customWidth="1"/>
    <col min="2543" max="2572" width="10.7109375" style="11" customWidth="1"/>
    <col min="2573" max="2797" width="11.42578125" style="11"/>
    <col min="2798" max="2798" width="10" style="11" customWidth="1"/>
    <col min="2799" max="2828" width="10.7109375" style="11" customWidth="1"/>
    <col min="2829" max="3053" width="11.42578125" style="11"/>
    <col min="3054" max="3054" width="10" style="11" customWidth="1"/>
    <col min="3055" max="3084" width="10.7109375" style="11" customWidth="1"/>
    <col min="3085" max="3309" width="11.42578125" style="11"/>
    <col min="3310" max="3310" width="10" style="11" customWidth="1"/>
    <col min="3311" max="3340" width="10.7109375" style="11" customWidth="1"/>
    <col min="3341" max="3565" width="11.42578125" style="11"/>
    <col min="3566" max="3566" width="10" style="11" customWidth="1"/>
    <col min="3567" max="3596" width="10.7109375" style="11" customWidth="1"/>
    <col min="3597" max="3821" width="11.42578125" style="11"/>
    <col min="3822" max="3822" width="10" style="11" customWidth="1"/>
    <col min="3823" max="3852" width="10.7109375" style="11" customWidth="1"/>
    <col min="3853" max="4077" width="11.42578125" style="11"/>
    <col min="4078" max="4078" width="10" style="11" customWidth="1"/>
    <col min="4079" max="4108" width="10.7109375" style="11" customWidth="1"/>
    <col min="4109" max="4333" width="11.42578125" style="11"/>
    <col min="4334" max="4334" width="10" style="11" customWidth="1"/>
    <col min="4335" max="4364" width="10.7109375" style="11" customWidth="1"/>
    <col min="4365" max="4589" width="11.42578125" style="11"/>
    <col min="4590" max="4590" width="10" style="11" customWidth="1"/>
    <col min="4591" max="4620" width="10.7109375" style="11" customWidth="1"/>
    <col min="4621" max="4845" width="11.42578125" style="11"/>
    <col min="4846" max="4846" width="10" style="11" customWidth="1"/>
    <col min="4847" max="4876" width="10.7109375" style="11" customWidth="1"/>
    <col min="4877" max="5101" width="11.42578125" style="11"/>
    <col min="5102" max="5102" width="10" style="11" customWidth="1"/>
    <col min="5103" max="5132" width="10.7109375" style="11" customWidth="1"/>
    <col min="5133" max="5357" width="11.42578125" style="11"/>
    <col min="5358" max="5358" width="10" style="11" customWidth="1"/>
    <col min="5359" max="5388" width="10.7109375" style="11" customWidth="1"/>
    <col min="5389" max="5613" width="11.42578125" style="11"/>
    <col min="5614" max="5614" width="10" style="11" customWidth="1"/>
    <col min="5615" max="5644" width="10.7109375" style="11" customWidth="1"/>
    <col min="5645" max="5869" width="11.42578125" style="11"/>
    <col min="5870" max="5870" width="10" style="11" customWidth="1"/>
    <col min="5871" max="5900" width="10.7109375" style="11" customWidth="1"/>
    <col min="5901" max="6125" width="11.42578125" style="11"/>
    <col min="6126" max="6126" width="10" style="11" customWidth="1"/>
    <col min="6127" max="6156" width="10.7109375" style="11" customWidth="1"/>
    <col min="6157" max="6381" width="11.42578125" style="11"/>
    <col min="6382" max="6382" width="10" style="11" customWidth="1"/>
    <col min="6383" max="6412" width="10.7109375" style="11" customWidth="1"/>
    <col min="6413" max="6637" width="11.42578125" style="11"/>
    <col min="6638" max="6638" width="10" style="11" customWidth="1"/>
    <col min="6639" max="6668" width="10.7109375" style="11" customWidth="1"/>
    <col min="6669" max="6893" width="11.42578125" style="11"/>
    <col min="6894" max="6894" width="10" style="11" customWidth="1"/>
    <col min="6895" max="6924" width="10.7109375" style="11" customWidth="1"/>
    <col min="6925" max="7149" width="11.42578125" style="11"/>
    <col min="7150" max="7150" width="10" style="11" customWidth="1"/>
    <col min="7151" max="7180" width="10.7109375" style="11" customWidth="1"/>
    <col min="7181" max="7405" width="11.42578125" style="11"/>
    <col min="7406" max="7406" width="10" style="11" customWidth="1"/>
    <col min="7407" max="7436" width="10.7109375" style="11" customWidth="1"/>
    <col min="7437" max="7661" width="11.42578125" style="11"/>
    <col min="7662" max="7662" width="10" style="11" customWidth="1"/>
    <col min="7663" max="7692" width="10.7109375" style="11" customWidth="1"/>
    <col min="7693" max="7917" width="11.42578125" style="11"/>
    <col min="7918" max="7918" width="10" style="11" customWidth="1"/>
    <col min="7919" max="7948" width="10.7109375" style="11" customWidth="1"/>
    <col min="7949" max="8173" width="11.42578125" style="11"/>
    <col min="8174" max="8174" width="10" style="11" customWidth="1"/>
    <col min="8175" max="8204" width="10.7109375" style="11" customWidth="1"/>
    <col min="8205" max="8429" width="11.42578125" style="11"/>
    <col min="8430" max="8430" width="10" style="11" customWidth="1"/>
    <col min="8431" max="8460" width="10.7109375" style="11" customWidth="1"/>
    <col min="8461" max="8685" width="11.42578125" style="11"/>
    <col min="8686" max="8686" width="10" style="11" customWidth="1"/>
    <col min="8687" max="8716" width="10.7109375" style="11" customWidth="1"/>
    <col min="8717" max="8941" width="11.42578125" style="11"/>
    <col min="8942" max="8942" width="10" style="11" customWidth="1"/>
    <col min="8943" max="8972" width="10.7109375" style="11" customWidth="1"/>
    <col min="8973" max="9197" width="11.42578125" style="11"/>
    <col min="9198" max="9198" width="10" style="11" customWidth="1"/>
    <col min="9199" max="9228" width="10.7109375" style="11" customWidth="1"/>
    <col min="9229" max="9453" width="11.42578125" style="11"/>
    <col min="9454" max="9454" width="10" style="11" customWidth="1"/>
    <col min="9455" max="9484" width="10.7109375" style="11" customWidth="1"/>
    <col min="9485" max="9709" width="11.42578125" style="11"/>
    <col min="9710" max="9710" width="10" style="11" customWidth="1"/>
    <col min="9711" max="9740" width="10.7109375" style="11" customWidth="1"/>
    <col min="9741" max="9965" width="11.42578125" style="11"/>
    <col min="9966" max="9966" width="10" style="11" customWidth="1"/>
    <col min="9967" max="9996" width="10.7109375" style="11" customWidth="1"/>
    <col min="9997" max="10221" width="11.42578125" style="11"/>
    <col min="10222" max="10222" width="10" style="11" customWidth="1"/>
    <col min="10223" max="10252" width="10.7109375" style="11" customWidth="1"/>
    <col min="10253" max="10477" width="11.42578125" style="11"/>
    <col min="10478" max="10478" width="10" style="11" customWidth="1"/>
    <col min="10479" max="10508" width="10.7109375" style="11" customWidth="1"/>
    <col min="10509" max="10733" width="11.42578125" style="11"/>
    <col min="10734" max="10734" width="10" style="11" customWidth="1"/>
    <col min="10735" max="10764" width="10.7109375" style="11" customWidth="1"/>
    <col min="10765" max="10989" width="11.42578125" style="11"/>
    <col min="10990" max="10990" width="10" style="11" customWidth="1"/>
    <col min="10991" max="11020" width="10.7109375" style="11" customWidth="1"/>
    <col min="11021" max="11245" width="11.42578125" style="11"/>
    <col min="11246" max="11246" width="10" style="11" customWidth="1"/>
    <col min="11247" max="11276" width="10.7109375" style="11" customWidth="1"/>
    <col min="11277" max="11501" width="11.42578125" style="11"/>
    <col min="11502" max="11502" width="10" style="11" customWidth="1"/>
    <col min="11503" max="11532" width="10.7109375" style="11" customWidth="1"/>
    <col min="11533" max="11757" width="11.42578125" style="11"/>
    <col min="11758" max="11758" width="10" style="11" customWidth="1"/>
    <col min="11759" max="11788" width="10.7109375" style="11" customWidth="1"/>
    <col min="11789" max="12013" width="11.42578125" style="11"/>
    <col min="12014" max="12014" width="10" style="11" customWidth="1"/>
    <col min="12015" max="12044" width="10.7109375" style="11" customWidth="1"/>
    <col min="12045" max="12269" width="11.42578125" style="11"/>
    <col min="12270" max="12270" width="10" style="11" customWidth="1"/>
    <col min="12271" max="12300" width="10.7109375" style="11" customWidth="1"/>
    <col min="12301" max="12525" width="11.42578125" style="11"/>
    <col min="12526" max="12526" width="10" style="11" customWidth="1"/>
    <col min="12527" max="12556" width="10.7109375" style="11" customWidth="1"/>
    <col min="12557" max="12781" width="11.42578125" style="11"/>
    <col min="12782" max="12782" width="10" style="11" customWidth="1"/>
    <col min="12783" max="12812" width="10.7109375" style="11" customWidth="1"/>
    <col min="12813" max="13037" width="11.42578125" style="11"/>
    <col min="13038" max="13038" width="10" style="11" customWidth="1"/>
    <col min="13039" max="13068" width="10.7109375" style="11" customWidth="1"/>
    <col min="13069" max="13293" width="11.42578125" style="11"/>
    <col min="13294" max="13294" width="10" style="11" customWidth="1"/>
    <col min="13295" max="13324" width="10.7109375" style="11" customWidth="1"/>
    <col min="13325" max="13549" width="11.42578125" style="11"/>
    <col min="13550" max="13550" width="10" style="11" customWidth="1"/>
    <col min="13551" max="13580" width="10.7109375" style="11" customWidth="1"/>
    <col min="13581" max="13805" width="11.42578125" style="11"/>
    <col min="13806" max="13806" width="10" style="11" customWidth="1"/>
    <col min="13807" max="13836" width="10.7109375" style="11" customWidth="1"/>
    <col min="13837" max="14061" width="11.42578125" style="11"/>
    <col min="14062" max="14062" width="10" style="11" customWidth="1"/>
    <col min="14063" max="14092" width="10.7109375" style="11" customWidth="1"/>
    <col min="14093" max="14317" width="11.42578125" style="11"/>
    <col min="14318" max="14318" width="10" style="11" customWidth="1"/>
    <col min="14319" max="14348" width="10.7109375" style="11" customWidth="1"/>
    <col min="14349" max="14573" width="11.42578125" style="11"/>
    <col min="14574" max="14574" width="10" style="11" customWidth="1"/>
    <col min="14575" max="14604" width="10.7109375" style="11" customWidth="1"/>
    <col min="14605" max="14829" width="11.42578125" style="11"/>
    <col min="14830" max="14830" width="10" style="11" customWidth="1"/>
    <col min="14831" max="14860" width="10.7109375" style="11" customWidth="1"/>
    <col min="14861" max="15085" width="11.42578125" style="11"/>
    <col min="15086" max="15086" width="10" style="11" customWidth="1"/>
    <col min="15087" max="15116" width="10.7109375" style="11" customWidth="1"/>
    <col min="15117" max="15341" width="11.42578125" style="11"/>
    <col min="15342" max="15342" width="10" style="11" customWidth="1"/>
    <col min="15343" max="15372" width="10.7109375" style="11" customWidth="1"/>
    <col min="15373" max="15597" width="11.42578125" style="11"/>
    <col min="15598" max="15598" width="10" style="11" customWidth="1"/>
    <col min="15599" max="15628" width="10.7109375" style="11" customWidth="1"/>
    <col min="15629" max="15853" width="11.42578125" style="11"/>
    <col min="15854" max="15854" width="10" style="11" customWidth="1"/>
    <col min="15855" max="15884" width="10.7109375" style="11" customWidth="1"/>
    <col min="15885" max="16109" width="11.42578125" style="11"/>
    <col min="16110" max="16110" width="10" style="11" customWidth="1"/>
    <col min="16111" max="16140" width="10.7109375" style="11" customWidth="1"/>
    <col min="16141" max="16384" width="11.42578125" style="11"/>
  </cols>
  <sheetData>
    <row r="4" spans="1:14" s="3" customFormat="1" ht="15.75" x14ac:dyDescent="0.25">
      <c r="A4" s="2" t="s">
        <v>24</v>
      </c>
      <c r="B4" s="2"/>
      <c r="C4" s="2"/>
      <c r="D4" s="2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">
      <c r="A5" s="14"/>
      <c r="B5" s="14"/>
      <c r="C5" s="14"/>
      <c r="D5" s="14"/>
    </row>
    <row r="6" spans="1:14" s="67" customFormat="1" x14ac:dyDescent="0.2">
      <c r="A6" s="66" t="s">
        <v>20</v>
      </c>
      <c r="B6" s="66">
        <v>2022</v>
      </c>
      <c r="C6" s="66">
        <v>2021</v>
      </c>
      <c r="D6" s="66">
        <v>2020</v>
      </c>
      <c r="E6" s="66">
        <v>2019</v>
      </c>
      <c r="F6" s="66">
        <v>2018</v>
      </c>
      <c r="G6" s="66">
        <v>2017</v>
      </c>
      <c r="H6" s="66">
        <v>2016</v>
      </c>
      <c r="I6" s="66">
        <v>2015</v>
      </c>
      <c r="J6" s="66">
        <v>2014</v>
      </c>
      <c r="K6" s="66">
        <v>2013</v>
      </c>
      <c r="L6" s="66">
        <v>2012</v>
      </c>
      <c r="M6" s="66">
        <v>2011</v>
      </c>
      <c r="N6" s="66">
        <v>2010</v>
      </c>
    </row>
    <row r="7" spans="1:14" x14ac:dyDescent="0.2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">
      <c r="A8" s="17">
        <v>0</v>
      </c>
      <c r="B8" s="44">
        <f>'2022'!L9</f>
        <v>83.686199822463962</v>
      </c>
      <c r="C8" s="44">
        <f>'2021'!L9</f>
        <v>83.507291649099116</v>
      </c>
      <c r="D8" s="44">
        <f>'2020'!L9</f>
        <v>81.123445634997495</v>
      </c>
      <c r="E8" s="44">
        <f>'2019'!L9</f>
        <v>83.773668483214209</v>
      </c>
      <c r="F8" s="44">
        <f>'2018'!L9</f>
        <v>84.803904846321814</v>
      </c>
      <c r="G8" s="44">
        <f>'2017'!L9</f>
        <v>83.811247354381891</v>
      </c>
      <c r="H8" s="44">
        <f>'2016'!L9</f>
        <v>85.403162191802537</v>
      </c>
      <c r="I8" s="44">
        <f>'2015'!L9</f>
        <v>84.125058704158178</v>
      </c>
      <c r="J8" s="45">
        <f>'2014'!L9</f>
        <v>82.746435664038373</v>
      </c>
      <c r="K8" s="45">
        <f>'2013'!L9</f>
        <v>84.216336249785144</v>
      </c>
      <c r="L8" s="45">
        <f>'2012'!L9</f>
        <v>83.712007339984908</v>
      </c>
      <c r="M8" s="45">
        <f>'2011'!L9</f>
        <v>82.8139090628395</v>
      </c>
      <c r="N8" s="45">
        <f>'2010'!L9</f>
        <v>83.233953914030238</v>
      </c>
    </row>
    <row r="9" spans="1:14" x14ac:dyDescent="0.2">
      <c r="A9" s="17">
        <v>1</v>
      </c>
      <c r="B9" s="50">
        <f>'2022'!L10</f>
        <v>82.686199822463962</v>
      </c>
      <c r="C9" s="50">
        <f>'2021'!L10</f>
        <v>82.823607147769948</v>
      </c>
      <c r="D9" s="50">
        <f>'2020'!L10</f>
        <v>80.271211474041209</v>
      </c>
      <c r="E9" s="50">
        <f>'2019'!L10</f>
        <v>83.246814326868844</v>
      </c>
      <c r="F9" s="50">
        <f>'2018'!L10</f>
        <v>83.956629311623118</v>
      </c>
      <c r="G9" s="50">
        <f>'2017'!L10</f>
        <v>82.948047432139489</v>
      </c>
      <c r="H9" s="50">
        <f>'2016'!L10</f>
        <v>84.53408456989321</v>
      </c>
      <c r="I9" s="50">
        <f>'2015'!L10</f>
        <v>83.125058704158164</v>
      </c>
      <c r="J9" s="6">
        <f>'2014'!L10</f>
        <v>81.990309453998449</v>
      </c>
      <c r="K9" s="6">
        <f>'2013'!L10</f>
        <v>83.216336249785144</v>
      </c>
      <c r="L9" s="6">
        <f>'2012'!L10</f>
        <v>82.816217743666812</v>
      </c>
      <c r="M9" s="6">
        <f>'2011'!L10</f>
        <v>81.912666002327001</v>
      </c>
      <c r="N9" s="6">
        <f>'2010'!L10</f>
        <v>82.513775629635759</v>
      </c>
    </row>
    <row r="10" spans="1:14" x14ac:dyDescent="0.2">
      <c r="A10" s="17">
        <v>2</v>
      </c>
      <c r="B10" s="50">
        <f>'2022'!L11</f>
        <v>81.686199822463962</v>
      </c>
      <c r="C10" s="50">
        <f>'2021'!L11</f>
        <v>81.823607147769934</v>
      </c>
      <c r="D10" s="50">
        <f>'2020'!L11</f>
        <v>79.271211474041209</v>
      </c>
      <c r="E10" s="50">
        <f>'2019'!L11</f>
        <v>82.246814326868844</v>
      </c>
      <c r="F10" s="50">
        <f>'2018'!L11</f>
        <v>82.956629311623132</v>
      </c>
      <c r="G10" s="50">
        <f>'2017'!L11</f>
        <v>81.948047432139489</v>
      </c>
      <c r="H10" s="50">
        <f>'2016'!L11</f>
        <v>83.534084569893196</v>
      </c>
      <c r="I10" s="50">
        <f>'2015'!L11</f>
        <v>82.241350130905758</v>
      </c>
      <c r="J10" s="6">
        <f>'2014'!L11</f>
        <v>80.990309453998449</v>
      </c>
      <c r="K10" s="6">
        <f>'2013'!L11</f>
        <v>82.216336249785144</v>
      </c>
      <c r="L10" s="6">
        <f>'2012'!L11</f>
        <v>81.816217743666812</v>
      </c>
      <c r="M10" s="6">
        <f>'2011'!L11</f>
        <v>80.912666002327001</v>
      </c>
      <c r="N10" s="6">
        <f>'2010'!L11</f>
        <v>81.513775629635759</v>
      </c>
    </row>
    <row r="11" spans="1:14" x14ac:dyDescent="0.2">
      <c r="A11" s="17">
        <v>3</v>
      </c>
      <c r="B11" s="50">
        <f>'2022'!L12</f>
        <v>80.686199822463962</v>
      </c>
      <c r="C11" s="50">
        <f>'2021'!L12</f>
        <v>80.823607147769934</v>
      </c>
      <c r="D11" s="50">
        <f>'2020'!L12</f>
        <v>78.271211474041209</v>
      </c>
      <c r="E11" s="50">
        <f>'2019'!L12</f>
        <v>81.246814326868844</v>
      </c>
      <c r="F11" s="50">
        <f>'2018'!L12</f>
        <v>81.956629311623132</v>
      </c>
      <c r="G11" s="50">
        <f>'2017'!L12</f>
        <v>80.948047432139489</v>
      </c>
      <c r="H11" s="50">
        <f>'2016'!L12</f>
        <v>82.534084569893196</v>
      </c>
      <c r="I11" s="50">
        <f>'2015'!L12</f>
        <v>81.241350130905758</v>
      </c>
      <c r="J11" s="6">
        <f>'2014'!L12</f>
        <v>79.990309453998449</v>
      </c>
      <c r="K11" s="6">
        <f>'2013'!L12</f>
        <v>81.216336249785144</v>
      </c>
      <c r="L11" s="6">
        <f>'2012'!L12</f>
        <v>80.903186960504954</v>
      </c>
      <c r="M11" s="6">
        <f>'2011'!L12</f>
        <v>79.912666002327015</v>
      </c>
      <c r="N11" s="6">
        <f>'2010'!L12</f>
        <v>80.513775629635759</v>
      </c>
    </row>
    <row r="12" spans="1:14" x14ac:dyDescent="0.2">
      <c r="A12" s="17">
        <v>4</v>
      </c>
      <c r="B12" s="50">
        <f>'2022'!L13</f>
        <v>79.686199822463962</v>
      </c>
      <c r="C12" s="50">
        <f>'2021'!L13</f>
        <v>79.823607147769934</v>
      </c>
      <c r="D12" s="50">
        <f>'2020'!L13</f>
        <v>77.271211474041209</v>
      </c>
      <c r="E12" s="50">
        <f>'2019'!L13</f>
        <v>80.246814326868844</v>
      </c>
      <c r="F12" s="50">
        <f>'2018'!L13</f>
        <v>80.956629311623132</v>
      </c>
      <c r="G12" s="50">
        <f>'2017'!L13</f>
        <v>79.948047432139489</v>
      </c>
      <c r="H12" s="50">
        <f>'2016'!L13</f>
        <v>81.534084569893196</v>
      </c>
      <c r="I12" s="50">
        <f>'2015'!L13</f>
        <v>80.241350130905758</v>
      </c>
      <c r="J12" s="6">
        <f>'2014'!L13</f>
        <v>78.990309453998449</v>
      </c>
      <c r="K12" s="6">
        <f>'2013'!L13</f>
        <v>80.216336249785144</v>
      </c>
      <c r="L12" s="6">
        <f>'2012'!L13</f>
        <v>79.903186960504954</v>
      </c>
      <c r="M12" s="6">
        <f>'2011'!L13</f>
        <v>78.912666002327015</v>
      </c>
      <c r="N12" s="6">
        <f>'2010'!L13</f>
        <v>79.513775629635759</v>
      </c>
    </row>
    <row r="13" spans="1:14" x14ac:dyDescent="0.2">
      <c r="A13" s="17">
        <v>5</v>
      </c>
      <c r="B13" s="44">
        <f>'2022'!L14</f>
        <v>78.686199822463962</v>
      </c>
      <c r="C13" s="44">
        <f>'2021'!L14</f>
        <v>78.823607147769934</v>
      </c>
      <c r="D13" s="44">
        <f>'2020'!L14</f>
        <v>76.271211474041209</v>
      </c>
      <c r="E13" s="44">
        <f>'2019'!L14</f>
        <v>79.246814326868844</v>
      </c>
      <c r="F13" s="44">
        <f>'2018'!L14</f>
        <v>79.956629311623146</v>
      </c>
      <c r="G13" s="44">
        <f>'2017'!L14</f>
        <v>78.948047432139489</v>
      </c>
      <c r="H13" s="44">
        <f>'2016'!L14</f>
        <v>80.534084569893196</v>
      </c>
      <c r="I13" s="44">
        <f>'2015'!L14</f>
        <v>79.241350130905758</v>
      </c>
      <c r="J13" s="45">
        <f>'2014'!L14</f>
        <v>77.990309453998464</v>
      </c>
      <c r="K13" s="45">
        <f>'2013'!L14</f>
        <v>79.216336249785144</v>
      </c>
      <c r="L13" s="45">
        <f>'2012'!L14</f>
        <v>78.988201079306336</v>
      </c>
      <c r="M13" s="45">
        <f>'2011'!L14</f>
        <v>77.912666002327015</v>
      </c>
      <c r="N13" s="45">
        <f>'2010'!L14</f>
        <v>78.513775629635759</v>
      </c>
    </row>
    <row r="14" spans="1:14" x14ac:dyDescent="0.2">
      <c r="A14" s="17">
        <v>6</v>
      </c>
      <c r="B14" s="50">
        <f>'2022'!L15</f>
        <v>77.686199822463962</v>
      </c>
      <c r="C14" s="50">
        <f>'2021'!L15</f>
        <v>77.823607147769934</v>
      </c>
      <c r="D14" s="50">
        <f>'2020'!L15</f>
        <v>75.271211474041209</v>
      </c>
      <c r="E14" s="50">
        <f>'2019'!L15</f>
        <v>78.246814326868844</v>
      </c>
      <c r="F14" s="50">
        <f>'2018'!L15</f>
        <v>78.956629311623146</v>
      </c>
      <c r="G14" s="50">
        <f>'2017'!L15</f>
        <v>77.948047432139489</v>
      </c>
      <c r="H14" s="50">
        <f>'2016'!L15</f>
        <v>79.534084569893196</v>
      </c>
      <c r="I14" s="50">
        <f>'2015'!L15</f>
        <v>78.241350130905772</v>
      </c>
      <c r="J14" s="6">
        <f>'2014'!L15</f>
        <v>76.990309453998464</v>
      </c>
      <c r="K14" s="6">
        <f>'2013'!L15</f>
        <v>78.216336249785144</v>
      </c>
      <c r="L14" s="6">
        <f>'2012'!L15</f>
        <v>77.98820107930635</v>
      </c>
      <c r="M14" s="6">
        <f>'2011'!L15</f>
        <v>76.912666002327029</v>
      </c>
      <c r="N14" s="6">
        <f>'2010'!L15</f>
        <v>77.513775629635745</v>
      </c>
    </row>
    <row r="15" spans="1:14" x14ac:dyDescent="0.2">
      <c r="A15" s="17">
        <v>7</v>
      </c>
      <c r="B15" s="50">
        <f>'2022'!L16</f>
        <v>76.686199822463962</v>
      </c>
      <c r="C15" s="50">
        <f>'2021'!L16</f>
        <v>76.823607147769934</v>
      </c>
      <c r="D15" s="50">
        <f>'2020'!L16</f>
        <v>74.366434415422276</v>
      </c>
      <c r="E15" s="50">
        <f>'2019'!L16</f>
        <v>77.246814326868844</v>
      </c>
      <c r="F15" s="50">
        <f>'2018'!L16</f>
        <v>77.956629311623146</v>
      </c>
      <c r="G15" s="50">
        <f>'2017'!L16</f>
        <v>76.948047432139489</v>
      </c>
      <c r="H15" s="50">
        <f>'2016'!L16</f>
        <v>78.534084569893196</v>
      </c>
      <c r="I15" s="50">
        <f>'2015'!L16</f>
        <v>77.241350130905772</v>
      </c>
      <c r="J15" s="6">
        <f>'2014'!L16</f>
        <v>75.990309453998464</v>
      </c>
      <c r="K15" s="6">
        <f>'2013'!L16</f>
        <v>77.216336249785144</v>
      </c>
      <c r="L15" s="6">
        <f>'2012'!L16</f>
        <v>76.98820107930635</v>
      </c>
      <c r="M15" s="6">
        <f>'2011'!L16</f>
        <v>75.912666002327029</v>
      </c>
      <c r="N15" s="6">
        <f>'2010'!L16</f>
        <v>76.513775629635745</v>
      </c>
    </row>
    <row r="16" spans="1:14" x14ac:dyDescent="0.2">
      <c r="A16" s="17">
        <v>8</v>
      </c>
      <c r="B16" s="50">
        <f>'2022'!L17</f>
        <v>75.686199822463962</v>
      </c>
      <c r="C16" s="50">
        <f>'2021'!L17</f>
        <v>75.82360714776992</v>
      </c>
      <c r="D16" s="50">
        <f>'2020'!L17</f>
        <v>73.366434415422276</v>
      </c>
      <c r="E16" s="50">
        <f>'2019'!L17</f>
        <v>76.246814326868844</v>
      </c>
      <c r="F16" s="50">
        <f>'2018'!L17</f>
        <v>76.956629311623161</v>
      </c>
      <c r="G16" s="50">
        <f>'2017'!L17</f>
        <v>75.948047432139489</v>
      </c>
      <c r="H16" s="50">
        <f>'2016'!L17</f>
        <v>77.534084569893196</v>
      </c>
      <c r="I16" s="50">
        <f>'2015'!L17</f>
        <v>76.241350130905772</v>
      </c>
      <c r="J16" s="6">
        <f>'2014'!L17</f>
        <v>74.990309453998464</v>
      </c>
      <c r="K16" s="6">
        <f>'2013'!L17</f>
        <v>76.216336249785144</v>
      </c>
      <c r="L16" s="6">
        <f>'2012'!L17</f>
        <v>75.98820107930635</v>
      </c>
      <c r="M16" s="6">
        <f>'2011'!L17</f>
        <v>74.912666002327029</v>
      </c>
      <c r="N16" s="6">
        <f>'2010'!L17</f>
        <v>75.513775629635745</v>
      </c>
    </row>
    <row r="17" spans="1:14" x14ac:dyDescent="0.2">
      <c r="A17" s="17">
        <v>9</v>
      </c>
      <c r="B17" s="50">
        <f>'2022'!L18</f>
        <v>74.686199822463962</v>
      </c>
      <c r="C17" s="50">
        <f>'2021'!L18</f>
        <v>74.82360714776992</v>
      </c>
      <c r="D17" s="50">
        <f>'2020'!L18</f>
        <v>72.366434415422276</v>
      </c>
      <c r="E17" s="50">
        <f>'2019'!L18</f>
        <v>75.246814326868844</v>
      </c>
      <c r="F17" s="50">
        <f>'2018'!L18</f>
        <v>75.956629311623161</v>
      </c>
      <c r="G17" s="50">
        <f>'2017'!L18</f>
        <v>74.948047432139489</v>
      </c>
      <c r="H17" s="50">
        <f>'2016'!L18</f>
        <v>76.534084569893196</v>
      </c>
      <c r="I17" s="50">
        <f>'2015'!L18</f>
        <v>75.241350130905772</v>
      </c>
      <c r="J17" s="6">
        <f>'2014'!L18</f>
        <v>73.990309453998464</v>
      </c>
      <c r="K17" s="6">
        <f>'2013'!L18</f>
        <v>75.301698522896515</v>
      </c>
      <c r="L17" s="6">
        <f>'2012'!L18</f>
        <v>74.98820107930635</v>
      </c>
      <c r="M17" s="6">
        <f>'2011'!L18</f>
        <v>73.912666002327029</v>
      </c>
      <c r="N17" s="6">
        <f>'2010'!L18</f>
        <v>74.513775629635745</v>
      </c>
    </row>
    <row r="18" spans="1:14" x14ac:dyDescent="0.2">
      <c r="A18" s="17">
        <v>10</v>
      </c>
      <c r="B18" s="44">
        <f>'2022'!L19</f>
        <v>73.686199822463962</v>
      </c>
      <c r="C18" s="44">
        <f>'2021'!L19</f>
        <v>73.82360714776992</v>
      </c>
      <c r="D18" s="44">
        <f>'2020'!L19</f>
        <v>71.36643441542229</v>
      </c>
      <c r="E18" s="44">
        <f>'2019'!L19</f>
        <v>74.246814326868829</v>
      </c>
      <c r="F18" s="44">
        <f>'2018'!L19</f>
        <v>74.956629311623161</v>
      </c>
      <c r="G18" s="44">
        <f>'2017'!L19</f>
        <v>73.948047432139489</v>
      </c>
      <c r="H18" s="44">
        <f>'2016'!L19</f>
        <v>75.534084569893196</v>
      </c>
      <c r="I18" s="44">
        <f>'2015'!L19</f>
        <v>74.241350130905772</v>
      </c>
      <c r="J18" s="45">
        <f>'2014'!L19</f>
        <v>72.990309453998478</v>
      </c>
      <c r="K18" s="45">
        <f>'2013'!L19</f>
        <v>74.301698522896515</v>
      </c>
      <c r="L18" s="45">
        <f>'2012'!L19</f>
        <v>73.98820107930635</v>
      </c>
      <c r="M18" s="45">
        <f>'2011'!L19</f>
        <v>72.912666002327043</v>
      </c>
      <c r="N18" s="45">
        <f>'2010'!L19</f>
        <v>73.513775629635745</v>
      </c>
    </row>
    <row r="19" spans="1:14" x14ac:dyDescent="0.2">
      <c r="A19" s="17">
        <v>11</v>
      </c>
      <c r="B19" s="50">
        <f>'2022'!L20</f>
        <v>72.686199822463962</v>
      </c>
      <c r="C19" s="50">
        <f>'2021'!L20</f>
        <v>72.82360714776992</v>
      </c>
      <c r="D19" s="50">
        <f>'2020'!L20</f>
        <v>70.36643441542229</v>
      </c>
      <c r="E19" s="50">
        <f>'2019'!L20</f>
        <v>73.246814326868829</v>
      </c>
      <c r="F19" s="50">
        <f>'2018'!L20</f>
        <v>73.956629311623161</v>
      </c>
      <c r="G19" s="50">
        <f>'2017'!L20</f>
        <v>72.948047432139489</v>
      </c>
      <c r="H19" s="50">
        <f>'2016'!L20</f>
        <v>74.534084569893196</v>
      </c>
      <c r="I19" s="50">
        <f>'2015'!L20</f>
        <v>73.241350130905786</v>
      </c>
      <c r="J19" s="6">
        <f>'2014'!L20</f>
        <v>71.990309453998478</v>
      </c>
      <c r="K19" s="6">
        <f>'2013'!L20</f>
        <v>73.301698522896515</v>
      </c>
      <c r="L19" s="6">
        <f>'2012'!L20</f>
        <v>72.98820107930635</v>
      </c>
      <c r="M19" s="6">
        <f>'2011'!L20</f>
        <v>71.912666002327043</v>
      </c>
      <c r="N19" s="6">
        <f>'2010'!L20</f>
        <v>72.513775629635745</v>
      </c>
    </row>
    <row r="20" spans="1:14" x14ac:dyDescent="0.2">
      <c r="A20" s="17">
        <v>12</v>
      </c>
      <c r="B20" s="50">
        <f>'2022'!L21</f>
        <v>71.686199822463962</v>
      </c>
      <c r="C20" s="50">
        <f>'2021'!L21</f>
        <v>71.82360714776992</v>
      </c>
      <c r="D20" s="50">
        <f>'2020'!L21</f>
        <v>69.36643441542229</v>
      </c>
      <c r="E20" s="50">
        <f>'2019'!L21</f>
        <v>72.246814326868829</v>
      </c>
      <c r="F20" s="50">
        <f>'2018'!L21</f>
        <v>72.956629311623175</v>
      </c>
      <c r="G20" s="50">
        <f>'2017'!L21</f>
        <v>71.948047432139475</v>
      </c>
      <c r="H20" s="50">
        <f>'2016'!L21</f>
        <v>73.534084569893196</v>
      </c>
      <c r="I20" s="50">
        <f>'2015'!L21</f>
        <v>72.241350130905786</v>
      </c>
      <c r="J20" s="6">
        <f>'2014'!L21</f>
        <v>70.990309453998478</v>
      </c>
      <c r="K20" s="6">
        <f>'2013'!L21</f>
        <v>72.301698522896515</v>
      </c>
      <c r="L20" s="6">
        <f>'2012'!L21</f>
        <v>71.98820107930635</v>
      </c>
      <c r="M20" s="6">
        <f>'2011'!L21</f>
        <v>70.912666002327043</v>
      </c>
      <c r="N20" s="6">
        <f>'2010'!L21</f>
        <v>71.513775629635745</v>
      </c>
    </row>
    <row r="21" spans="1:14" x14ac:dyDescent="0.2">
      <c r="A21" s="17">
        <v>13</v>
      </c>
      <c r="B21" s="50">
        <f>'2022'!L22</f>
        <v>70.686199822463962</v>
      </c>
      <c r="C21" s="50">
        <f>'2021'!L22</f>
        <v>70.823607147769906</v>
      </c>
      <c r="D21" s="50">
        <f>'2020'!L22</f>
        <v>68.36643441542229</v>
      </c>
      <c r="E21" s="50">
        <f>'2019'!L22</f>
        <v>71.246814326868829</v>
      </c>
      <c r="F21" s="50">
        <f>'2018'!L22</f>
        <v>71.956629311623175</v>
      </c>
      <c r="G21" s="50">
        <f>'2017'!L22</f>
        <v>71.029192290097626</v>
      </c>
      <c r="H21" s="50">
        <f>'2016'!L22</f>
        <v>72.53408456989321</v>
      </c>
      <c r="I21" s="50">
        <f>'2015'!L22</f>
        <v>71.241350130905786</v>
      </c>
      <c r="J21" s="6">
        <f>'2014'!L22</f>
        <v>69.990309453998478</v>
      </c>
      <c r="K21" s="6">
        <f>'2013'!L22</f>
        <v>71.301698522896515</v>
      </c>
      <c r="L21" s="6">
        <f>'2012'!L22</f>
        <v>70.98820107930635</v>
      </c>
      <c r="M21" s="6">
        <f>'2011'!L22</f>
        <v>69.912666002327043</v>
      </c>
      <c r="N21" s="6">
        <f>'2010'!L22</f>
        <v>70.513775629635745</v>
      </c>
    </row>
    <row r="22" spans="1:14" x14ac:dyDescent="0.2">
      <c r="A22" s="17">
        <v>14</v>
      </c>
      <c r="B22" s="50">
        <f>'2022'!L23</f>
        <v>69.686199822463962</v>
      </c>
      <c r="C22" s="50">
        <f>'2021'!L23</f>
        <v>69.823607147769906</v>
      </c>
      <c r="D22" s="50">
        <f>'2020'!L23</f>
        <v>67.36643441542229</v>
      </c>
      <c r="E22" s="50">
        <f>'2019'!L23</f>
        <v>70.246814326868829</v>
      </c>
      <c r="F22" s="50">
        <f>'2018'!L23</f>
        <v>70.956629311623175</v>
      </c>
      <c r="G22" s="50">
        <f>'2017'!L23</f>
        <v>70.029192290097612</v>
      </c>
      <c r="H22" s="50">
        <f>'2016'!L23</f>
        <v>71.53408456989321</v>
      </c>
      <c r="I22" s="50">
        <f>'2015'!L23</f>
        <v>70.241350130905786</v>
      </c>
      <c r="J22" s="6">
        <f>'2014'!L23</f>
        <v>68.990309453998492</v>
      </c>
      <c r="K22" s="6">
        <f>'2013'!L23</f>
        <v>70.301698522896515</v>
      </c>
      <c r="L22" s="6">
        <f>'2012'!L23</f>
        <v>69.98820107930635</v>
      </c>
      <c r="M22" s="6">
        <f>'2011'!L23</f>
        <v>68.912666002327057</v>
      </c>
      <c r="N22" s="6">
        <f>'2010'!L23</f>
        <v>69.513775629635745</v>
      </c>
    </row>
    <row r="23" spans="1:14" x14ac:dyDescent="0.2">
      <c r="A23" s="17">
        <v>15</v>
      </c>
      <c r="B23" s="44">
        <f>'2022'!L24</f>
        <v>68.686199822463962</v>
      </c>
      <c r="C23" s="44">
        <f>'2021'!L24</f>
        <v>68.823607147769906</v>
      </c>
      <c r="D23" s="44">
        <f>'2020'!L24</f>
        <v>66.43674262892327</v>
      </c>
      <c r="E23" s="44">
        <f>'2019'!L24</f>
        <v>69.246814326868829</v>
      </c>
      <c r="F23" s="44">
        <f>'2018'!L24</f>
        <v>69.956629311623189</v>
      </c>
      <c r="G23" s="44">
        <f>'2017'!L24</f>
        <v>69.029192290097612</v>
      </c>
      <c r="H23" s="44">
        <f>'2016'!L24</f>
        <v>70.53408456989321</v>
      </c>
      <c r="I23" s="44">
        <f>'2015'!L24</f>
        <v>69.241350130905786</v>
      </c>
      <c r="J23" s="45">
        <f>'2014'!L24</f>
        <v>67.990309453998492</v>
      </c>
      <c r="K23" s="45">
        <f>'2013'!L24</f>
        <v>69.301698522896515</v>
      </c>
      <c r="L23" s="45">
        <f>'2012'!L24</f>
        <v>68.98820107930635</v>
      </c>
      <c r="M23" s="45">
        <f>'2011'!L24</f>
        <v>67.912666002327057</v>
      </c>
      <c r="N23" s="45">
        <f>'2010'!L24</f>
        <v>68.513775629635745</v>
      </c>
    </row>
    <row r="24" spans="1:14" x14ac:dyDescent="0.2">
      <c r="A24" s="17">
        <v>16</v>
      </c>
      <c r="B24" s="50">
        <f>'2022'!L25</f>
        <v>67.686199822463962</v>
      </c>
      <c r="C24" s="50">
        <f>'2021'!L25</f>
        <v>67.894250215098012</v>
      </c>
      <c r="D24" s="50">
        <f>'2020'!L25</f>
        <v>65.507976788998462</v>
      </c>
      <c r="E24" s="50">
        <f>'2019'!L25</f>
        <v>68.246814326868829</v>
      </c>
      <c r="F24" s="50">
        <f>'2018'!L25</f>
        <v>68.956629311623189</v>
      </c>
      <c r="G24" s="50">
        <f>'2017'!L25</f>
        <v>68.029192290097612</v>
      </c>
      <c r="H24" s="50">
        <f>'2016'!L25</f>
        <v>69.53408456989321</v>
      </c>
      <c r="I24" s="50">
        <f>'2015'!L25</f>
        <v>68.241350130905786</v>
      </c>
      <c r="J24" s="6">
        <f>'2014'!L25</f>
        <v>67.089341456132018</v>
      </c>
      <c r="K24" s="6">
        <f>'2013'!L25</f>
        <v>68.301698522896515</v>
      </c>
      <c r="L24" s="6">
        <f>'2012'!L25</f>
        <v>67.988201079306364</v>
      </c>
      <c r="M24" s="6">
        <f>'2011'!L25</f>
        <v>66.912666002327057</v>
      </c>
      <c r="N24" s="6">
        <f>'2010'!L25</f>
        <v>67.513775629635745</v>
      </c>
    </row>
    <row r="25" spans="1:14" x14ac:dyDescent="0.2">
      <c r="A25" s="17">
        <v>17</v>
      </c>
      <c r="B25" s="50">
        <f>'2022'!L26</f>
        <v>66.686199822463962</v>
      </c>
      <c r="C25" s="50">
        <f>'2021'!L26</f>
        <v>66.894250215098012</v>
      </c>
      <c r="D25" s="50">
        <f>'2020'!L26</f>
        <v>64.507976788998477</v>
      </c>
      <c r="E25" s="50">
        <f>'2019'!L26</f>
        <v>67.246814326868829</v>
      </c>
      <c r="F25" s="50">
        <f>'2018'!L26</f>
        <v>67.956629311623189</v>
      </c>
      <c r="G25" s="50">
        <f>'2017'!L26</f>
        <v>67.029192290097598</v>
      </c>
      <c r="H25" s="50">
        <f>'2016'!L26</f>
        <v>68.53408456989321</v>
      </c>
      <c r="I25" s="50">
        <f>'2015'!L26</f>
        <v>67.241350130905801</v>
      </c>
      <c r="J25" s="6">
        <f>'2014'!L26</f>
        <v>66.089341456132018</v>
      </c>
      <c r="K25" s="6">
        <f>'2013'!L26</f>
        <v>67.301698522896515</v>
      </c>
      <c r="L25" s="6">
        <f>'2012'!L26</f>
        <v>66.988201079306364</v>
      </c>
      <c r="M25" s="6">
        <f>'2011'!L26</f>
        <v>65.912666002327072</v>
      </c>
      <c r="N25" s="6">
        <f>'2010'!L26</f>
        <v>66.513775629635731</v>
      </c>
    </row>
    <row r="26" spans="1:14" x14ac:dyDescent="0.2">
      <c r="A26" s="17">
        <v>18</v>
      </c>
      <c r="B26" s="50">
        <f>'2022'!L27</f>
        <v>65.686199822463962</v>
      </c>
      <c r="C26" s="50">
        <f>'2021'!L27</f>
        <v>65.894250215098012</v>
      </c>
      <c r="D26" s="50">
        <f>'2020'!L27</f>
        <v>63.507976788998469</v>
      </c>
      <c r="E26" s="50">
        <f>'2019'!L27</f>
        <v>66.246814326868829</v>
      </c>
      <c r="F26" s="50">
        <f>'2018'!L27</f>
        <v>67.045916709785502</v>
      </c>
      <c r="G26" s="50">
        <f>'2017'!L27</f>
        <v>66.029192290097598</v>
      </c>
      <c r="H26" s="50">
        <f>'2016'!L27</f>
        <v>67.53408456989321</v>
      </c>
      <c r="I26" s="50">
        <f>'2015'!L27</f>
        <v>66.342473388679892</v>
      </c>
      <c r="J26" s="6">
        <f>'2014'!L27</f>
        <v>65.089341456132018</v>
      </c>
      <c r="K26" s="6">
        <f>'2013'!L27</f>
        <v>66.301698522896515</v>
      </c>
      <c r="L26" s="6">
        <f>'2012'!L27</f>
        <v>65.988201079306364</v>
      </c>
      <c r="M26" s="6">
        <f>'2011'!L27</f>
        <v>64.912666002327072</v>
      </c>
      <c r="N26" s="6">
        <f>'2010'!L27</f>
        <v>65.513775629635731</v>
      </c>
    </row>
    <row r="27" spans="1:14" x14ac:dyDescent="0.2">
      <c r="A27" s="17">
        <v>19</v>
      </c>
      <c r="B27" s="50">
        <f>'2022'!L28</f>
        <v>64.761491577232121</v>
      </c>
      <c r="C27" s="50">
        <f>'2021'!L28</f>
        <v>64.894250215098012</v>
      </c>
      <c r="D27" s="50">
        <f>'2020'!L28</f>
        <v>62.507976788998469</v>
      </c>
      <c r="E27" s="50">
        <f>'2019'!L28</f>
        <v>65.246814326868829</v>
      </c>
      <c r="F27" s="50">
        <f>'2018'!L28</f>
        <v>66.045916709785502</v>
      </c>
      <c r="G27" s="50">
        <f>'2017'!L28</f>
        <v>65.029192290097598</v>
      </c>
      <c r="H27" s="50">
        <f>'2016'!L28</f>
        <v>66.53408456989321</v>
      </c>
      <c r="I27" s="50">
        <f>'2015'!L28</f>
        <v>65.342473388679892</v>
      </c>
      <c r="J27" s="6">
        <f>'2014'!L28</f>
        <v>64.089341456132004</v>
      </c>
      <c r="K27" s="6">
        <f>'2013'!L28</f>
        <v>65.301698522896515</v>
      </c>
      <c r="L27" s="6">
        <f>'2012'!L28</f>
        <v>65.105458377568326</v>
      </c>
      <c r="M27" s="6">
        <f>'2011'!L28</f>
        <v>63.912666002327072</v>
      </c>
      <c r="N27" s="6">
        <f>'2010'!L28</f>
        <v>64.513775629635731</v>
      </c>
    </row>
    <row r="28" spans="1:14" x14ac:dyDescent="0.2">
      <c r="A28" s="17">
        <v>20</v>
      </c>
      <c r="B28" s="44">
        <f>'2022'!L29</f>
        <v>63.761491577232128</v>
      </c>
      <c r="C28" s="44">
        <f>'2021'!L29</f>
        <v>63.894250215098019</v>
      </c>
      <c r="D28" s="44">
        <f>'2020'!L29</f>
        <v>61.587065404457881</v>
      </c>
      <c r="E28" s="44">
        <f>'2019'!L29</f>
        <v>64.246814326868829</v>
      </c>
      <c r="F28" s="44">
        <f>'2018'!L29</f>
        <v>65.045916709785516</v>
      </c>
      <c r="G28" s="44">
        <f>'2017'!L29</f>
        <v>64.129005425890483</v>
      </c>
      <c r="H28" s="44">
        <f>'2016'!L29</f>
        <v>65.53408456989321</v>
      </c>
      <c r="I28" s="44">
        <f>'2015'!L29</f>
        <v>64.342473388679892</v>
      </c>
      <c r="J28" s="45">
        <f>'2014'!L29</f>
        <v>63.202792555964535</v>
      </c>
      <c r="K28" s="45">
        <f>'2013'!L29</f>
        <v>64.301698522896515</v>
      </c>
      <c r="L28" s="45">
        <f>'2012'!L29</f>
        <v>64.105458377568326</v>
      </c>
      <c r="M28" s="45">
        <f>'2011'!L29</f>
        <v>62.912666002327079</v>
      </c>
      <c r="N28" s="45">
        <f>'2010'!L29</f>
        <v>63.513775629635731</v>
      </c>
    </row>
    <row r="29" spans="1:14" x14ac:dyDescent="0.2">
      <c r="A29" s="17">
        <v>21</v>
      </c>
      <c r="B29" s="50">
        <f>'2022'!L30</f>
        <v>62.761491577232128</v>
      </c>
      <c r="C29" s="50">
        <f>'2021'!L30</f>
        <v>62.894250215098019</v>
      </c>
      <c r="D29" s="50">
        <f>'2020'!L30</f>
        <v>60.587065404457881</v>
      </c>
      <c r="E29" s="50">
        <f>'2019'!L30</f>
        <v>63.246814326868829</v>
      </c>
      <c r="F29" s="50">
        <f>'2018'!L30</f>
        <v>64.045916709785516</v>
      </c>
      <c r="G29" s="50">
        <f>'2017'!L30</f>
        <v>63.129005425890483</v>
      </c>
      <c r="H29" s="50">
        <f>'2016'!L30</f>
        <v>64.53408456989321</v>
      </c>
      <c r="I29" s="50">
        <f>'2015'!L30</f>
        <v>63.342473388679899</v>
      </c>
      <c r="J29" s="6">
        <f>'2014'!L30</f>
        <v>62.202792555964535</v>
      </c>
      <c r="K29" s="6">
        <f>'2013'!L30</f>
        <v>63.301698522896508</v>
      </c>
      <c r="L29" s="6">
        <f>'2012'!L30</f>
        <v>63.105458377568333</v>
      </c>
      <c r="M29" s="6">
        <f>'2011'!L30</f>
        <v>61.912666002327079</v>
      </c>
      <c r="N29" s="6">
        <f>'2010'!L30</f>
        <v>62.513775629635731</v>
      </c>
    </row>
    <row r="30" spans="1:14" x14ac:dyDescent="0.2">
      <c r="A30" s="17">
        <v>22</v>
      </c>
      <c r="B30" s="50">
        <f>'2022'!L31</f>
        <v>61.761491577232135</v>
      </c>
      <c r="C30" s="50">
        <f>'2021'!L31</f>
        <v>61.894250215098012</v>
      </c>
      <c r="D30" s="50">
        <f>'2020'!L31</f>
        <v>59.587065404457888</v>
      </c>
      <c r="E30" s="50">
        <f>'2019'!L31</f>
        <v>62.246814326868829</v>
      </c>
      <c r="F30" s="50">
        <f>'2018'!L31</f>
        <v>63.045916709785523</v>
      </c>
      <c r="G30" s="50">
        <f>'2017'!L31</f>
        <v>62.129005425890483</v>
      </c>
      <c r="H30" s="50">
        <f>'2016'!L31</f>
        <v>63.53408456989321</v>
      </c>
      <c r="I30" s="50">
        <f>'2015'!L31</f>
        <v>62.342473388679899</v>
      </c>
      <c r="J30" s="6">
        <f>'2014'!L31</f>
        <v>61.202792555964535</v>
      </c>
      <c r="K30" s="6">
        <f>'2013'!L31</f>
        <v>62.301698522896508</v>
      </c>
      <c r="L30" s="6">
        <f>'2012'!L31</f>
        <v>62.105458377568333</v>
      </c>
      <c r="M30" s="6">
        <f>'2011'!L31</f>
        <v>60.912666002327086</v>
      </c>
      <c r="N30" s="6">
        <f>'2010'!L31</f>
        <v>61.513775629635731</v>
      </c>
    </row>
    <row r="31" spans="1:14" x14ac:dyDescent="0.2">
      <c r="A31" s="17">
        <v>23</v>
      </c>
      <c r="B31" s="50">
        <f>'2022'!L32</f>
        <v>60.761491577232135</v>
      </c>
      <c r="C31" s="50">
        <f>'2021'!L32</f>
        <v>60.894250215098012</v>
      </c>
      <c r="D31" s="50">
        <f>'2020'!L32</f>
        <v>58.587065404457896</v>
      </c>
      <c r="E31" s="50">
        <f>'2019'!L32</f>
        <v>61.246814326868829</v>
      </c>
      <c r="F31" s="50">
        <f>'2018'!L32</f>
        <v>62.045916709785523</v>
      </c>
      <c r="G31" s="50">
        <f>'2017'!L32</f>
        <v>61.129005425890483</v>
      </c>
      <c r="H31" s="50">
        <f>'2016'!L32</f>
        <v>62.53408456989321</v>
      </c>
      <c r="I31" s="50">
        <f>'2015'!L32</f>
        <v>61.342473388679899</v>
      </c>
      <c r="J31" s="6">
        <f>'2014'!L32</f>
        <v>60.202792555964535</v>
      </c>
      <c r="K31" s="6">
        <f>'2013'!L32</f>
        <v>61.301698522896508</v>
      </c>
      <c r="L31" s="6">
        <f>'2012'!L32</f>
        <v>61.20546723857089</v>
      </c>
      <c r="M31" s="6">
        <f>'2011'!L32</f>
        <v>59.912666002327086</v>
      </c>
      <c r="N31" s="6">
        <f>'2010'!L32</f>
        <v>60.513775629635731</v>
      </c>
    </row>
    <row r="32" spans="1:14" x14ac:dyDescent="0.2">
      <c r="A32" s="17">
        <v>24</v>
      </c>
      <c r="B32" s="50">
        <f>'2022'!L33</f>
        <v>59.761491577232142</v>
      </c>
      <c r="C32" s="50">
        <f>'2021'!L33</f>
        <v>59.894250215098012</v>
      </c>
      <c r="D32" s="50">
        <f>'2020'!L33</f>
        <v>57.587065404457896</v>
      </c>
      <c r="E32" s="50">
        <f>'2019'!L33</f>
        <v>60.246814326868829</v>
      </c>
      <c r="F32" s="50">
        <f>'2018'!L33</f>
        <v>61.04591670978553</v>
      </c>
      <c r="G32" s="50">
        <f>'2017'!L33</f>
        <v>60.129005425890483</v>
      </c>
      <c r="H32" s="50">
        <f>'2016'!L33</f>
        <v>61.53408456989321</v>
      </c>
      <c r="I32" s="50">
        <f>'2015'!L33</f>
        <v>60.342473388679906</v>
      </c>
      <c r="J32" s="6">
        <f>'2014'!L33</f>
        <v>59.202792555964528</v>
      </c>
      <c r="K32" s="6">
        <f>'2013'!L33</f>
        <v>60.301698522896508</v>
      </c>
      <c r="L32" s="6">
        <f>'2012'!L33</f>
        <v>60.20546723857089</v>
      </c>
      <c r="M32" s="6">
        <f>'2011'!L33</f>
        <v>58.912666002327093</v>
      </c>
      <c r="N32" s="6">
        <f>'2010'!L33</f>
        <v>59.513775629635731</v>
      </c>
    </row>
    <row r="33" spans="1:14" x14ac:dyDescent="0.2">
      <c r="A33" s="17">
        <v>25</v>
      </c>
      <c r="B33" s="44">
        <f>'2022'!L34</f>
        <v>58.76149157723215</v>
      </c>
      <c r="C33" s="44">
        <f>'2021'!L34</f>
        <v>58.894250215098012</v>
      </c>
      <c r="D33" s="44">
        <f>'2020'!L34</f>
        <v>56.587065404457903</v>
      </c>
      <c r="E33" s="44">
        <f>'2019'!L34</f>
        <v>59.246814326868829</v>
      </c>
      <c r="F33" s="44">
        <f>'2018'!L34</f>
        <v>60.04591670978553</v>
      </c>
      <c r="G33" s="44">
        <f>'2017'!L34</f>
        <v>59.224107507909444</v>
      </c>
      <c r="H33" s="44">
        <f>'2016'!L34</f>
        <v>60.53408456989321</v>
      </c>
      <c r="I33" s="44">
        <f>'2015'!L34</f>
        <v>59.342473388679906</v>
      </c>
      <c r="J33" s="45">
        <f>'2014'!L34</f>
        <v>58.202792555964528</v>
      </c>
      <c r="K33" s="45">
        <f>'2013'!L34</f>
        <v>59.397152151823711</v>
      </c>
      <c r="L33" s="45">
        <f>'2012'!L34</f>
        <v>59.205467238570883</v>
      </c>
      <c r="M33" s="45">
        <f>'2011'!L34</f>
        <v>57.9126660023271</v>
      </c>
      <c r="N33" s="45">
        <f>'2010'!L34</f>
        <v>58.603190441195785</v>
      </c>
    </row>
    <row r="34" spans="1:14" x14ac:dyDescent="0.2">
      <c r="A34" s="17">
        <v>26</v>
      </c>
      <c r="B34" s="50">
        <f>'2022'!L35</f>
        <v>57.846352917254926</v>
      </c>
      <c r="C34" s="50">
        <f>'2021'!L35</f>
        <v>57.894250215098012</v>
      </c>
      <c r="D34" s="50">
        <f>'2020'!L35</f>
        <v>55.587065404457903</v>
      </c>
      <c r="E34" s="50">
        <f>'2019'!L35</f>
        <v>58.246814326868829</v>
      </c>
      <c r="F34" s="50">
        <f>'2018'!L35</f>
        <v>59.045916709785537</v>
      </c>
      <c r="G34" s="50">
        <f>'2017'!L35</f>
        <v>58.224107507909444</v>
      </c>
      <c r="H34" s="50">
        <f>'2016'!L35</f>
        <v>59.53408456989321</v>
      </c>
      <c r="I34" s="50">
        <f>'2015'!L35</f>
        <v>58.342473388679906</v>
      </c>
      <c r="J34" s="6">
        <f>'2014'!L35</f>
        <v>57.202792555964528</v>
      </c>
      <c r="K34" s="6">
        <f>'2013'!L35</f>
        <v>58.397152151823711</v>
      </c>
      <c r="L34" s="6">
        <f>'2012'!L35</f>
        <v>58.205467238570883</v>
      </c>
      <c r="M34" s="6">
        <f>'2011'!L35</f>
        <v>56.9126660023271</v>
      </c>
      <c r="N34" s="6">
        <f>'2010'!L35</f>
        <v>57.603190441195778</v>
      </c>
    </row>
    <row r="35" spans="1:14" x14ac:dyDescent="0.2">
      <c r="A35" s="17">
        <v>27</v>
      </c>
      <c r="B35" s="50">
        <f>'2022'!L36</f>
        <v>56.846352917254926</v>
      </c>
      <c r="C35" s="50">
        <f>'2021'!L36</f>
        <v>56.894250215098012</v>
      </c>
      <c r="D35" s="50">
        <f>'2020'!L36</f>
        <v>54.58706540445791</v>
      </c>
      <c r="E35" s="50">
        <f>'2019'!L36</f>
        <v>57.246814326868829</v>
      </c>
      <c r="F35" s="50">
        <f>'2018'!L36</f>
        <v>58.045916709785537</v>
      </c>
      <c r="G35" s="50">
        <f>'2017'!L36</f>
        <v>57.224107507909444</v>
      </c>
      <c r="H35" s="50">
        <f>'2016'!L36</f>
        <v>58.53408456989321</v>
      </c>
      <c r="I35" s="50">
        <f>'2015'!L36</f>
        <v>57.342473388679913</v>
      </c>
      <c r="J35" s="6">
        <f>'2014'!L36</f>
        <v>56.202792555964528</v>
      </c>
      <c r="K35" s="6">
        <f>'2013'!L36</f>
        <v>57.397152151823711</v>
      </c>
      <c r="L35" s="6">
        <f>'2012'!L36</f>
        <v>57.205467238570883</v>
      </c>
      <c r="M35" s="6">
        <f>'2011'!L36</f>
        <v>55.912666002327107</v>
      </c>
      <c r="N35" s="6">
        <f>'2010'!L36</f>
        <v>56.603190441195778</v>
      </c>
    </row>
    <row r="36" spans="1:14" x14ac:dyDescent="0.2">
      <c r="A36" s="17">
        <v>28</v>
      </c>
      <c r="B36" s="50">
        <f>'2022'!L37</f>
        <v>55.931901179955503</v>
      </c>
      <c r="C36" s="50">
        <f>'2021'!L37</f>
        <v>55.980193191253747</v>
      </c>
      <c r="D36" s="50">
        <f>'2020'!L37</f>
        <v>53.587065404457917</v>
      </c>
      <c r="E36" s="50">
        <f>'2019'!L37</f>
        <v>56.329355147707908</v>
      </c>
      <c r="F36" s="50">
        <f>'2018'!L37</f>
        <v>57.045916709785544</v>
      </c>
      <c r="G36" s="50">
        <f>'2017'!L37</f>
        <v>56.224107507909437</v>
      </c>
      <c r="H36" s="50">
        <f>'2016'!L37</f>
        <v>57.534084569893217</v>
      </c>
      <c r="I36" s="50">
        <f>'2015'!L37</f>
        <v>56.342473388679913</v>
      </c>
      <c r="J36" s="6">
        <f>'2014'!L37</f>
        <v>55.202792555964521</v>
      </c>
      <c r="K36" s="6">
        <f>'2013'!L37</f>
        <v>56.479136520918559</v>
      </c>
      <c r="L36" s="6">
        <f>'2012'!L37</f>
        <v>56.205467238570883</v>
      </c>
      <c r="M36" s="6">
        <f>'2011'!L37</f>
        <v>54.912666002327107</v>
      </c>
      <c r="N36" s="6">
        <f>'2010'!L37</f>
        <v>55.603190441195778</v>
      </c>
    </row>
    <row r="37" spans="1:14" x14ac:dyDescent="0.2">
      <c r="A37" s="17">
        <v>29</v>
      </c>
      <c r="B37" s="50">
        <f>'2022'!L38</f>
        <v>54.931901179955503</v>
      </c>
      <c r="C37" s="50">
        <f>'2021'!L38</f>
        <v>54.980193191253754</v>
      </c>
      <c r="D37" s="50">
        <f>'2020'!L38</f>
        <v>52.587065404457917</v>
      </c>
      <c r="E37" s="50">
        <f>'2019'!L38</f>
        <v>55.329355147707908</v>
      </c>
      <c r="F37" s="50">
        <f>'2018'!L38</f>
        <v>56.045916709785544</v>
      </c>
      <c r="G37" s="50">
        <f>'2017'!L38</f>
        <v>55.309377756582599</v>
      </c>
      <c r="H37" s="50">
        <f>'2016'!L38</f>
        <v>56.534084569893217</v>
      </c>
      <c r="I37" s="50">
        <f>'2015'!L38</f>
        <v>55.423170604559502</v>
      </c>
      <c r="J37" s="6">
        <f>'2014'!L38</f>
        <v>54.202792555964521</v>
      </c>
      <c r="K37" s="6">
        <f>'2013'!L38</f>
        <v>55.479136520918551</v>
      </c>
      <c r="L37" s="6">
        <f>'2012'!L38</f>
        <v>55.205467238570876</v>
      </c>
      <c r="M37" s="6">
        <f>'2011'!L38</f>
        <v>53.912666002327114</v>
      </c>
      <c r="N37" s="6">
        <f>'2010'!L38</f>
        <v>54.603190441195778</v>
      </c>
    </row>
    <row r="38" spans="1:14" x14ac:dyDescent="0.2">
      <c r="A38" s="17">
        <v>30</v>
      </c>
      <c r="B38" s="44">
        <f>'2022'!L39</f>
        <v>54.00591629476282</v>
      </c>
      <c r="C38" s="44">
        <f>'2021'!L39</f>
        <v>53.980193191253754</v>
      </c>
      <c r="D38" s="44">
        <f>'2020'!L39</f>
        <v>51.587065404457924</v>
      </c>
      <c r="E38" s="44">
        <f>'2019'!L39</f>
        <v>54.329355147707908</v>
      </c>
      <c r="F38" s="44">
        <f>'2018'!L39</f>
        <v>55.045916709785551</v>
      </c>
      <c r="G38" s="44">
        <f>'2017'!L39</f>
        <v>54.309377756582592</v>
      </c>
      <c r="H38" s="44">
        <f>'2016'!L39</f>
        <v>55.534084569893217</v>
      </c>
      <c r="I38" s="44">
        <f>'2015'!L39</f>
        <v>54.423170604559502</v>
      </c>
      <c r="J38" s="45">
        <f>'2014'!L39</f>
        <v>53.275907317783393</v>
      </c>
      <c r="K38" s="45">
        <f>'2013'!L39</f>
        <v>54.547348849108282</v>
      </c>
      <c r="L38" s="45">
        <f>'2012'!L39</f>
        <v>54.205467238570876</v>
      </c>
      <c r="M38" s="45">
        <f>'2011'!L39</f>
        <v>52.97126464851727</v>
      </c>
      <c r="N38" s="45">
        <f>'2010'!L39</f>
        <v>53.603190441195778</v>
      </c>
    </row>
    <row r="39" spans="1:14" x14ac:dyDescent="0.2">
      <c r="A39" s="17">
        <v>31</v>
      </c>
      <c r="B39" s="50">
        <f>'2022'!L40</f>
        <v>53.00591629476282</v>
      </c>
      <c r="C39" s="50">
        <f>'2021'!L40</f>
        <v>52.980193191253754</v>
      </c>
      <c r="D39" s="50">
        <f>'2020'!L40</f>
        <v>50.587065404457924</v>
      </c>
      <c r="E39" s="50">
        <f>'2019'!L40</f>
        <v>53.329355147707908</v>
      </c>
      <c r="F39" s="50">
        <f>'2018'!L40</f>
        <v>54.045916709785558</v>
      </c>
      <c r="G39" s="50">
        <f>'2017'!L40</f>
        <v>53.309377756582592</v>
      </c>
      <c r="H39" s="50">
        <f>'2016'!L40</f>
        <v>54.534084569893217</v>
      </c>
      <c r="I39" s="50">
        <f>'2015'!L40</f>
        <v>53.423170604559509</v>
      </c>
      <c r="J39" s="6">
        <f>'2014'!L40</f>
        <v>52.34114329716261</v>
      </c>
      <c r="K39" s="6">
        <f>'2013'!L40</f>
        <v>53.608661780304089</v>
      </c>
      <c r="L39" s="6">
        <f>'2012'!L40</f>
        <v>53.205467238570876</v>
      </c>
      <c r="M39" s="6">
        <f>'2011'!L40</f>
        <v>52.02461621399619</v>
      </c>
      <c r="N39" s="6">
        <f>'2010'!L40</f>
        <v>52.603190441195778</v>
      </c>
    </row>
    <row r="40" spans="1:14" x14ac:dyDescent="0.2">
      <c r="A40" s="17">
        <v>32</v>
      </c>
      <c r="B40" s="50">
        <f>'2022'!L41</f>
        <v>52.00591629476282</v>
      </c>
      <c r="C40" s="50">
        <f>'2021'!L41</f>
        <v>51.980193191253754</v>
      </c>
      <c r="D40" s="50">
        <f>'2020'!L41</f>
        <v>49.654586215585397</v>
      </c>
      <c r="E40" s="50">
        <f>'2019'!L41</f>
        <v>52.397831304736691</v>
      </c>
      <c r="F40" s="50">
        <f>'2018'!L41</f>
        <v>53.045916709785558</v>
      </c>
      <c r="G40" s="50">
        <f>'2017'!L41</f>
        <v>52.309377756582592</v>
      </c>
      <c r="H40" s="50">
        <f>'2016'!L41</f>
        <v>53.534084569893217</v>
      </c>
      <c r="I40" s="50">
        <f>'2015'!L41</f>
        <v>52.423170604559509</v>
      </c>
      <c r="J40" s="6">
        <f>'2014'!L41</f>
        <v>51.341143297162617</v>
      </c>
      <c r="K40" s="6">
        <f>'2013'!L41</f>
        <v>52.608661780304089</v>
      </c>
      <c r="L40" s="6">
        <f>'2012'!L41</f>
        <v>52.205467238570868</v>
      </c>
      <c r="M40" s="6">
        <f>'2011'!L41</f>
        <v>51.024616213996197</v>
      </c>
      <c r="N40" s="6">
        <f>'2010'!L41</f>
        <v>51.603190441195778</v>
      </c>
    </row>
    <row r="41" spans="1:14" x14ac:dyDescent="0.2">
      <c r="A41" s="17">
        <v>33</v>
      </c>
      <c r="B41" s="50">
        <f>'2022'!L42</f>
        <v>51.00591629476282</v>
      </c>
      <c r="C41" s="50">
        <f>'2021'!L42</f>
        <v>50.980193191253761</v>
      </c>
      <c r="D41" s="50">
        <f>'2020'!L42</f>
        <v>48.654586215585397</v>
      </c>
      <c r="E41" s="50">
        <f>'2019'!L42</f>
        <v>51.397831304736684</v>
      </c>
      <c r="F41" s="50">
        <f>'2018'!L42</f>
        <v>52.116637997416497</v>
      </c>
      <c r="G41" s="50">
        <f>'2017'!L42</f>
        <v>51.309377756582592</v>
      </c>
      <c r="H41" s="50">
        <f>'2016'!L42</f>
        <v>52.534084569893217</v>
      </c>
      <c r="I41" s="50">
        <f>'2015'!L42</f>
        <v>51.423170604559509</v>
      </c>
      <c r="J41" s="6">
        <f>'2014'!L42</f>
        <v>50.341143297162617</v>
      </c>
      <c r="K41" s="6">
        <f>'2013'!L42</f>
        <v>51.608661780304089</v>
      </c>
      <c r="L41" s="6">
        <f>'2012'!L42</f>
        <v>51.205467238570868</v>
      </c>
      <c r="M41" s="6">
        <f>'2011'!L42</f>
        <v>50.024616213996197</v>
      </c>
      <c r="N41" s="6">
        <f>'2010'!L42</f>
        <v>50.603190441195778</v>
      </c>
    </row>
    <row r="42" spans="1:14" x14ac:dyDescent="0.2">
      <c r="A42" s="17">
        <v>34</v>
      </c>
      <c r="B42" s="50">
        <f>'2022'!L43</f>
        <v>50.005916294762827</v>
      </c>
      <c r="C42" s="50">
        <f>'2021'!L43</f>
        <v>49.980193191253761</v>
      </c>
      <c r="D42" s="50">
        <f>'2020'!L43</f>
        <v>47.654586215585404</v>
      </c>
      <c r="E42" s="50">
        <f>'2019'!L43</f>
        <v>50.397831304736684</v>
      </c>
      <c r="F42" s="50">
        <f>'2018'!L43</f>
        <v>51.116637997416497</v>
      </c>
      <c r="G42" s="50">
        <f>'2017'!L43</f>
        <v>50.309377756582592</v>
      </c>
      <c r="H42" s="50">
        <f>'2016'!L43</f>
        <v>51.592846946595529</v>
      </c>
      <c r="I42" s="50">
        <f>'2015'!L43</f>
        <v>50.423170604559509</v>
      </c>
      <c r="J42" s="6">
        <f>'2014'!L43</f>
        <v>49.390785870167754</v>
      </c>
      <c r="K42" s="6">
        <f>'2013'!L43</f>
        <v>50.608661780304089</v>
      </c>
      <c r="L42" s="6">
        <f>'2012'!L43</f>
        <v>50.205467238570868</v>
      </c>
      <c r="M42" s="6">
        <f>'2011'!L43</f>
        <v>49.024616213996204</v>
      </c>
      <c r="N42" s="6">
        <f>'2010'!L43</f>
        <v>49.603190441195778</v>
      </c>
    </row>
    <row r="43" spans="1:14" x14ac:dyDescent="0.2">
      <c r="A43" s="17">
        <v>35</v>
      </c>
      <c r="B43" s="44">
        <f>'2022'!L44</f>
        <v>49.005916294762827</v>
      </c>
      <c r="C43" s="44">
        <f>'2021'!L44</f>
        <v>48.980193191253761</v>
      </c>
      <c r="D43" s="44">
        <f>'2020'!L44</f>
        <v>46.654586215585404</v>
      </c>
      <c r="E43" s="44">
        <f>'2019'!L44</f>
        <v>49.397831304736684</v>
      </c>
      <c r="F43" s="44">
        <f>'2018'!L44</f>
        <v>50.11663799741649</v>
      </c>
      <c r="G43" s="44">
        <f>'2017'!L44</f>
        <v>49.309377756582592</v>
      </c>
      <c r="H43" s="44">
        <f>'2016'!L44</f>
        <v>50.592846946595529</v>
      </c>
      <c r="I43" s="44">
        <f>'2015'!L44</f>
        <v>49.471947517705146</v>
      </c>
      <c r="J43" s="45">
        <f>'2014'!L44</f>
        <v>48.390785870167754</v>
      </c>
      <c r="K43" s="45">
        <f>'2013'!L44</f>
        <v>49.69341215963653</v>
      </c>
      <c r="L43" s="45">
        <f>'2012'!L44</f>
        <v>49.244528509485264</v>
      </c>
      <c r="M43" s="45">
        <f>'2011'!L44</f>
        <v>48.061503037419989</v>
      </c>
      <c r="N43" s="45">
        <f>'2010'!L44</f>
        <v>48.603190441195778</v>
      </c>
    </row>
    <row r="44" spans="1:14" x14ac:dyDescent="0.2">
      <c r="A44" s="17">
        <v>36</v>
      </c>
      <c r="B44" s="50">
        <f>'2022'!L45</f>
        <v>48.005916294762827</v>
      </c>
      <c r="C44" s="50">
        <f>'2021'!L45</f>
        <v>47.980193191253761</v>
      </c>
      <c r="D44" s="50">
        <f>'2020'!L45</f>
        <v>45.654586215585411</v>
      </c>
      <c r="E44" s="50">
        <f>'2019'!L45</f>
        <v>48.397831304736684</v>
      </c>
      <c r="F44" s="50">
        <f>'2018'!L45</f>
        <v>49.11663799741649</v>
      </c>
      <c r="G44" s="50">
        <f>'2017'!L45</f>
        <v>48.309377756582585</v>
      </c>
      <c r="H44" s="50">
        <f>'2016'!L45</f>
        <v>49.592846946595529</v>
      </c>
      <c r="I44" s="50">
        <f>'2015'!L45</f>
        <v>48.471947517705146</v>
      </c>
      <c r="J44" s="6">
        <f>'2014'!L45</f>
        <v>47.390785870167761</v>
      </c>
      <c r="K44" s="6">
        <f>'2013'!L45</f>
        <v>48.693412159636523</v>
      </c>
      <c r="L44" s="6">
        <f>'2012'!L45</f>
        <v>48.35489347969542</v>
      </c>
      <c r="M44" s="6">
        <f>'2011'!L45</f>
        <v>47.061503037419982</v>
      </c>
      <c r="N44" s="6">
        <f>'2010'!L45</f>
        <v>47.637896927805585</v>
      </c>
    </row>
    <row r="45" spans="1:14" x14ac:dyDescent="0.2">
      <c r="A45" s="17">
        <v>37</v>
      </c>
      <c r="B45" s="50">
        <f>'2022'!L46</f>
        <v>47.005916294762827</v>
      </c>
      <c r="C45" s="50">
        <f>'2021'!L46</f>
        <v>46.980193191253768</v>
      </c>
      <c r="D45" s="50">
        <f>'2020'!L46</f>
        <v>44.654586215585411</v>
      </c>
      <c r="E45" s="50">
        <f>'2019'!L46</f>
        <v>47.397831304736684</v>
      </c>
      <c r="F45" s="50">
        <f>'2018'!L46</f>
        <v>48.116637997416483</v>
      </c>
      <c r="G45" s="50">
        <f>'2017'!L46</f>
        <v>47.309377756582585</v>
      </c>
      <c r="H45" s="50">
        <f>'2016'!L46</f>
        <v>48.637015050011271</v>
      </c>
      <c r="I45" s="50">
        <f>'2015'!L46</f>
        <v>47.512774707081917</v>
      </c>
      <c r="J45" s="6">
        <f>'2014'!L46</f>
        <v>46.390785870167761</v>
      </c>
      <c r="K45" s="6">
        <f>'2013'!L46</f>
        <v>47.693412159636523</v>
      </c>
      <c r="L45" s="6">
        <f>'2012'!L46</f>
        <v>47.389470714868608</v>
      </c>
      <c r="M45" s="6">
        <f>'2011'!L46</f>
        <v>46.061503037419982</v>
      </c>
      <c r="N45" s="6">
        <f>'2010'!L46</f>
        <v>46.637896927805585</v>
      </c>
    </row>
    <row r="46" spans="1:14" x14ac:dyDescent="0.2">
      <c r="A46" s="17">
        <v>38</v>
      </c>
      <c r="B46" s="50">
        <f>'2022'!L47</f>
        <v>46.054787128280793</v>
      </c>
      <c r="C46" s="50">
        <f>'2021'!L47</f>
        <v>45.980193191253768</v>
      </c>
      <c r="D46" s="50">
        <f>'2020'!L47</f>
        <v>43.654586215585418</v>
      </c>
      <c r="E46" s="50">
        <f>'2019'!L47</f>
        <v>46.442559803835138</v>
      </c>
      <c r="F46" s="50">
        <f>'2018'!L47</f>
        <v>47.160564785236978</v>
      </c>
      <c r="G46" s="50">
        <f>'2017'!L47</f>
        <v>46.309377756582585</v>
      </c>
      <c r="H46" s="50">
        <f>'2016'!L47</f>
        <v>47.637015050011271</v>
      </c>
      <c r="I46" s="50">
        <f>'2015'!L47</f>
        <v>46.51277470708191</v>
      </c>
      <c r="J46" s="6">
        <f>'2014'!L47</f>
        <v>45.425551617039105</v>
      </c>
      <c r="K46" s="6">
        <f>'2013'!L47</f>
        <v>46.693412159636523</v>
      </c>
      <c r="L46" s="6">
        <f>'2012'!L47</f>
        <v>46.389470714868601</v>
      </c>
      <c r="M46" s="6">
        <f>'2011'!L47</f>
        <v>45.094447002016814</v>
      </c>
      <c r="N46" s="6">
        <f>'2010'!L47</f>
        <v>45.671318077336771</v>
      </c>
    </row>
    <row r="47" spans="1:14" x14ac:dyDescent="0.2">
      <c r="A47" s="17">
        <v>39</v>
      </c>
      <c r="B47" s="50">
        <f>'2022'!L48</f>
        <v>45.054787128280793</v>
      </c>
      <c r="C47" s="50">
        <f>'2021'!L48</f>
        <v>44.980193191253768</v>
      </c>
      <c r="D47" s="50">
        <f>'2020'!L48</f>
        <v>42.694819458217204</v>
      </c>
      <c r="E47" s="50">
        <f>'2019'!L48</f>
        <v>45.525638573823983</v>
      </c>
      <c r="F47" s="50">
        <f>'2018'!L48</f>
        <v>46.160564785236978</v>
      </c>
      <c r="G47" s="50">
        <f>'2017'!L48</f>
        <v>45.347299426910887</v>
      </c>
      <c r="H47" s="50">
        <f>'2016'!L48</f>
        <v>46.637015050011271</v>
      </c>
      <c r="I47" s="50">
        <f>'2015'!L48</f>
        <v>45.547422880807126</v>
      </c>
      <c r="J47" s="6">
        <f>'2014'!L48</f>
        <v>44.457907073731242</v>
      </c>
      <c r="K47" s="6">
        <f>'2013'!L48</f>
        <v>45.693412159636516</v>
      </c>
      <c r="L47" s="6">
        <f>'2012'!L48</f>
        <v>45.389470714868601</v>
      </c>
      <c r="M47" s="6">
        <f>'2011'!L48</f>
        <v>44.094447002016807</v>
      </c>
      <c r="N47" s="6">
        <f>'2010'!L48</f>
        <v>44.671318077336771</v>
      </c>
    </row>
    <row r="48" spans="1:14" x14ac:dyDescent="0.2">
      <c r="A48" s="17">
        <v>40</v>
      </c>
      <c r="B48" s="44">
        <f>'2022'!L49</f>
        <v>44.054787128280793</v>
      </c>
      <c r="C48" s="44">
        <f>'2021'!L49</f>
        <v>44.020218065944334</v>
      </c>
      <c r="D48" s="44">
        <f>'2020'!L49</f>
        <v>41.731878300852195</v>
      </c>
      <c r="E48" s="44">
        <f>'2019'!L49</f>
        <v>44.525638573823983</v>
      </c>
      <c r="F48" s="44">
        <f>'2018'!L49</f>
        <v>45.160564785236978</v>
      </c>
      <c r="G48" s="44">
        <f>'2017'!L49</f>
        <v>44.382227230202865</v>
      </c>
      <c r="H48" s="44">
        <f>'2016'!L49</f>
        <v>45.637015050011279</v>
      </c>
      <c r="I48" s="44">
        <f>'2015'!L49</f>
        <v>44.547422880807126</v>
      </c>
      <c r="J48" s="45">
        <f>'2014'!L49</f>
        <v>43.457907073731242</v>
      </c>
      <c r="K48" s="45">
        <f>'2013'!L49</f>
        <v>44.693412159636516</v>
      </c>
      <c r="L48" s="45">
        <f>'2012'!L49</f>
        <v>44.389470714868594</v>
      </c>
      <c r="M48" s="45">
        <f>'2011'!L49</f>
        <v>43.094447002016807</v>
      </c>
      <c r="N48" s="45">
        <f>'2010'!L49</f>
        <v>43.671318077336764</v>
      </c>
    </row>
    <row r="49" spans="1:14" x14ac:dyDescent="0.2">
      <c r="A49" s="17">
        <v>41</v>
      </c>
      <c r="B49" s="50">
        <f>'2022'!L50</f>
        <v>43.054787128280793</v>
      </c>
      <c r="C49" s="50">
        <f>'2021'!L50</f>
        <v>43.020218065944334</v>
      </c>
      <c r="D49" s="50">
        <f>'2020'!L50</f>
        <v>40.76529960253756</v>
      </c>
      <c r="E49" s="50">
        <f>'2019'!L50</f>
        <v>43.525638573823983</v>
      </c>
      <c r="F49" s="50">
        <f>'2018'!L50</f>
        <v>44.228078866544976</v>
      </c>
      <c r="G49" s="50">
        <f>'2017'!L50</f>
        <v>43.382227230202865</v>
      </c>
      <c r="H49" s="50">
        <f>'2016'!L50</f>
        <v>44.669734886944958</v>
      </c>
      <c r="I49" s="50">
        <f>'2015'!L50</f>
        <v>43.61007924336873</v>
      </c>
      <c r="J49" s="6">
        <f>'2014'!L50</f>
        <v>42.457907073731249</v>
      </c>
      <c r="K49" s="6">
        <f>'2013'!L50</f>
        <v>43.693412159636516</v>
      </c>
      <c r="L49" s="6">
        <f>'2012'!L50</f>
        <v>43.421425189360669</v>
      </c>
      <c r="M49" s="6">
        <f>'2011'!L50</f>
        <v>42.0944470020168</v>
      </c>
      <c r="N49" s="6">
        <f>'2010'!L50</f>
        <v>42.706175823059283</v>
      </c>
    </row>
    <row r="50" spans="1:14" x14ac:dyDescent="0.2">
      <c r="A50" s="17">
        <v>42</v>
      </c>
      <c r="B50" s="50">
        <f>'2022'!L51</f>
        <v>42.054787128280793</v>
      </c>
      <c r="C50" s="50">
        <f>'2021'!L51</f>
        <v>42.020218065944327</v>
      </c>
      <c r="D50" s="50">
        <f>'2020'!L51</f>
        <v>39.796131170464569</v>
      </c>
      <c r="E50" s="50">
        <f>'2019'!L51</f>
        <v>42.525638573823976</v>
      </c>
      <c r="F50" s="50">
        <f>'2018'!L51</f>
        <v>43.228078866544969</v>
      </c>
      <c r="G50" s="50">
        <f>'2017'!L51</f>
        <v>42.413011312923757</v>
      </c>
      <c r="H50" s="50">
        <f>'2016'!L51</f>
        <v>43.733128837267095</v>
      </c>
      <c r="I50" s="50">
        <f>'2015'!L51</f>
        <v>42.641569440040293</v>
      </c>
      <c r="J50" s="6">
        <f>'2014'!L51</f>
        <v>41.488157907958879</v>
      </c>
      <c r="K50" s="6">
        <f>'2013'!L51</f>
        <v>42.72490571571354</v>
      </c>
      <c r="L50" s="6">
        <f>'2012'!L51</f>
        <v>42.454996894631975</v>
      </c>
      <c r="M50" s="6">
        <f>'2011'!L51</f>
        <v>41.127471572879855</v>
      </c>
      <c r="N50" s="6">
        <f>'2010'!L51</f>
        <v>41.706175823059283</v>
      </c>
    </row>
    <row r="51" spans="1:14" x14ac:dyDescent="0.2">
      <c r="A51" s="17">
        <v>43</v>
      </c>
      <c r="B51" s="50">
        <f>'2022'!L52</f>
        <v>41.054787128280793</v>
      </c>
      <c r="C51" s="50">
        <f>'2021'!L52</f>
        <v>41.051378776412214</v>
      </c>
      <c r="D51" s="50">
        <f>'2020'!L52</f>
        <v>38.796131170464577</v>
      </c>
      <c r="E51" s="50">
        <f>'2019'!L52</f>
        <v>41.555775281298935</v>
      </c>
      <c r="F51" s="50">
        <f>'2018'!L52</f>
        <v>42.288988458656938</v>
      </c>
      <c r="G51" s="50">
        <f>'2017'!L52</f>
        <v>41.443045717304209</v>
      </c>
      <c r="H51" s="50">
        <f>'2016'!L52</f>
        <v>42.76503520541268</v>
      </c>
      <c r="I51" s="50">
        <f>'2015'!L52</f>
        <v>41.672329709704556</v>
      </c>
      <c r="J51" s="6">
        <f>'2014'!L52</f>
        <v>40.488157907958879</v>
      </c>
      <c r="K51" s="6">
        <f>'2013'!L52</f>
        <v>41.791375461035393</v>
      </c>
      <c r="L51" s="6">
        <f>'2012'!L52</f>
        <v>41.454996894631975</v>
      </c>
      <c r="M51" s="6">
        <f>'2011'!L52</f>
        <v>40.160012599369942</v>
      </c>
      <c r="N51" s="6">
        <f>'2010'!L52</f>
        <v>40.878586600561626</v>
      </c>
    </row>
    <row r="52" spans="1:14" x14ac:dyDescent="0.2">
      <c r="A52" s="17">
        <v>44</v>
      </c>
      <c r="B52" s="50">
        <f>'2022'!L53</f>
        <v>40.142954268158746</v>
      </c>
      <c r="C52" s="50">
        <f>'2021'!L53</f>
        <v>40.051378776412214</v>
      </c>
      <c r="D52" s="50">
        <f>'2020'!L53</f>
        <v>37.850235378161805</v>
      </c>
      <c r="E52" s="50">
        <f>'2019'!L53</f>
        <v>40.613969151293688</v>
      </c>
      <c r="F52" s="50">
        <f>'2018'!L53</f>
        <v>41.318668137959961</v>
      </c>
      <c r="G52" s="50">
        <f>'2017'!L53</f>
        <v>40.532800293228149</v>
      </c>
      <c r="H52" s="50">
        <f>'2016'!L53</f>
        <v>41.795818188082315</v>
      </c>
      <c r="I52" s="50">
        <f>'2015'!L53</f>
        <v>40.672329709704556</v>
      </c>
      <c r="J52" s="6">
        <f>'2014'!L53</f>
        <v>39.551580838820037</v>
      </c>
      <c r="K52" s="6">
        <f>'2013'!L53</f>
        <v>40.857047628766665</v>
      </c>
      <c r="L52" s="6">
        <f>'2012'!L53</f>
        <v>40.454996894631975</v>
      </c>
      <c r="M52" s="6">
        <f>'2011'!L53</f>
        <v>39.259702618471835</v>
      </c>
      <c r="N52" s="6">
        <f>'2010'!L53</f>
        <v>39.878586600561626</v>
      </c>
    </row>
    <row r="53" spans="1:14" x14ac:dyDescent="0.2">
      <c r="A53" s="17">
        <v>45</v>
      </c>
      <c r="B53" s="44">
        <f>'2022'!L54</f>
        <v>39.170463554066025</v>
      </c>
      <c r="C53" s="44">
        <f>'2021'!L54</f>
        <v>39.051378776412214</v>
      </c>
      <c r="D53" s="44">
        <f>'2020'!L54</f>
        <v>36.928608433190107</v>
      </c>
      <c r="E53" s="44">
        <f>'2019'!L54</f>
        <v>39.613969151293688</v>
      </c>
      <c r="F53" s="44">
        <f>'2018'!L54</f>
        <v>40.377569534984438</v>
      </c>
      <c r="G53" s="44">
        <f>'2017'!L54</f>
        <v>39.56180956880295</v>
      </c>
      <c r="H53" s="44">
        <f>'2016'!L54</f>
        <v>40.795818188082315</v>
      </c>
      <c r="I53" s="44">
        <f>'2015'!L54</f>
        <v>39.704275896352428</v>
      </c>
      <c r="J53" s="45">
        <f>'2014'!L54</f>
        <v>38.582759745677386</v>
      </c>
      <c r="K53" s="45">
        <f>'2013'!L54</f>
        <v>39.857047628766665</v>
      </c>
      <c r="L53" s="45">
        <f>'2012'!L54</f>
        <v>39.454996894631975</v>
      </c>
      <c r="M53" s="45">
        <f>'2011'!L54</f>
        <v>38.293837098981278</v>
      </c>
      <c r="N53" s="45">
        <f>'2010'!L54</f>
        <v>38.953415268686207</v>
      </c>
    </row>
    <row r="54" spans="1:14" x14ac:dyDescent="0.2">
      <c r="A54" s="17">
        <v>46</v>
      </c>
      <c r="B54" s="50">
        <f>'2022'!L55</f>
        <v>38.224032206309559</v>
      </c>
      <c r="C54" s="50">
        <f>'2021'!L55</f>
        <v>38.103818014352214</v>
      </c>
      <c r="D54" s="50">
        <f>'2020'!L55</f>
        <v>35.95333330986584</v>
      </c>
      <c r="E54" s="50">
        <f>'2019'!L55</f>
        <v>38.613969151293688</v>
      </c>
      <c r="F54" s="50">
        <f>'2018'!L55</f>
        <v>39.43482376260107</v>
      </c>
      <c r="G54" s="50">
        <f>'2017'!L55</f>
        <v>38.59083022970102</v>
      </c>
      <c r="H54" s="50">
        <f>'2016'!L55</f>
        <v>39.795818188082315</v>
      </c>
      <c r="I54" s="50">
        <f>'2015'!L55</f>
        <v>38.798028648595597</v>
      </c>
      <c r="J54" s="6">
        <f>'2014'!L55</f>
        <v>37.705607357760215</v>
      </c>
      <c r="K54" s="6">
        <f>'2013'!L55</f>
        <v>38.890316477142633</v>
      </c>
      <c r="L54" s="6">
        <f>'2012'!L55</f>
        <v>38.489212965685667</v>
      </c>
      <c r="M54" s="6">
        <f>'2011'!L55</f>
        <v>37.329424516211958</v>
      </c>
      <c r="N54" s="6">
        <f>'2010'!L55</f>
        <v>37.991677373431173</v>
      </c>
    </row>
    <row r="55" spans="1:14" x14ac:dyDescent="0.2">
      <c r="A55" s="17">
        <v>47</v>
      </c>
      <c r="B55" s="50">
        <f>'2022'!L56</f>
        <v>37.274634180591548</v>
      </c>
      <c r="C55" s="50">
        <f>'2021'!L56</f>
        <v>37.15451525614337</v>
      </c>
      <c r="D55" s="50">
        <f>'2020'!L56</f>
        <v>35.003161591147169</v>
      </c>
      <c r="E55" s="50">
        <f>'2019'!L56</f>
        <v>37.668495573541598</v>
      </c>
      <c r="F55" s="50">
        <f>'2018'!L56</f>
        <v>38.492038786499087</v>
      </c>
      <c r="G55" s="50">
        <f>'2017'!L56</f>
        <v>37.620989240175845</v>
      </c>
      <c r="H55" s="50">
        <f>'2016'!L56</f>
        <v>38.921816803515043</v>
      </c>
      <c r="I55" s="50">
        <f>'2015'!L56</f>
        <v>37.798028648595597</v>
      </c>
      <c r="J55" s="6">
        <f>'2014'!L56</f>
        <v>36.705607357760215</v>
      </c>
      <c r="K55" s="6">
        <f>'2013'!L56</f>
        <v>37.924410896749336</v>
      </c>
      <c r="L55" s="6">
        <f>'2012'!L56</f>
        <v>37.489212965685667</v>
      </c>
      <c r="M55" s="6">
        <f>'2011'!L56</f>
        <v>36.329424516211958</v>
      </c>
      <c r="N55" s="6">
        <f>'2010'!L56</f>
        <v>36.991677373431173</v>
      </c>
    </row>
    <row r="56" spans="1:14" x14ac:dyDescent="0.2">
      <c r="A56" s="17">
        <v>48</v>
      </c>
      <c r="B56" s="50">
        <f>'2022'!L57</f>
        <v>36.323643644056517</v>
      </c>
      <c r="C56" s="50">
        <f>'2021'!L57</f>
        <v>36.15451525614337</v>
      </c>
      <c r="D56" s="50">
        <f>'2020'!L57</f>
        <v>34.027691272104185</v>
      </c>
      <c r="E56" s="50">
        <f>'2019'!L57</f>
        <v>36.668495573541598</v>
      </c>
      <c r="F56" s="50">
        <f>'2018'!L57</f>
        <v>37.492038786499087</v>
      </c>
      <c r="G56" s="50">
        <f>'2017'!L57</f>
        <v>36.680287945032354</v>
      </c>
      <c r="H56" s="50">
        <f>'2016'!L57</f>
        <v>37.953194359091619</v>
      </c>
      <c r="I56" s="50">
        <f>'2015'!L57</f>
        <v>36.830057870277514</v>
      </c>
      <c r="J56" s="6">
        <f>'2014'!L57</f>
        <v>35.737933792901075</v>
      </c>
      <c r="K56" s="6">
        <f>'2013'!L57</f>
        <v>37.067936921281451</v>
      </c>
      <c r="L56" s="6">
        <f>'2012'!L57</f>
        <v>36.525872245136298</v>
      </c>
      <c r="M56" s="6">
        <f>'2011'!L57</f>
        <v>35.404146986527316</v>
      </c>
      <c r="N56" s="6">
        <f>'2010'!L57</f>
        <v>36.03258732564354</v>
      </c>
    </row>
    <row r="57" spans="1:14" x14ac:dyDescent="0.2">
      <c r="A57" s="17">
        <v>49</v>
      </c>
      <c r="B57" s="50">
        <f>'2022'!L58</f>
        <v>35.372946872632667</v>
      </c>
      <c r="C57" s="50">
        <f>'2021'!L58</f>
        <v>35.179787496168821</v>
      </c>
      <c r="D57" s="50">
        <f>'2020'!L58</f>
        <v>33.101220103109632</v>
      </c>
      <c r="E57" s="50">
        <f>'2019'!L58</f>
        <v>35.696719136220914</v>
      </c>
      <c r="F57" s="50">
        <f>'2018'!L58</f>
        <v>36.492038786499087</v>
      </c>
      <c r="G57" s="50">
        <f>'2017'!L58</f>
        <v>35.739770539269976</v>
      </c>
      <c r="H57" s="50">
        <f>'2016'!L58</f>
        <v>37.051282166230223</v>
      </c>
      <c r="I57" s="50">
        <f>'2015'!L58</f>
        <v>35.895517434007743</v>
      </c>
      <c r="J57" s="6">
        <f>'2014'!L58</f>
        <v>34.805764271809451</v>
      </c>
      <c r="K57" s="6">
        <f>'2013'!L58</f>
        <v>36.104744104896227</v>
      </c>
      <c r="L57" s="6">
        <f>'2012'!L58</f>
        <v>35.676686990275535</v>
      </c>
      <c r="M57" s="6">
        <f>'2011'!L58</f>
        <v>34.520948370754404</v>
      </c>
      <c r="N57" s="6">
        <f>'2010'!L58</f>
        <v>35.0747125032673</v>
      </c>
    </row>
    <row r="58" spans="1:14" x14ac:dyDescent="0.2">
      <c r="A58" s="17">
        <v>50</v>
      </c>
      <c r="B58" s="44">
        <f>'2022'!L59</f>
        <v>34.470381022413029</v>
      </c>
      <c r="C58" s="44">
        <f>'2021'!L59</f>
        <v>34.204891687140901</v>
      </c>
      <c r="D58" s="44">
        <f>'2020'!L59</f>
        <v>32.126376311053434</v>
      </c>
      <c r="E58" s="44">
        <f>'2019'!L59</f>
        <v>34.724531636526102</v>
      </c>
      <c r="F58" s="44">
        <f>'2018'!L59</f>
        <v>35.611464879527702</v>
      </c>
      <c r="G58" s="44">
        <f>'2017'!L59</f>
        <v>34.862557196201237</v>
      </c>
      <c r="H58" s="44">
        <f>'2016'!L59</f>
        <v>36.084048891614565</v>
      </c>
      <c r="I58" s="44">
        <f>'2015'!L59</f>
        <v>34.963585736765452</v>
      </c>
      <c r="J58" s="45">
        <f>'2014'!L59</f>
        <v>33.91051469706688</v>
      </c>
      <c r="K58" s="45">
        <f>'2013'!L59</f>
        <v>35.104744104896227</v>
      </c>
      <c r="L58" s="45">
        <f>'2012'!L59</f>
        <v>34.715685534610657</v>
      </c>
      <c r="M58" s="45">
        <f>'2011'!L59</f>
        <v>33.601806239728269</v>
      </c>
      <c r="N58" s="45">
        <f>'2010'!L59</f>
        <v>34.116825429580658</v>
      </c>
    </row>
    <row r="59" spans="1:14" x14ac:dyDescent="0.2">
      <c r="A59" s="17">
        <v>51</v>
      </c>
      <c r="B59" s="50">
        <f>'2022'!L60</f>
        <v>33.591454811887132</v>
      </c>
      <c r="C59" s="50">
        <f>'2021'!L60</f>
        <v>33.281306612423933</v>
      </c>
      <c r="D59" s="50">
        <f>'2020'!L60</f>
        <v>31.224837183866978</v>
      </c>
      <c r="E59" s="50">
        <f>'2019'!L60</f>
        <v>33.780683452172582</v>
      </c>
      <c r="F59" s="50">
        <f>'2018'!L60</f>
        <v>34.702387965102652</v>
      </c>
      <c r="G59" s="50">
        <f>'2017'!L60</f>
        <v>33.954888294802764</v>
      </c>
      <c r="H59" s="50">
        <f>'2016'!L60</f>
        <v>35.118215045135074</v>
      </c>
      <c r="I59" s="50">
        <f>'2015'!L60</f>
        <v>34.033883718890415</v>
      </c>
      <c r="J59" s="6">
        <f>'2014'!L60</f>
        <v>32.946001170457286</v>
      </c>
      <c r="K59" s="6">
        <f>'2013'!L60</f>
        <v>34.181558187260038</v>
      </c>
      <c r="L59" s="6">
        <f>'2012'!L60</f>
        <v>33.797151452550196</v>
      </c>
      <c r="M59" s="6">
        <f>'2011'!L60</f>
        <v>32.601806239728269</v>
      </c>
      <c r="N59" s="6">
        <f>'2010'!L60</f>
        <v>33.159979249130828</v>
      </c>
    </row>
    <row r="60" spans="1:14" x14ac:dyDescent="0.2">
      <c r="A60" s="17">
        <v>52</v>
      </c>
      <c r="B60" s="50">
        <f>'2022'!L61</f>
        <v>32.69244855243376</v>
      </c>
      <c r="C60" s="50">
        <f>'2021'!L61</f>
        <v>32.281306612423933</v>
      </c>
      <c r="D60" s="50">
        <f>'2020'!L61</f>
        <v>30.275010760048694</v>
      </c>
      <c r="E60" s="50">
        <f>'2019'!L61</f>
        <v>32.809140641956397</v>
      </c>
      <c r="F60" s="50">
        <f>'2018'!L61</f>
        <v>33.733062752515302</v>
      </c>
      <c r="G60" s="50">
        <f>'2017'!L61</f>
        <v>32.987305822220208</v>
      </c>
      <c r="H60" s="50">
        <f>'2016'!L61</f>
        <v>34.153848822844942</v>
      </c>
      <c r="I60" s="50">
        <f>'2015'!L61</f>
        <v>33.141651957944163</v>
      </c>
      <c r="J60" s="6">
        <f>'2014'!L61</f>
        <v>31.982355233393374</v>
      </c>
      <c r="K60" s="6">
        <f>'2013'!L61</f>
        <v>33.262184299018891</v>
      </c>
      <c r="L60" s="6">
        <f>'2012'!L61</f>
        <v>32.837782509844345</v>
      </c>
      <c r="M60" s="6">
        <f>'2011'!L61</f>
        <v>31.684013169919634</v>
      </c>
      <c r="N60" s="6">
        <f>'2010'!L61</f>
        <v>32.297398516658731</v>
      </c>
    </row>
    <row r="61" spans="1:14" x14ac:dyDescent="0.2">
      <c r="A61" s="17">
        <v>53</v>
      </c>
      <c r="B61" s="50">
        <f>'2022'!L62</f>
        <v>31.741640326860093</v>
      </c>
      <c r="C61" s="50">
        <f>'2021'!L62</f>
        <v>31.332408129504564</v>
      </c>
      <c r="D61" s="50">
        <f>'2020'!L62</f>
        <v>29.351078237537642</v>
      </c>
      <c r="E61" s="50">
        <f>'2019'!L62</f>
        <v>31.866707039536717</v>
      </c>
      <c r="F61" s="50">
        <f>'2018'!L62</f>
        <v>32.860820802500953</v>
      </c>
      <c r="G61" s="50">
        <f>'2017'!L62</f>
        <v>31.987305822220204</v>
      </c>
      <c r="H61" s="50">
        <f>'2016'!L62</f>
        <v>33.226222691281166</v>
      </c>
      <c r="I61" s="50">
        <f>'2015'!L62</f>
        <v>32.288438476023728</v>
      </c>
      <c r="J61" s="6">
        <f>'2014'!L62</f>
        <v>30.982355233393374</v>
      </c>
      <c r="K61" s="6">
        <f>'2013'!L62</f>
        <v>32.385042490140208</v>
      </c>
      <c r="L61" s="6">
        <f>'2012'!L62</f>
        <v>31.920646782771556</v>
      </c>
      <c r="M61" s="6">
        <f>'2011'!L62</f>
        <v>30.813586631844508</v>
      </c>
      <c r="N61" s="6">
        <f>'2010'!L62</f>
        <v>31.297398516658728</v>
      </c>
    </row>
    <row r="62" spans="1:14" x14ac:dyDescent="0.2">
      <c r="A62" s="17">
        <v>54</v>
      </c>
      <c r="B62" s="50">
        <f>'2022'!L63</f>
        <v>30.766526717385375</v>
      </c>
      <c r="C62" s="50">
        <f>'2021'!L63</f>
        <v>30.384541380858142</v>
      </c>
      <c r="D62" s="50">
        <f>'2020'!L63</f>
        <v>28.503238440050559</v>
      </c>
      <c r="E62" s="50">
        <f>'2019'!L63</f>
        <v>30.956540090723937</v>
      </c>
      <c r="F62" s="50">
        <f>'2018'!L63</f>
        <v>31.894216902400334</v>
      </c>
      <c r="G62" s="50">
        <f>'2017'!L63</f>
        <v>30.987305822220204</v>
      </c>
      <c r="H62" s="50">
        <f>'2016'!L63</f>
        <v>32.299888921312188</v>
      </c>
      <c r="I62" s="50">
        <f>'2015'!L63</f>
        <v>31.366542747463594</v>
      </c>
      <c r="J62" s="6">
        <f>'2014'!L63</f>
        <v>30.098184322310637</v>
      </c>
      <c r="K62" s="6">
        <f>'2013'!L63</f>
        <v>31.426371125901898</v>
      </c>
      <c r="L62" s="6">
        <f>'2012'!L63</f>
        <v>30.964408129265664</v>
      </c>
      <c r="M62" s="6">
        <f>'2011'!L63</f>
        <v>29.858729724371454</v>
      </c>
      <c r="N62" s="6">
        <f>'2010'!L63</f>
        <v>30.495293446886254</v>
      </c>
    </row>
    <row r="63" spans="1:14" x14ac:dyDescent="0.2">
      <c r="A63" s="17">
        <v>55</v>
      </c>
      <c r="B63" s="44">
        <f>'2022'!L64</f>
        <v>29.844175216303601</v>
      </c>
      <c r="C63" s="44">
        <f>'2021'!L64</f>
        <v>29.437457414876246</v>
      </c>
      <c r="D63" s="44">
        <f>'2020'!L64</f>
        <v>27.689750478541743</v>
      </c>
      <c r="E63" s="44">
        <f>'2019'!L64</f>
        <v>30.081170433806186</v>
      </c>
      <c r="F63" s="44">
        <f>'2018'!L64</f>
        <v>30.961658829150924</v>
      </c>
      <c r="G63" s="44">
        <f>'2017'!L64</f>
        <v>29.987305822220204</v>
      </c>
      <c r="H63" s="44">
        <f>'2016'!L64</f>
        <v>31.457900791728644</v>
      </c>
      <c r="I63" s="44">
        <f>'2015'!L64</f>
        <v>30.445738495372417</v>
      </c>
      <c r="J63" s="45">
        <f>'2014'!L64</f>
        <v>29.176642067366465</v>
      </c>
      <c r="K63" s="45">
        <f>'2013'!L64</f>
        <v>30.557138022840174</v>
      </c>
      <c r="L63" s="45">
        <f>'2012'!L64</f>
        <v>30.10030883467503</v>
      </c>
      <c r="M63" s="45">
        <f>'2011'!L64</f>
        <v>28.906082514249473</v>
      </c>
      <c r="N63" s="45">
        <f>'2010'!L64</f>
        <v>29.649643155875378</v>
      </c>
    </row>
    <row r="64" spans="1:14" x14ac:dyDescent="0.2">
      <c r="A64" s="17">
        <v>56</v>
      </c>
      <c r="B64" s="50">
        <f>'2022'!L65</f>
        <v>28.9216630121619</v>
      </c>
      <c r="C64" s="50">
        <f>'2021'!L65</f>
        <v>28.519613502467859</v>
      </c>
      <c r="D64" s="50">
        <f>'2020'!L65</f>
        <v>26.828208568299033</v>
      </c>
      <c r="E64" s="50">
        <f>'2019'!L65</f>
        <v>29.272428001266139</v>
      </c>
      <c r="F64" s="50">
        <f>'2018'!L65</f>
        <v>29.996313731118104</v>
      </c>
      <c r="G64" s="50">
        <f>'2017'!L65</f>
        <v>29.09692405947753</v>
      </c>
      <c r="H64" s="50">
        <f>'2016'!L65</f>
        <v>30.576817184014413</v>
      </c>
      <c r="I64" s="50">
        <f>'2015'!L65</f>
        <v>29.485480683156588</v>
      </c>
      <c r="J64" s="6">
        <f>'2014'!L65</f>
        <v>28.217491984841349</v>
      </c>
      <c r="K64" s="6">
        <f>'2013'!L65</f>
        <v>29.647603449545485</v>
      </c>
      <c r="L64" s="6">
        <f>'2012'!L65</f>
        <v>29.10030883467503</v>
      </c>
      <c r="M64" s="6">
        <f>'2011'!L65</f>
        <v>28.001887177029406</v>
      </c>
      <c r="N64" s="6">
        <f>'2010'!L65</f>
        <v>28.755257804990869</v>
      </c>
    </row>
    <row r="65" spans="1:14" x14ac:dyDescent="0.2">
      <c r="A65" s="17">
        <v>57</v>
      </c>
      <c r="B65" s="50">
        <f>'2022'!L66</f>
        <v>27.948418540908403</v>
      </c>
      <c r="C65" s="50">
        <f>'2021'!L66</f>
        <v>27.548254166418253</v>
      </c>
      <c r="D65" s="50">
        <f>'2020'!L66</f>
        <v>25.914513871284971</v>
      </c>
      <c r="E65" s="50">
        <f>'2019'!L66</f>
        <v>28.43721853964681</v>
      </c>
      <c r="F65" s="50">
        <f>'2018'!L66</f>
        <v>29.069144135392474</v>
      </c>
      <c r="G65" s="50">
        <f>'2017'!L66</f>
        <v>28.169643510359865</v>
      </c>
      <c r="H65" s="50">
        <f>'2016'!L66</f>
        <v>29.576817184014413</v>
      </c>
      <c r="I65" s="50">
        <f>'2015'!L66</f>
        <v>28.569193262746936</v>
      </c>
      <c r="J65" s="6">
        <f>'2014'!L66</f>
        <v>27.217491984841349</v>
      </c>
      <c r="K65" s="6">
        <f>'2013'!L66</f>
        <v>28.742161773793807</v>
      </c>
      <c r="L65" s="6">
        <f>'2012'!L66</f>
        <v>28.148948815686385</v>
      </c>
      <c r="M65" s="6">
        <f>'2011'!L66</f>
        <v>27.102167531366799</v>
      </c>
      <c r="N65" s="6">
        <f>'2010'!L66</f>
        <v>27.811431279752281</v>
      </c>
    </row>
    <row r="66" spans="1:14" x14ac:dyDescent="0.2">
      <c r="A66" s="17">
        <v>58</v>
      </c>
      <c r="B66" s="50">
        <f>'2022'!L67</f>
        <v>27.004637759509851</v>
      </c>
      <c r="C66" s="50">
        <f>'2021'!L67</f>
        <v>26.636341105210128</v>
      </c>
      <c r="D66" s="50">
        <f>'2020'!L67</f>
        <v>24.972257728989263</v>
      </c>
      <c r="E66" s="50">
        <f>'2019'!L67</f>
        <v>27.505692114498888</v>
      </c>
      <c r="F66" s="50">
        <f>'2018'!L67</f>
        <v>28.179095940916756</v>
      </c>
      <c r="G66" s="50">
        <f>'2017'!L67</f>
        <v>27.24372555456431</v>
      </c>
      <c r="H66" s="50">
        <f>'2016'!L67</f>
        <v>28.619018660333737</v>
      </c>
      <c r="I66" s="50">
        <f>'2015'!L67</f>
        <v>27.699143231555947</v>
      </c>
      <c r="J66" s="6">
        <f>'2014'!L67</f>
        <v>26.261543908971348</v>
      </c>
      <c r="K66" s="6">
        <f>'2013'!L67</f>
        <v>27.889384163579003</v>
      </c>
      <c r="L66" s="6">
        <f>'2012'!L67</f>
        <v>27.199587916081416</v>
      </c>
      <c r="M66" s="6">
        <f>'2011'!L67</f>
        <v>26.207107048255821</v>
      </c>
      <c r="N66" s="6">
        <f>'2010'!L67</f>
        <v>26.924992324574536</v>
      </c>
    </row>
    <row r="67" spans="1:14" x14ac:dyDescent="0.2">
      <c r="A67" s="17">
        <v>59</v>
      </c>
      <c r="B67" s="50">
        <f>'2022'!L68</f>
        <v>26.033705752147821</v>
      </c>
      <c r="C67" s="50">
        <f>'2021'!L68</f>
        <v>25.695085505770638</v>
      </c>
      <c r="D67" s="50">
        <f>'2020'!L68</f>
        <v>24.149967765165897</v>
      </c>
      <c r="E67" s="50">
        <f>'2019'!L68</f>
        <v>26.643652227472067</v>
      </c>
      <c r="F67" s="50">
        <f>'2018'!L68</f>
        <v>27.252710557780897</v>
      </c>
      <c r="G67" s="50">
        <f>'2017'!L68</f>
        <v>26.282996810885255</v>
      </c>
      <c r="H67" s="50">
        <f>'2016'!L68</f>
        <v>27.884501133916743</v>
      </c>
      <c r="I67" s="50">
        <f>'2015'!L68</f>
        <v>26.881077299994448</v>
      </c>
      <c r="J67" s="6">
        <f>'2014'!L68</f>
        <v>25.396893526706748</v>
      </c>
      <c r="K67" s="6">
        <f>'2013'!L68</f>
        <v>26.989987962159642</v>
      </c>
      <c r="L67" s="6">
        <f>'2012'!L68</f>
        <v>26.408178446675802</v>
      </c>
      <c r="M67" s="6">
        <f>'2011'!L68</f>
        <v>25.313115737114607</v>
      </c>
      <c r="N67" s="6">
        <f>'2010'!L68</f>
        <v>26.163055318489619</v>
      </c>
    </row>
    <row r="68" spans="1:14" x14ac:dyDescent="0.2">
      <c r="A68" s="17">
        <v>60</v>
      </c>
      <c r="B68" s="44">
        <f>'2022'!L69</f>
        <v>25.148911951183162</v>
      </c>
      <c r="C68" s="44">
        <f>'2021'!L69</f>
        <v>24.88285164394993</v>
      </c>
      <c r="D68" s="44">
        <f>'2020'!L69</f>
        <v>23.242624511944285</v>
      </c>
      <c r="E68" s="44">
        <f>'2019'!L69</f>
        <v>25.747534289303083</v>
      </c>
      <c r="F68" s="44">
        <f>'2018'!L69</f>
        <v>26.331164254431279</v>
      </c>
      <c r="G68" s="44">
        <f>'2017'!L69</f>
        <v>25.363694766474879</v>
      </c>
      <c r="H68" s="44">
        <f>'2016'!L69</f>
        <v>27.021881574387898</v>
      </c>
      <c r="I68" s="44">
        <f>'2015'!L69</f>
        <v>26.02029142822661</v>
      </c>
      <c r="J68" s="45">
        <f>'2014'!L69</f>
        <v>24.535337790988713</v>
      </c>
      <c r="K68" s="45">
        <f>'2013'!L69</f>
        <v>25.989987962159642</v>
      </c>
      <c r="L68" s="45">
        <f>'2012'!L69</f>
        <v>25.515904760383393</v>
      </c>
      <c r="M68" s="45">
        <f>'2011'!L69</f>
        <v>24.479460647084089</v>
      </c>
      <c r="N68" s="45">
        <f>'2010'!L69</f>
        <v>25.280104601584213</v>
      </c>
    </row>
    <row r="69" spans="1:14" x14ac:dyDescent="0.2">
      <c r="A69" s="17">
        <v>61</v>
      </c>
      <c r="B69" s="50">
        <f>'2022'!L70</f>
        <v>24.298224538963197</v>
      </c>
      <c r="C69" s="50">
        <f>'2021'!L70</f>
        <v>23.945607434543625</v>
      </c>
      <c r="D69" s="50">
        <f>'2020'!L70</f>
        <v>22.332632751862878</v>
      </c>
      <c r="E69" s="50">
        <f>'2019'!L70</f>
        <v>24.856988917724916</v>
      </c>
      <c r="F69" s="50">
        <f>'2018'!L70</f>
        <v>25.49413689956965</v>
      </c>
      <c r="G69" s="50">
        <f>'2017'!L70</f>
        <v>24.48979972725159</v>
      </c>
      <c r="H69" s="50">
        <f>'2016'!L70</f>
        <v>26.162085353635764</v>
      </c>
      <c r="I69" s="50">
        <f>'2015'!L70</f>
        <v>25.06746387079265</v>
      </c>
      <c r="J69" s="6">
        <f>'2014'!L70</f>
        <v>23.63157537974142</v>
      </c>
      <c r="K69" s="6">
        <f>'2013'!L70</f>
        <v>25.043992173943877</v>
      </c>
      <c r="L69" s="6">
        <f>'2012'!L70</f>
        <v>24.627458404799821</v>
      </c>
      <c r="M69" s="6">
        <f>'2011'!L70</f>
        <v>23.587720063098011</v>
      </c>
      <c r="N69" s="6">
        <f>'2010'!L70</f>
        <v>24.464801033397261</v>
      </c>
    </row>
    <row r="70" spans="1:14" x14ac:dyDescent="0.2">
      <c r="A70" s="17">
        <v>62</v>
      </c>
      <c r="B70" s="50">
        <f>'2022'!L71</f>
        <v>23.328493393395508</v>
      </c>
      <c r="C70" s="50">
        <f>'2021'!L71</f>
        <v>23.128794906974768</v>
      </c>
      <c r="D70" s="50">
        <f>'2020'!L71</f>
        <v>21.488925720370322</v>
      </c>
      <c r="E70" s="50">
        <f>'2019'!L71</f>
        <v>23.933104508092811</v>
      </c>
      <c r="F70" s="50">
        <f>'2018'!L71</f>
        <v>24.704348311677045</v>
      </c>
      <c r="G70" s="50">
        <f>'2017'!L71</f>
        <v>23.657707336891143</v>
      </c>
      <c r="H70" s="50">
        <f>'2016'!L71</f>
        <v>25.162085353635764</v>
      </c>
      <c r="I70" s="50">
        <f>'2015'!L71</f>
        <v>24.167433204956605</v>
      </c>
      <c r="J70" s="6">
        <f>'2014'!L71</f>
        <v>22.779223733229134</v>
      </c>
      <c r="K70" s="6">
        <f>'2013'!L71</f>
        <v>24.261918852513858</v>
      </c>
      <c r="L70" s="6">
        <f>'2012'!L71</f>
        <v>23.627458404799821</v>
      </c>
      <c r="M70" s="6">
        <f>'2011'!L71</f>
        <v>22.644586368672147</v>
      </c>
      <c r="N70" s="6">
        <f>'2010'!L71</f>
        <v>23.587697448953143</v>
      </c>
    </row>
    <row r="71" spans="1:14" x14ac:dyDescent="0.2">
      <c r="A71" s="17">
        <v>63</v>
      </c>
      <c r="B71" s="50">
        <f>'2022'!L72</f>
        <v>22.418123220678304</v>
      </c>
      <c r="C71" s="50">
        <f>'2021'!L72</f>
        <v>22.324383810386706</v>
      </c>
      <c r="D71" s="50">
        <f>'2020'!L72</f>
        <v>20.688729031952832</v>
      </c>
      <c r="E71" s="50">
        <f>'2019'!L72</f>
        <v>23.175307138667417</v>
      </c>
      <c r="F71" s="50">
        <f>'2018'!L72</f>
        <v>23.918546084346755</v>
      </c>
      <c r="G71" s="50">
        <f>'2017'!L72</f>
        <v>22.787685114273135</v>
      </c>
      <c r="H71" s="50">
        <f>'2016'!L72</f>
        <v>24.362590112608412</v>
      </c>
      <c r="I71" s="50">
        <f>'2015'!L72</f>
        <v>23.267931859754725</v>
      </c>
      <c r="J71" s="6">
        <f>'2014'!L72</f>
        <v>21.928248641143711</v>
      </c>
      <c r="K71" s="6">
        <f>'2013'!L72</f>
        <v>23.314958849952504</v>
      </c>
      <c r="L71" s="6">
        <f>'2012'!L72</f>
        <v>22.627458404799821</v>
      </c>
      <c r="M71" s="6">
        <f>'2011'!L72</f>
        <v>21.758586813298514</v>
      </c>
      <c r="N71" s="6">
        <f>'2010'!L72</f>
        <v>22.828194297379742</v>
      </c>
    </row>
    <row r="72" spans="1:14" x14ac:dyDescent="0.2">
      <c r="A72" s="17">
        <v>64</v>
      </c>
      <c r="B72" s="50">
        <f>'2022'!L73</f>
        <v>21.448946626924862</v>
      </c>
      <c r="C72" s="50">
        <f>'2021'!L73</f>
        <v>21.392761563166044</v>
      </c>
      <c r="D72" s="50">
        <f>'2020'!L73</f>
        <v>19.860949781300636</v>
      </c>
      <c r="E72" s="50">
        <f>'2019'!L73</f>
        <v>22.255573712609603</v>
      </c>
      <c r="F72" s="50">
        <f>'2018'!L73</f>
        <v>23.137615739017914</v>
      </c>
      <c r="G72" s="50">
        <f>'2017'!L73</f>
        <v>22.057294208397408</v>
      </c>
      <c r="H72" s="50">
        <f>'2016'!L73</f>
        <v>23.464133049257807</v>
      </c>
      <c r="I72" s="50">
        <f>'2015'!L73</f>
        <v>22.472587427033421</v>
      </c>
      <c r="J72" s="6">
        <f>'2014'!L73</f>
        <v>21.073197335446828</v>
      </c>
      <c r="K72" s="6">
        <f>'2013'!L73</f>
        <v>22.370741145429161</v>
      </c>
      <c r="L72" s="6">
        <f>'2012'!L73</f>
        <v>21.739496168874759</v>
      </c>
      <c r="M72" s="6">
        <f>'2011'!L73</f>
        <v>20.979168777638836</v>
      </c>
      <c r="N72" s="6">
        <f>'2010'!L73</f>
        <v>21.964549682401906</v>
      </c>
    </row>
    <row r="73" spans="1:14" x14ac:dyDescent="0.2">
      <c r="A73" s="17">
        <v>65</v>
      </c>
      <c r="B73" s="44">
        <f>'2022'!L74</f>
        <v>20.582076330986649</v>
      </c>
      <c r="C73" s="44">
        <f>'2021'!L74</f>
        <v>20.502389200295461</v>
      </c>
      <c r="D73" s="44">
        <f>'2020'!L74</f>
        <v>19.000690095829221</v>
      </c>
      <c r="E73" s="44">
        <f>'2019'!L74</f>
        <v>21.296200367535107</v>
      </c>
      <c r="F73" s="44">
        <f>'2018'!L74</f>
        <v>22.229266005167784</v>
      </c>
      <c r="G73" s="44">
        <f>'2017'!L74</f>
        <v>21.527464202037482</v>
      </c>
      <c r="H73" s="44">
        <f>'2016'!L74</f>
        <v>22.673135397828982</v>
      </c>
      <c r="I73" s="44">
        <f>'2015'!L74</f>
        <v>21.521743103603971</v>
      </c>
      <c r="J73" s="45">
        <f>'2014'!L74</f>
        <v>20.122891048817472</v>
      </c>
      <c r="K73" s="45">
        <f>'2013'!L74</f>
        <v>21.482469069543743</v>
      </c>
      <c r="L73" s="45">
        <f>'2012'!L74</f>
        <v>20.7951698154511</v>
      </c>
      <c r="M73" s="45">
        <f>'2011'!L74</f>
        <v>20.165061383789869</v>
      </c>
      <c r="N73" s="45">
        <f>'2010'!L74</f>
        <v>21.169952071707186</v>
      </c>
    </row>
    <row r="74" spans="1:14" x14ac:dyDescent="0.2">
      <c r="A74" s="17">
        <v>66</v>
      </c>
      <c r="B74" s="50">
        <f>'2022'!L75</f>
        <v>19.864891238294472</v>
      </c>
      <c r="C74" s="50">
        <f>'2021'!L75</f>
        <v>19.68097128447139</v>
      </c>
      <c r="D74" s="50">
        <f>'2020'!L75</f>
        <v>18.240994954311759</v>
      </c>
      <c r="E74" s="50">
        <f>'2019'!L75</f>
        <v>20.422110763302225</v>
      </c>
      <c r="F74" s="50">
        <f>'2018'!L75</f>
        <v>21.461913392803414</v>
      </c>
      <c r="G74" s="50">
        <f>'2017'!L75</f>
        <v>20.76479449777154</v>
      </c>
      <c r="H74" s="50">
        <f>'2016'!L75</f>
        <v>21.772678093217664</v>
      </c>
      <c r="I74" s="50">
        <f>'2015'!L75</f>
        <v>20.727586365328364</v>
      </c>
      <c r="J74" s="6">
        <f>'2014'!L75</f>
        <v>19.273643092726441</v>
      </c>
      <c r="K74" s="6">
        <f>'2013'!L75</f>
        <v>20.591327534236573</v>
      </c>
      <c r="L74" s="6">
        <f>'2012'!L75</f>
        <v>19.915974397685929</v>
      </c>
      <c r="M74" s="6">
        <f>'2011'!L75</f>
        <v>19.289918916385364</v>
      </c>
      <c r="N74" s="6">
        <f>'2010'!L75</f>
        <v>20.480778418650157</v>
      </c>
    </row>
    <row r="75" spans="1:14" x14ac:dyDescent="0.2">
      <c r="A75" s="17">
        <v>67</v>
      </c>
      <c r="B75" s="50">
        <f>'2022'!L76</f>
        <v>19.040126483464224</v>
      </c>
      <c r="C75" s="50">
        <f>'2021'!L76</f>
        <v>18.969953190656309</v>
      </c>
      <c r="D75" s="50">
        <f>'2020'!L76</f>
        <v>17.420046064937477</v>
      </c>
      <c r="E75" s="50">
        <f>'2019'!L76</f>
        <v>19.50555415916946</v>
      </c>
      <c r="F75" s="50">
        <f>'2018'!L76</f>
        <v>20.648656496525494</v>
      </c>
      <c r="G75" s="50">
        <f>'2017'!L76</f>
        <v>19.810333361811477</v>
      </c>
      <c r="H75" s="50">
        <f>'2016'!L76</f>
        <v>20.876700968979119</v>
      </c>
      <c r="I75" s="50">
        <f>'2015'!L76</f>
        <v>19.932942572082965</v>
      </c>
      <c r="J75" s="6">
        <f>'2014'!L76</f>
        <v>18.322342556001999</v>
      </c>
      <c r="K75" s="6">
        <f>'2013'!L76</f>
        <v>19.65121226608229</v>
      </c>
      <c r="L75" s="6">
        <f>'2012'!L76</f>
        <v>18.915974397685929</v>
      </c>
      <c r="M75" s="6">
        <f>'2011'!L76</f>
        <v>18.568288085516997</v>
      </c>
      <c r="N75" s="6">
        <f>'2010'!L76</f>
        <v>19.540068562325672</v>
      </c>
    </row>
    <row r="76" spans="1:14" x14ac:dyDescent="0.2">
      <c r="A76" s="17">
        <v>68</v>
      </c>
      <c r="B76" s="50">
        <f>'2022'!L77</f>
        <v>18.323776984932312</v>
      </c>
      <c r="C76" s="50">
        <f>'2021'!L77</f>
        <v>18.308908911107615</v>
      </c>
      <c r="D76" s="50">
        <f>'2020'!L77</f>
        <v>16.599119759539001</v>
      </c>
      <c r="E76" s="50">
        <f>'2019'!L77</f>
        <v>18.759525929670609</v>
      </c>
      <c r="F76" s="50">
        <f>'2018'!L77</f>
        <v>19.828154549946657</v>
      </c>
      <c r="G76" s="50">
        <f>'2017'!L77</f>
        <v>18.995786743437517</v>
      </c>
      <c r="H76" s="50">
        <f>'2016'!L77</f>
        <v>19.876700968979119</v>
      </c>
      <c r="I76" s="50">
        <f>'2015'!L77</f>
        <v>18.984081894641083</v>
      </c>
      <c r="J76" s="6">
        <f>'2014'!L77</f>
        <v>17.587951237909628</v>
      </c>
      <c r="K76" s="6">
        <f>'2013'!L77</f>
        <v>18.769612341915874</v>
      </c>
      <c r="L76" s="6">
        <f>'2012'!L77</f>
        <v>17.915974397685929</v>
      </c>
      <c r="M76" s="6">
        <f>'2011'!L77</f>
        <v>17.895315924168887</v>
      </c>
      <c r="N76" s="6">
        <f>'2010'!L77</f>
        <v>18.744069296922021</v>
      </c>
    </row>
    <row r="77" spans="1:14" x14ac:dyDescent="0.2">
      <c r="A77" s="17">
        <v>69</v>
      </c>
      <c r="B77" s="50">
        <f>'2022'!L78</f>
        <v>17.542847173034801</v>
      </c>
      <c r="C77" s="50">
        <f>'2021'!L78</f>
        <v>17.422084442303646</v>
      </c>
      <c r="D77" s="50">
        <f>'2020'!L78</f>
        <v>15.70558471367128</v>
      </c>
      <c r="E77" s="50">
        <f>'2019'!L78</f>
        <v>17.964229135160192</v>
      </c>
      <c r="F77" s="50">
        <f>'2018'!L78</f>
        <v>19.112392116857642</v>
      </c>
      <c r="G77" s="50">
        <f>'2017'!L78</f>
        <v>18.184039025813469</v>
      </c>
      <c r="H77" s="50">
        <f>'2016'!L78</f>
        <v>19.030078549208504</v>
      </c>
      <c r="I77" s="50">
        <f>'2015'!L78</f>
        <v>18.316131269993917</v>
      </c>
      <c r="J77" s="6">
        <f>'2014'!L78</f>
        <v>16.855787464209151</v>
      </c>
      <c r="K77" s="6">
        <f>'2013'!L78</f>
        <v>17.824476042642345</v>
      </c>
      <c r="L77" s="6">
        <f>'2012'!L78</f>
        <v>17.285964749078349</v>
      </c>
      <c r="M77" s="6">
        <f>'2011'!L78</f>
        <v>17.082698142382558</v>
      </c>
      <c r="N77" s="6">
        <f>'2010'!L78</f>
        <v>17.824974260544735</v>
      </c>
    </row>
    <row r="78" spans="1:14" x14ac:dyDescent="0.2">
      <c r="A78" s="17">
        <v>70</v>
      </c>
      <c r="B78" s="44">
        <f>'2022'!L79</f>
        <v>16.688556498969131</v>
      </c>
      <c r="C78" s="44">
        <f>'2021'!L79</f>
        <v>16.76245133396565</v>
      </c>
      <c r="D78" s="44">
        <f>'2020'!L79</f>
        <v>14.94381447857177</v>
      </c>
      <c r="E78" s="44">
        <f>'2019'!L79</f>
        <v>17.09295809684442</v>
      </c>
      <c r="F78" s="44">
        <f>'2018'!L79</f>
        <v>18.354111494998648</v>
      </c>
      <c r="G78" s="44">
        <f>'2017'!L79</f>
        <v>17.51591107187431</v>
      </c>
      <c r="H78" s="44">
        <f>'2016'!L79</f>
        <v>18.196019551141713</v>
      </c>
      <c r="I78" s="44">
        <f>'2015'!L79</f>
        <v>17.372068887796097</v>
      </c>
      <c r="J78" s="45">
        <f>'2014'!L79</f>
        <v>15.904903943080647</v>
      </c>
      <c r="K78" s="45">
        <f>'2013'!L79</f>
        <v>17.195904319207422</v>
      </c>
      <c r="L78" s="45">
        <f>'2012'!L79</f>
        <v>16.593964102272444</v>
      </c>
      <c r="M78" s="45">
        <f>'2011'!L79</f>
        <v>16.232767808829458</v>
      </c>
      <c r="N78" s="45">
        <f>'2010'!L79</f>
        <v>17.588188985678865</v>
      </c>
    </row>
    <row r="79" spans="1:14" x14ac:dyDescent="0.2">
      <c r="A79" s="17">
        <v>71</v>
      </c>
      <c r="B79" s="50">
        <f>'2022'!L80</f>
        <v>15.94383558966079</v>
      </c>
      <c r="C79" s="50">
        <f>'2021'!L80</f>
        <v>15.910942684087461</v>
      </c>
      <c r="D79" s="50">
        <f>'2020'!L80</f>
        <v>14.087465098085801</v>
      </c>
      <c r="E79" s="50">
        <f>'2019'!L80</f>
        <v>16.397017538409631</v>
      </c>
      <c r="F79" s="50">
        <f>'2018'!L80</f>
        <v>17.589965015408136</v>
      </c>
      <c r="G79" s="50">
        <f>'2017'!L80</f>
        <v>16.717581129022449</v>
      </c>
      <c r="H79" s="50">
        <f>'2016'!L80</f>
        <v>17.469951742335859</v>
      </c>
      <c r="I79" s="50">
        <f>'2015'!L80</f>
        <v>16.573226191972502</v>
      </c>
      <c r="J79" s="6">
        <f>'2014'!L80</f>
        <v>15.285271941675232</v>
      </c>
      <c r="K79" s="6">
        <f>'2013'!L80</f>
        <v>16.318443066504354</v>
      </c>
      <c r="L79" s="6">
        <f>'2012'!L80</f>
        <v>15.666952601602482</v>
      </c>
      <c r="M79" s="6">
        <f>'2011'!L80</f>
        <v>15.232767808829456</v>
      </c>
      <c r="N79" s="6">
        <f>'2010'!L80</f>
        <v>16.759070875535652</v>
      </c>
    </row>
    <row r="80" spans="1:14" x14ac:dyDescent="0.2">
      <c r="A80" s="17">
        <v>72</v>
      </c>
      <c r="B80" s="50">
        <f>'2022'!L81</f>
        <v>15.014563542492683</v>
      </c>
      <c r="C80" s="50">
        <f>'2021'!L81</f>
        <v>15.030221128833045</v>
      </c>
      <c r="D80" s="50">
        <f>'2020'!L81</f>
        <v>13.451909724897931</v>
      </c>
      <c r="E80" s="50">
        <f>'2019'!L81</f>
        <v>15.607574062097173</v>
      </c>
      <c r="F80" s="50">
        <f>'2018'!L81</f>
        <v>16.74300947823269</v>
      </c>
      <c r="G80" s="50">
        <f>'2017'!L81</f>
        <v>15.972574543000789</v>
      </c>
      <c r="H80" s="50">
        <f>'2016'!L81</f>
        <v>16.674408992243524</v>
      </c>
      <c r="I80" s="50">
        <f>'2015'!L81</f>
        <v>15.824370351222074</v>
      </c>
      <c r="J80" s="6">
        <f>'2014'!L81</f>
        <v>14.450163450318449</v>
      </c>
      <c r="K80" s="6">
        <f>'2013'!L81</f>
        <v>15.606051122258981</v>
      </c>
      <c r="L80" s="6">
        <f>'2012'!L81</f>
        <v>14.926771918118156</v>
      </c>
      <c r="M80" s="6">
        <f>'2011'!L81</f>
        <v>14.602010109802624</v>
      </c>
      <c r="N80" s="6">
        <f>'2010'!L81</f>
        <v>15.93922678551389</v>
      </c>
    </row>
    <row r="81" spans="1:14" x14ac:dyDescent="0.2">
      <c r="A81" s="17">
        <v>73</v>
      </c>
      <c r="B81" s="50">
        <f>'2022'!L82</f>
        <v>14.312675928467533</v>
      </c>
      <c r="C81" s="50">
        <f>'2021'!L82</f>
        <v>14.305562771206535</v>
      </c>
      <c r="D81" s="50">
        <f>'2020'!L82</f>
        <v>12.762878377875525</v>
      </c>
      <c r="E81" s="50">
        <f>'2019'!L82</f>
        <v>14.961485021092129</v>
      </c>
      <c r="F81" s="50">
        <f>'2018'!L82</f>
        <v>15.79268229009273</v>
      </c>
      <c r="G81" s="50">
        <f>'2017'!L82</f>
        <v>15.250941701195707</v>
      </c>
      <c r="H81" s="50">
        <f>'2016'!L82</f>
        <v>15.876589104646566</v>
      </c>
      <c r="I81" s="50">
        <f>'2015'!L82</f>
        <v>15.053519814417918</v>
      </c>
      <c r="J81" s="6">
        <f>'2014'!L82</f>
        <v>13.83499554549965</v>
      </c>
      <c r="K81" s="6">
        <f>'2013'!L82</f>
        <v>14.801387990219226</v>
      </c>
      <c r="L81" s="6">
        <f>'2012'!L82</f>
        <v>13.998725892772113</v>
      </c>
      <c r="M81" s="6">
        <f>'2011'!L82</f>
        <v>13.841027230307756</v>
      </c>
      <c r="N81" s="6">
        <f>'2010'!L82</f>
        <v>15.229165316697248</v>
      </c>
    </row>
    <row r="82" spans="1:14" x14ac:dyDescent="0.2">
      <c r="A82" s="17">
        <v>74</v>
      </c>
      <c r="B82" s="50">
        <f>'2022'!L83</f>
        <v>13.651968156866701</v>
      </c>
      <c r="C82" s="50">
        <f>'2021'!L83</f>
        <v>13.714694618815507</v>
      </c>
      <c r="D82" s="50">
        <f>'2020'!L83</f>
        <v>11.941359091065483</v>
      </c>
      <c r="E82" s="50">
        <f>'2019'!L83</f>
        <v>14.139199122733812</v>
      </c>
      <c r="F82" s="50">
        <f>'2018'!L83</f>
        <v>15.072853568689847</v>
      </c>
      <c r="G82" s="50">
        <f>'2017'!L83</f>
        <v>14.484342677480448</v>
      </c>
      <c r="H82" s="50">
        <f>'2016'!L83</f>
        <v>14.991769547378002</v>
      </c>
      <c r="I82" s="50">
        <f>'2015'!L83</f>
        <v>14.185824540003532</v>
      </c>
      <c r="J82" s="6">
        <f>'2014'!L83</f>
        <v>13.29383410190394</v>
      </c>
      <c r="K82" s="6">
        <f>'2013'!L83</f>
        <v>14.014841542312054</v>
      </c>
      <c r="L82" s="6">
        <f>'2012'!L83</f>
        <v>13.074561431495551</v>
      </c>
      <c r="M82" s="6">
        <f>'2011'!L83</f>
        <v>12.967782833446071</v>
      </c>
      <c r="N82" s="6">
        <f>'2010'!L83</f>
        <v>14.292110467623306</v>
      </c>
    </row>
    <row r="83" spans="1:14" x14ac:dyDescent="0.2">
      <c r="A83" s="17">
        <v>75</v>
      </c>
      <c r="B83" s="44">
        <f>'2022'!L84</f>
        <v>12.79201090138025</v>
      </c>
      <c r="C83" s="44">
        <f>'2021'!L84</f>
        <v>12.910115727916818</v>
      </c>
      <c r="D83" s="44">
        <f>'2020'!L84</f>
        <v>11.235448095832956</v>
      </c>
      <c r="E83" s="44">
        <f>'2019'!L84</f>
        <v>13.43432862461677</v>
      </c>
      <c r="F83" s="44">
        <f>'2018'!L84</f>
        <v>14.300910745038673</v>
      </c>
      <c r="G83" s="44">
        <f>'2017'!L84</f>
        <v>13.590284667461363</v>
      </c>
      <c r="H83" s="44">
        <f>'2016'!L84</f>
        <v>14.128162672529795</v>
      </c>
      <c r="I83" s="44">
        <f>'2015'!L84</f>
        <v>13.365114817820173</v>
      </c>
      <c r="J83" s="45">
        <f>'2014'!L84</f>
        <v>12.616096925629478</v>
      </c>
      <c r="K83" s="45">
        <f>'2013'!L84</f>
        <v>13.090981494663106</v>
      </c>
      <c r="L83" s="45">
        <f>'2012'!L84</f>
        <v>12.255490372955919</v>
      </c>
      <c r="M83" s="45">
        <f>'2011'!L84</f>
        <v>12.235331821288261</v>
      </c>
      <c r="N83" s="45">
        <f>'2010'!L84</f>
        <v>13.534609113207893</v>
      </c>
    </row>
    <row r="84" spans="1:14" x14ac:dyDescent="0.2">
      <c r="A84" s="17">
        <v>76</v>
      </c>
      <c r="B84" s="50">
        <f>'2022'!L85</f>
        <v>12.230797461541748</v>
      </c>
      <c r="C84" s="50">
        <f>'2021'!L85</f>
        <v>12.110400415835421</v>
      </c>
      <c r="D84" s="50">
        <f>'2020'!L85</f>
        <v>10.506255422601509</v>
      </c>
      <c r="E84" s="50">
        <f>'2019'!L85</f>
        <v>12.636112222504709</v>
      </c>
      <c r="F84" s="50">
        <f>'2018'!L85</f>
        <v>13.620006947236096</v>
      </c>
      <c r="G84" s="50">
        <f>'2017'!L85</f>
        <v>12.848221311155182</v>
      </c>
      <c r="H84" s="50">
        <f>'2016'!L85</f>
        <v>13.498997030965981</v>
      </c>
      <c r="I84" s="50">
        <f>'2015'!L85</f>
        <v>12.557610301378578</v>
      </c>
      <c r="J84" s="6">
        <f>'2014'!L85</f>
        <v>11.891462764848329</v>
      </c>
      <c r="K84" s="6">
        <f>'2013'!L85</f>
        <v>12.337863484754539</v>
      </c>
      <c r="L84" s="6">
        <f>'2012'!L85</f>
        <v>11.618794711192965</v>
      </c>
      <c r="M84" s="6">
        <f>'2011'!L85</f>
        <v>11.719817997396492</v>
      </c>
      <c r="N84" s="6">
        <f>'2010'!L85</f>
        <v>12.663984886043702</v>
      </c>
    </row>
    <row r="85" spans="1:14" x14ac:dyDescent="0.2">
      <c r="A85" s="17">
        <v>77</v>
      </c>
      <c r="B85" s="50">
        <f>'2022'!L86</f>
        <v>11.420055196860581</v>
      </c>
      <c r="C85" s="50">
        <f>'2021'!L86</f>
        <v>11.218015690994431</v>
      </c>
      <c r="D85" s="50">
        <f>'2020'!L86</f>
        <v>9.7946134301879422</v>
      </c>
      <c r="E85" s="50">
        <f>'2019'!L86</f>
        <v>12.021385626393748</v>
      </c>
      <c r="F85" s="50">
        <f>'2018'!L86</f>
        <v>12.879809065003148</v>
      </c>
      <c r="G85" s="50">
        <f>'2017'!L86</f>
        <v>12.08065841818869</v>
      </c>
      <c r="H85" s="50">
        <f>'2016'!L86</f>
        <v>12.767710147885174</v>
      </c>
      <c r="I85" s="50">
        <f>'2015'!L86</f>
        <v>11.694240446436691</v>
      </c>
      <c r="J85" s="6">
        <f>'2014'!L86</f>
        <v>11.28621642501634</v>
      </c>
      <c r="K85" s="6">
        <f>'2013'!L86</f>
        <v>11.86870938093187</v>
      </c>
      <c r="L85" s="6">
        <f>'2012'!L86</f>
        <v>10.821877719616582</v>
      </c>
      <c r="M85" s="6">
        <f>'2011'!L86</f>
        <v>10.832864022559177</v>
      </c>
      <c r="N85" s="6">
        <f>'2010'!L86</f>
        <v>11.783827101669749</v>
      </c>
    </row>
    <row r="86" spans="1:14" x14ac:dyDescent="0.2">
      <c r="A86" s="17">
        <v>78</v>
      </c>
      <c r="B86" s="50">
        <f>'2022'!L87</f>
        <v>10.726637131248941</v>
      </c>
      <c r="C86" s="50">
        <f>'2021'!L87</f>
        <v>10.795153956257383</v>
      </c>
      <c r="D86" s="50">
        <f>'2020'!L87</f>
        <v>9.0265040093382094</v>
      </c>
      <c r="E86" s="50">
        <f>'2019'!L87</f>
        <v>11.48689615675309</v>
      </c>
      <c r="F86" s="50">
        <f>'2018'!L87</f>
        <v>12.178117717171897</v>
      </c>
      <c r="G86" s="50">
        <f>'2017'!L87</f>
        <v>11.445403565218257</v>
      </c>
      <c r="H86" s="50">
        <f>'2016'!L87</f>
        <v>12.042616817865792</v>
      </c>
      <c r="I86" s="50">
        <f>'2015'!L87</f>
        <v>10.85967257126088</v>
      </c>
      <c r="J86" s="6">
        <f>'2014'!L87</f>
        <v>10.534746757389989</v>
      </c>
      <c r="K86" s="6">
        <f>'2013'!L87</f>
        <v>11.188204726531829</v>
      </c>
      <c r="L86" s="6">
        <f>'2012'!L87</f>
        <v>10.130761840901867</v>
      </c>
      <c r="M86" s="6">
        <f>'2011'!L87</f>
        <v>10.142076911014811</v>
      </c>
      <c r="N86" s="6">
        <f>'2010'!L87</f>
        <v>11.158912767099213</v>
      </c>
    </row>
    <row r="87" spans="1:14" x14ac:dyDescent="0.2">
      <c r="A87" s="17">
        <v>79</v>
      </c>
      <c r="B87" s="50">
        <f>'2022'!L88</f>
        <v>9.9302287164232279</v>
      </c>
      <c r="C87" s="50">
        <f>'2021'!L88</f>
        <v>10.357015659930918</v>
      </c>
      <c r="D87" s="50">
        <f>'2020'!L88</f>
        <v>8.4174678336873239</v>
      </c>
      <c r="E87" s="50">
        <f>'2019'!L88</f>
        <v>10.754217231126646</v>
      </c>
      <c r="F87" s="50">
        <f>'2018'!L88</f>
        <v>11.423327538004902</v>
      </c>
      <c r="G87" s="50">
        <f>'2017'!L88</f>
        <v>10.759926656172803</v>
      </c>
      <c r="H87" s="50">
        <f>'2016'!L88</f>
        <v>11.158332274686503</v>
      </c>
      <c r="I87" s="50">
        <f>'2015'!L88</f>
        <v>10.053311310910615</v>
      </c>
      <c r="J87" s="6">
        <f>'2014'!L88</f>
        <v>9.7748124692892713</v>
      </c>
      <c r="K87" s="6">
        <f>'2013'!L88</f>
        <v>10.580947157428012</v>
      </c>
      <c r="L87" s="6">
        <f>'2012'!L88</f>
        <v>9.4828001327364024</v>
      </c>
      <c r="M87" s="6">
        <f>'2011'!L88</f>
        <v>9.516007871552782</v>
      </c>
      <c r="N87" s="6">
        <f>'2010'!L88</f>
        <v>10.412696404411099</v>
      </c>
    </row>
    <row r="88" spans="1:14" x14ac:dyDescent="0.2">
      <c r="A88" s="17">
        <v>80</v>
      </c>
      <c r="B88" s="44">
        <f>'2022'!L89</f>
        <v>9.3321488214508452</v>
      </c>
      <c r="C88" s="44">
        <f>'2021'!L89</f>
        <v>9.6669888527243391</v>
      </c>
      <c r="D88" s="44">
        <f>'2020'!L89</f>
        <v>7.8894623439317879</v>
      </c>
      <c r="E88" s="44">
        <f>'2019'!L89</f>
        <v>10.293912874870152</v>
      </c>
      <c r="F88" s="44">
        <f>'2018'!L89</f>
        <v>10.945038703999167</v>
      </c>
      <c r="G88" s="44">
        <f>'2017'!L89</f>
        <v>10.194209265957896</v>
      </c>
      <c r="H88" s="44">
        <f>'2016'!L89</f>
        <v>10.310232497128592</v>
      </c>
      <c r="I88" s="44">
        <f>'2015'!L89</f>
        <v>9.3771523722974166</v>
      </c>
      <c r="J88" s="45">
        <f>'2014'!L89</f>
        <v>9.1210721348094044</v>
      </c>
      <c r="K88" s="45">
        <f>'2013'!L89</f>
        <v>10.06099226016268</v>
      </c>
      <c r="L88" s="45">
        <f>'2012'!L89</f>
        <v>8.6807681797388572</v>
      </c>
      <c r="M88" s="45">
        <f>'2011'!L89</f>
        <v>8.7908861603196335</v>
      </c>
      <c r="N88" s="45">
        <f>'2010'!L89</f>
        <v>9.9130217749807432</v>
      </c>
    </row>
    <row r="89" spans="1:14" x14ac:dyDescent="0.2">
      <c r="A89" s="17">
        <v>81</v>
      </c>
      <c r="B89" s="50">
        <f>'2022'!L90</f>
        <v>8.8165922484690942</v>
      </c>
      <c r="C89" s="50">
        <f>'2021'!L90</f>
        <v>8.8939773359634557</v>
      </c>
      <c r="D89" s="50">
        <f>'2020'!L90</f>
        <v>7.3306049352664164</v>
      </c>
      <c r="E89" s="50">
        <f>'2019'!L90</f>
        <v>9.7106751248646237</v>
      </c>
      <c r="F89" s="50">
        <f>'2018'!L90</f>
        <v>10.166684087638407</v>
      </c>
      <c r="G89" s="50">
        <f>'2017'!L90</f>
        <v>9.4318124342411789</v>
      </c>
      <c r="H89" s="50">
        <f>'2016'!L90</f>
        <v>9.5064371470711624</v>
      </c>
      <c r="I89" s="50">
        <f>'2015'!L90</f>
        <v>8.7620695483319935</v>
      </c>
      <c r="J89" s="6">
        <f>'2014'!L90</f>
        <v>8.2554265057414966</v>
      </c>
      <c r="K89" s="6">
        <f>'2013'!L90</f>
        <v>9.5430590968095359</v>
      </c>
      <c r="L89" s="6">
        <f>'2012'!L90</f>
        <v>8.0847567318247258</v>
      </c>
      <c r="M89" s="6">
        <f>'2011'!L90</f>
        <v>8.4563753504456258</v>
      </c>
      <c r="N89" s="6">
        <f>'2010'!L90</f>
        <v>9.1025457033360606</v>
      </c>
    </row>
    <row r="90" spans="1:14" x14ac:dyDescent="0.2">
      <c r="A90" s="17">
        <v>82</v>
      </c>
      <c r="B90" s="50">
        <f>'2022'!L91</f>
        <v>8.3819111396480555</v>
      </c>
      <c r="C90" s="50">
        <f>'2021'!L91</f>
        <v>8.6113974672044726</v>
      </c>
      <c r="D90" s="50">
        <f>'2020'!L91</f>
        <v>6.8045326772838726</v>
      </c>
      <c r="E90" s="50">
        <f>'2019'!L91</f>
        <v>9.270439911458606</v>
      </c>
      <c r="F90" s="50">
        <f>'2018'!L91</f>
        <v>9.3996162343284873</v>
      </c>
      <c r="G90" s="50">
        <f>'2017'!L91</f>
        <v>8.7838050424871366</v>
      </c>
      <c r="H90" s="50">
        <f>'2016'!L91</f>
        <v>8.8866561295332698</v>
      </c>
      <c r="I90" s="50">
        <f>'2015'!L91</f>
        <v>8.067264729536868</v>
      </c>
      <c r="J90" s="6">
        <f>'2014'!L91</f>
        <v>7.9458205566977123</v>
      </c>
      <c r="K90" s="6">
        <f>'2013'!L91</f>
        <v>8.772724089744381</v>
      </c>
      <c r="L90" s="6">
        <f>'2012'!L91</f>
        <v>7.6562110061402873</v>
      </c>
      <c r="M90" s="6">
        <f>'2011'!L91</f>
        <v>7.8378454014943886</v>
      </c>
      <c r="N90" s="6">
        <f>'2010'!L91</f>
        <v>8.3406784563695862</v>
      </c>
    </row>
    <row r="91" spans="1:14" x14ac:dyDescent="0.2">
      <c r="A91" s="17">
        <v>83</v>
      </c>
      <c r="B91" s="50">
        <f>'2022'!L92</f>
        <v>7.8919837270560542</v>
      </c>
      <c r="C91" s="50">
        <f>'2021'!L92</f>
        <v>7.9955677368630615</v>
      </c>
      <c r="D91" s="50">
        <f>'2020'!L92</f>
        <v>6.3872579708108805</v>
      </c>
      <c r="E91" s="50">
        <f>'2019'!L92</f>
        <v>8.7213622719449102</v>
      </c>
      <c r="F91" s="50">
        <f>'2018'!L92</f>
        <v>8.8082720818231639</v>
      </c>
      <c r="G91" s="50">
        <f>'2017'!L92</f>
        <v>8.1499400719893309</v>
      </c>
      <c r="H91" s="50">
        <f>'2016'!L92</f>
        <v>8.1639009602616444</v>
      </c>
      <c r="I91" s="50">
        <f>'2015'!L92</f>
        <v>7.7679373896791697</v>
      </c>
      <c r="J91" s="6">
        <f>'2014'!L92</f>
        <v>7.2426639011507783</v>
      </c>
      <c r="K91" s="6">
        <f>'2013'!L92</f>
        <v>8.0660831000190036</v>
      </c>
      <c r="L91" s="6">
        <f>'2012'!L92</f>
        <v>7.0040823744943292</v>
      </c>
      <c r="M91" s="6">
        <f>'2011'!L92</f>
        <v>7.4003283242570239</v>
      </c>
      <c r="N91" s="6">
        <f>'2010'!L92</f>
        <v>7.5142728133371799</v>
      </c>
    </row>
    <row r="92" spans="1:14" x14ac:dyDescent="0.2">
      <c r="A92" s="17">
        <v>84</v>
      </c>
      <c r="B92" s="50">
        <f>'2022'!L93</f>
        <v>7.4810228646565387</v>
      </c>
      <c r="C92" s="50">
        <f>'2021'!L93</f>
        <v>7.4206408387210514</v>
      </c>
      <c r="D92" s="50">
        <f>'2020'!L93</f>
        <v>5.8912267423315363</v>
      </c>
      <c r="E92" s="50">
        <f>'2019'!L93</f>
        <v>8.2011234655332075</v>
      </c>
      <c r="F92" s="50">
        <f>'2018'!L93</f>
        <v>8.3411641687039495</v>
      </c>
      <c r="G92" s="50">
        <f>'2017'!L93</f>
        <v>7.5335025268523044</v>
      </c>
      <c r="H92" s="50">
        <f>'2016'!L93</f>
        <v>7.5870611359816129</v>
      </c>
      <c r="I92" s="50">
        <f>'2015'!L93</f>
        <v>7.4380309078765396</v>
      </c>
      <c r="J92" s="6">
        <f>'2014'!L93</f>
        <v>6.9918487790564212</v>
      </c>
      <c r="K92" s="6">
        <f>'2013'!L93</f>
        <v>7.2705718324519495</v>
      </c>
      <c r="L92" s="6">
        <f>'2012'!L93</f>
        <v>6.661534744479316</v>
      </c>
      <c r="M92" s="6">
        <f>'2011'!L93</f>
        <v>7.0099958870427859</v>
      </c>
      <c r="N92" s="6">
        <f>'2010'!L93</f>
        <v>6.7971063945201315</v>
      </c>
    </row>
    <row r="93" spans="1:14" x14ac:dyDescent="0.2">
      <c r="A93" s="17">
        <v>85</v>
      </c>
      <c r="B93" s="44">
        <f>'2022'!L94</f>
        <v>6.7616076898126316</v>
      </c>
      <c r="C93" s="44">
        <f>'2021'!L94</f>
        <v>6.9899580770786258</v>
      </c>
      <c r="D93" s="44">
        <f>'2020'!L94</f>
        <v>5.5072261500516593</v>
      </c>
      <c r="E93" s="44">
        <f>'2019'!L94</f>
        <v>7.5182285494081045</v>
      </c>
      <c r="F93" s="44">
        <f>'2018'!L94</f>
        <v>7.9407826051342507</v>
      </c>
      <c r="G93" s="44">
        <f>'2017'!L94</f>
        <v>6.997760119383809</v>
      </c>
      <c r="H93" s="44">
        <f>'2016'!L94</f>
        <v>7.4111380122585446</v>
      </c>
      <c r="I93" s="44">
        <f>'2015'!L94</f>
        <v>7.0413379433440655</v>
      </c>
      <c r="J93" s="45">
        <f>'2014'!L94</f>
        <v>6.8941906942920612</v>
      </c>
      <c r="K93" s="45">
        <f>'2013'!L94</f>
        <v>7.1038729810614205</v>
      </c>
      <c r="L93" s="45">
        <f>'2012'!L94</f>
        <v>6.0740224261180993</v>
      </c>
      <c r="M93" s="45">
        <f>'2011'!L94</f>
        <v>6.5810481578360127</v>
      </c>
      <c r="N93" s="45">
        <f>'2010'!L94</f>
        <v>6.1299930761687724</v>
      </c>
    </row>
    <row r="94" spans="1:14" x14ac:dyDescent="0.2">
      <c r="A94" s="17">
        <v>86</v>
      </c>
      <c r="B94" s="50">
        <f>'2022'!L95</f>
        <v>6.4098271437915075</v>
      </c>
      <c r="C94" s="50">
        <f>'2021'!L95</f>
        <v>6.4942614548603226</v>
      </c>
      <c r="D94" s="50">
        <f>'2020'!L95</f>
        <v>5.1199041726311458</v>
      </c>
      <c r="E94" s="50">
        <f>'2019'!L95</f>
        <v>7.0397068317170648</v>
      </c>
      <c r="F94" s="50">
        <f>'2018'!L95</f>
        <v>7.5785639712886157</v>
      </c>
      <c r="G94" s="50">
        <f>'2017'!L95</f>
        <v>6.2931128520830732</v>
      </c>
      <c r="H94" s="50">
        <f>'2016'!L95</f>
        <v>6.8397357184451213</v>
      </c>
      <c r="I94" s="50">
        <f>'2015'!L95</f>
        <v>6.8139369130303713</v>
      </c>
      <c r="J94" s="6">
        <f>'2014'!L95</f>
        <v>6.1449432705388087</v>
      </c>
      <c r="K94" s="6">
        <f>'2013'!L95</f>
        <v>6.5841546524113426</v>
      </c>
      <c r="L94" s="6">
        <f>'2012'!L95</f>
        <v>5.6178294920808405</v>
      </c>
      <c r="M94" s="6">
        <f>'2011'!L95</f>
        <v>6.0627153386547077</v>
      </c>
      <c r="N94" s="6">
        <f>'2010'!L95</f>
        <v>5.6578049270595949</v>
      </c>
    </row>
    <row r="95" spans="1:14" x14ac:dyDescent="0.2">
      <c r="A95" s="17">
        <v>87</v>
      </c>
      <c r="B95" s="50">
        <f>'2022'!L96</f>
        <v>5.8901288676462524</v>
      </c>
      <c r="C95" s="50">
        <f>'2021'!L96</f>
        <v>6.2333732668527873</v>
      </c>
      <c r="D95" s="50">
        <f>'2020'!L96</f>
        <v>4.683843409778139</v>
      </c>
      <c r="E95" s="50">
        <f>'2019'!L96</f>
        <v>6.6886853722691395</v>
      </c>
      <c r="F95" s="50">
        <f>'2018'!L96</f>
        <v>6.9781603245065211</v>
      </c>
      <c r="G95" s="50">
        <f>'2017'!L96</f>
        <v>5.8219447306964645</v>
      </c>
      <c r="H95" s="50">
        <f>'2016'!L96</f>
        <v>6.3572651648488057</v>
      </c>
      <c r="I95" s="50">
        <f>'2015'!L96</f>
        <v>6.1157984387529387</v>
      </c>
      <c r="J95" s="6">
        <f>'2014'!L96</f>
        <v>5.6265024121013623</v>
      </c>
      <c r="K95" s="6">
        <f>'2013'!L96</f>
        <v>6.2454758102821391</v>
      </c>
      <c r="L95" s="6">
        <f>'2012'!L96</f>
        <v>5.6065010985055483</v>
      </c>
      <c r="M95" s="6">
        <f>'2011'!L96</f>
        <v>5.7660471630823142</v>
      </c>
      <c r="N95" s="6">
        <f>'2010'!L96</f>
        <v>5.4683171298832454</v>
      </c>
    </row>
    <row r="96" spans="1:14" x14ac:dyDescent="0.2">
      <c r="A96" s="17">
        <v>88</v>
      </c>
      <c r="B96" s="50">
        <f>'2022'!L97</f>
        <v>5.6002691187966738</v>
      </c>
      <c r="C96" s="50">
        <f>'2021'!L97</f>
        <v>5.6873192578427076</v>
      </c>
      <c r="D96" s="50">
        <f>'2020'!L97</f>
        <v>4.2510784775166091</v>
      </c>
      <c r="E96" s="50">
        <f>'2019'!L97</f>
        <v>6.3049859902544485</v>
      </c>
      <c r="F96" s="50">
        <f>'2018'!L97</f>
        <v>6.184635553972865</v>
      </c>
      <c r="G96" s="50">
        <f>'2017'!L97</f>
        <v>5.4132719229960715</v>
      </c>
      <c r="H96" s="50">
        <f>'2016'!L97</f>
        <v>5.6975212325163715</v>
      </c>
      <c r="I96" s="50">
        <f>'2015'!L97</f>
        <v>5.6718180861542198</v>
      </c>
      <c r="J96" s="6">
        <f>'2014'!L97</f>
        <v>5.2822178369050246</v>
      </c>
      <c r="K96" s="6">
        <f>'2013'!L97</f>
        <v>5.9174612851689385</v>
      </c>
      <c r="L96" s="6">
        <f>'2012'!L97</f>
        <v>4.7933243094264828</v>
      </c>
      <c r="M96" s="6">
        <f>'2011'!L97</f>
        <v>5.4141760446924456</v>
      </c>
      <c r="N96" s="6">
        <f>'2010'!L97</f>
        <v>4.9132410519623422</v>
      </c>
    </row>
    <row r="97" spans="1:14" x14ac:dyDescent="0.2">
      <c r="A97" s="17">
        <v>89</v>
      </c>
      <c r="B97" s="50">
        <f>'2022'!L98</f>
        <v>5.1622561576079589</v>
      </c>
      <c r="C97" s="50">
        <f>'2021'!L98</f>
        <v>5.3475840616576447</v>
      </c>
      <c r="D97" s="50">
        <f>'2020'!L98</f>
        <v>4.4220721435097312</v>
      </c>
      <c r="E97" s="50">
        <f>'2019'!L98</f>
        <v>5.8119716662592049</v>
      </c>
      <c r="F97" s="50">
        <f>'2018'!L98</f>
        <v>5.5463850892256836</v>
      </c>
      <c r="G97" s="50">
        <f>'2017'!L98</f>
        <v>4.8227112499124107</v>
      </c>
      <c r="H97" s="50">
        <f>'2016'!L98</f>
        <v>5.1422289315552066</v>
      </c>
      <c r="I97" s="50">
        <f>'2015'!L98</f>
        <v>5.6871443361967664</v>
      </c>
      <c r="J97" s="6">
        <f>'2014'!L98</f>
        <v>4.923734863806918</v>
      </c>
      <c r="K97" s="6">
        <f>'2013'!L98</f>
        <v>5.5425529719192017</v>
      </c>
      <c r="L97" s="6">
        <f>'2012'!L98</f>
        <v>4.2352841648086201</v>
      </c>
      <c r="M97" s="6">
        <f>'2011'!L98</f>
        <v>5.0053551177381541</v>
      </c>
      <c r="N97" s="6">
        <f>'2010'!L98</f>
        <v>4.4115102029903479</v>
      </c>
    </row>
    <row r="98" spans="1:14" x14ac:dyDescent="0.2">
      <c r="A98" s="17">
        <v>90</v>
      </c>
      <c r="B98" s="44">
        <f>'2022'!L99</f>
        <v>4.551618140821307</v>
      </c>
      <c r="C98" s="44">
        <f>'2021'!L99</f>
        <v>4.6403311580703788</v>
      </c>
      <c r="D98" s="44">
        <f>'2020'!L99</f>
        <v>4.1081029892259027</v>
      </c>
      <c r="E98" s="44">
        <f>'2019'!L99</f>
        <v>5.2806750485761942</v>
      </c>
      <c r="F98" s="44">
        <f>'2018'!L99</f>
        <v>5.1580681303439482</v>
      </c>
      <c r="G98" s="44">
        <f>'2017'!L99</f>
        <v>4.4686336205889781</v>
      </c>
      <c r="H98" s="44">
        <f>'2016'!L99</f>
        <v>4.8800666425308679</v>
      </c>
      <c r="I98" s="44">
        <f>'2015'!L99</f>
        <v>5.3881097870341685</v>
      </c>
      <c r="J98" s="45">
        <f>'2014'!L99</f>
        <v>4.2873295101472122</v>
      </c>
      <c r="K98" s="45">
        <f>'2013'!L99</f>
        <v>4.9459572096727378</v>
      </c>
      <c r="L98" s="45">
        <f>'2012'!L99</f>
        <v>3.8578315256100568</v>
      </c>
      <c r="M98" s="45">
        <f>'2011'!L99</f>
        <v>4.6728151351808433</v>
      </c>
      <c r="N98" s="45">
        <f>'2010'!L99</f>
        <v>4.0793290181350415</v>
      </c>
    </row>
    <row r="99" spans="1:14" x14ac:dyDescent="0.2">
      <c r="A99" s="17">
        <v>91</v>
      </c>
      <c r="B99" s="50">
        <f>'2022'!L100</f>
        <v>4.1057915701639374</v>
      </c>
      <c r="C99" s="50">
        <f>'2021'!L100</f>
        <v>4.6439108624858036</v>
      </c>
      <c r="D99" s="50">
        <f>'2020'!L100</f>
        <v>3.4210727875459859</v>
      </c>
      <c r="E99" s="50">
        <f>'2019'!L100</f>
        <v>4.631091020723141</v>
      </c>
      <c r="F99" s="50">
        <f>'2018'!L100</f>
        <v>4.6512753441450725</v>
      </c>
      <c r="G99" s="50">
        <f>'2017'!L100</f>
        <v>3.7926037120656289</v>
      </c>
      <c r="H99" s="50">
        <f>'2016'!L100</f>
        <v>4.6530195794480802</v>
      </c>
      <c r="I99" s="50">
        <f>'2015'!L100</f>
        <v>4.6799372370063574</v>
      </c>
      <c r="J99" s="6">
        <f>'2014'!L100</f>
        <v>4.4639755715521714</v>
      </c>
      <c r="K99" s="6">
        <f>'2013'!L100</f>
        <v>4.4734436582779784</v>
      </c>
      <c r="L99" s="6">
        <f>'2012'!L100</f>
        <v>3.5162298639649698</v>
      </c>
      <c r="M99" s="6">
        <f>'2011'!L100</f>
        <v>4.1524490587648479</v>
      </c>
      <c r="N99" s="6">
        <f>'2010'!L100</f>
        <v>3.7564993729173475</v>
      </c>
    </row>
    <row r="100" spans="1:14" x14ac:dyDescent="0.2">
      <c r="A100" s="17">
        <v>92</v>
      </c>
      <c r="B100" s="50">
        <f>'2022'!L101</f>
        <v>3.5768533902458031</v>
      </c>
      <c r="C100" s="50">
        <f>'2021'!L101</f>
        <v>4.2498882206272492</v>
      </c>
      <c r="D100" s="50">
        <f>'2020'!L101</f>
        <v>3.198190942622849</v>
      </c>
      <c r="E100" s="50">
        <f>'2019'!L101</f>
        <v>4.4741708208707207</v>
      </c>
      <c r="F100" s="50">
        <f>'2018'!L101</f>
        <v>4.2755272755954596</v>
      </c>
      <c r="G100" s="50">
        <f>'2017'!L101</f>
        <v>3.4336416029102645</v>
      </c>
      <c r="H100" s="50">
        <f>'2016'!L101</f>
        <v>4.4292849214009928</v>
      </c>
      <c r="I100" s="50">
        <f>'2015'!L101</f>
        <v>4.7035953358650575</v>
      </c>
      <c r="J100" s="6">
        <f>'2014'!L101</f>
        <v>4.0738179671755823</v>
      </c>
      <c r="K100" s="6">
        <f>'2013'!L101</f>
        <v>4.6609095791426611</v>
      </c>
      <c r="L100" s="6">
        <f>'2012'!L101</f>
        <v>3.2809078576462301</v>
      </c>
      <c r="M100" s="6">
        <f>'2011'!L101</f>
        <v>3.7231442241968553</v>
      </c>
      <c r="N100" s="6">
        <f>'2010'!L101</f>
        <v>3.4077992475008174</v>
      </c>
    </row>
    <row r="101" spans="1:14" x14ac:dyDescent="0.2">
      <c r="A101" s="17">
        <v>93</v>
      </c>
      <c r="B101" s="50">
        <f>'2022'!L102</f>
        <v>3.4656767518721305</v>
      </c>
      <c r="C101" s="50">
        <f>'2021'!L102</f>
        <v>4.0936635654982823</v>
      </c>
      <c r="D101" s="50">
        <f>'2020'!L102</f>
        <v>2.9627549541242653</v>
      </c>
      <c r="E101" s="50">
        <f>'2019'!L102</f>
        <v>4.6096481982623558</v>
      </c>
      <c r="F101" s="50">
        <f>'2018'!L102</f>
        <v>4.6080663140409159</v>
      </c>
      <c r="G101" s="50">
        <f>'2017'!L102</f>
        <v>3.4115221372136864</v>
      </c>
      <c r="H101" s="50">
        <f>'2016'!L102</f>
        <v>4.1959746621621612</v>
      </c>
      <c r="I101" s="50">
        <f>'2015'!L102</f>
        <v>4.2970440891636548</v>
      </c>
      <c r="J101" s="6">
        <f>'2014'!L102</f>
        <v>3.8571205353236544</v>
      </c>
      <c r="K101" s="6">
        <f>'2013'!L102</f>
        <v>4.2348281417830282</v>
      </c>
      <c r="L101" s="6">
        <f>'2012'!L102</f>
        <v>2.6781804087385481</v>
      </c>
      <c r="M101" s="6">
        <f>'2011'!L102</f>
        <v>2.9759398496240599</v>
      </c>
      <c r="N101" s="6">
        <f>'2010'!L102</f>
        <v>3.0539768580565547</v>
      </c>
    </row>
    <row r="102" spans="1:14" x14ac:dyDescent="0.2">
      <c r="A102" s="17">
        <v>94</v>
      </c>
      <c r="B102" s="50">
        <f>'2022'!L103</f>
        <v>3.1093311600912075</v>
      </c>
      <c r="C102" s="50">
        <f>'2021'!L103</f>
        <v>3.65382929627736</v>
      </c>
      <c r="D102" s="50">
        <f>'2020'!L103</f>
        <v>2.4474415006808368</v>
      </c>
      <c r="E102" s="50">
        <f>'2019'!L103</f>
        <v>4.6370602478279439</v>
      </c>
      <c r="F102" s="50">
        <f>'2018'!L103</f>
        <v>4.2927440330477351</v>
      </c>
      <c r="G102" s="50">
        <f>'2017'!L103</f>
        <v>3.1294317052937739</v>
      </c>
      <c r="H102" s="50">
        <f>'2016'!L103</f>
        <v>3.6698175675675673</v>
      </c>
      <c r="I102" s="50">
        <f>'2015'!L103</f>
        <v>4.2734268549485934</v>
      </c>
      <c r="J102" s="6">
        <f>'2014'!L103</f>
        <v>3.7116603079514934</v>
      </c>
      <c r="K102" s="6">
        <f>'2013'!L103</f>
        <v>4.2307823129251698</v>
      </c>
      <c r="L102" s="6">
        <f>'2012'!L103</f>
        <v>2.7032064834390419</v>
      </c>
      <c r="M102" s="6">
        <f>'2011'!L103</f>
        <v>2.7789473684210524</v>
      </c>
      <c r="N102" s="6">
        <f>'2010'!L103</f>
        <v>2.9053024774087395</v>
      </c>
    </row>
    <row r="103" spans="1:14" x14ac:dyDescent="0.2">
      <c r="A103" s="17">
        <v>95</v>
      </c>
      <c r="B103" s="44">
        <f>'2022'!L104</f>
        <v>2.9198534587282405</v>
      </c>
      <c r="C103" s="44">
        <f>'2021'!L104</f>
        <v>3.6172950718237056</v>
      </c>
      <c r="D103" s="44">
        <f>'2020'!L104</f>
        <v>2.0537656357912617</v>
      </c>
      <c r="E103" s="44">
        <f>'2019'!L104</f>
        <v>5.0817479534186543</v>
      </c>
      <c r="F103" s="44">
        <f>'2018'!L104</f>
        <v>4.3041424418604652</v>
      </c>
      <c r="G103" s="44">
        <f>'2017'!L104</f>
        <v>2.5402804092459261</v>
      </c>
      <c r="H103" s="44">
        <f>'2016'!L104</f>
        <v>3.5442499999999995</v>
      </c>
      <c r="I103" s="44">
        <f>'2015'!L104</f>
        <v>4.5312358065981249</v>
      </c>
      <c r="J103" s="45">
        <f>'2014'!L104</f>
        <v>3.6079376031937707</v>
      </c>
      <c r="K103" s="45">
        <f>'2013'!L104</f>
        <v>4.3966517857142851</v>
      </c>
      <c r="L103" s="45">
        <f>'2012'!L104</f>
        <v>2.5560606060606061</v>
      </c>
      <c r="M103" s="45">
        <f>'2011'!L104</f>
        <v>2.8307692307692305</v>
      </c>
      <c r="N103" s="45">
        <f>'2010'!L104</f>
        <v>3.0506846095081386</v>
      </c>
    </row>
    <row r="104" spans="1:14" x14ac:dyDescent="0.2">
      <c r="A104" s="17">
        <v>96</v>
      </c>
      <c r="B104" s="50">
        <f>'2022'!L105</f>
        <v>2.6475032567421928</v>
      </c>
      <c r="C104" s="50">
        <f>'2021'!L105</f>
        <v>3.2554861482613795</v>
      </c>
      <c r="D104" s="50">
        <f>'2020'!L105</f>
        <v>2.4711187033592616</v>
      </c>
      <c r="E104" s="50">
        <f>'2019'!L105</f>
        <v>5.1598062953995134</v>
      </c>
      <c r="F104" s="50">
        <f>'2018'!L105</f>
        <v>4.369302325581395</v>
      </c>
      <c r="G104" s="50">
        <f>'2017'!L105</f>
        <v>2.0725274725274723</v>
      </c>
      <c r="H104" s="50">
        <f>'2016'!L105</f>
        <v>3.7281249999999995</v>
      </c>
      <c r="I104" s="50">
        <f>'2015'!L105</f>
        <v>3.9919484702093393</v>
      </c>
      <c r="J104" s="6">
        <f>'2014'!L105</f>
        <v>3.0683728036669216</v>
      </c>
      <c r="K104" s="6">
        <f>'2013'!L105</f>
        <v>5.1678571428571427</v>
      </c>
      <c r="L104" s="6">
        <f>'2012'!L105</f>
        <v>1.7348484848484846</v>
      </c>
      <c r="M104" s="6">
        <f>'2011'!L105</f>
        <v>2.8666666666666663</v>
      </c>
      <c r="N104" s="6">
        <f>'2010'!L105</f>
        <v>2.3907758907758905</v>
      </c>
    </row>
    <row r="105" spans="1:14" x14ac:dyDescent="0.2">
      <c r="A105" s="17">
        <v>97</v>
      </c>
      <c r="B105" s="50">
        <f>'2022'!L106</f>
        <v>2.2733894786976836</v>
      </c>
      <c r="C105" s="50">
        <f>'2021'!L106</f>
        <v>3.0109040403773197</v>
      </c>
      <c r="D105" s="50">
        <f>'2020'!L106</f>
        <v>2.3023460028224223</v>
      </c>
      <c r="E105" s="50">
        <f>'2019'!L106</f>
        <v>5.6095238095238082</v>
      </c>
      <c r="F105" s="50">
        <f>'2018'!L106</f>
        <v>3.7661538461538453</v>
      </c>
      <c r="G105" s="50">
        <f>'2017'!L106</f>
        <v>1.6549450549450548</v>
      </c>
      <c r="H105" s="50">
        <f>'2016'!L106</f>
        <v>3.8041666666666663</v>
      </c>
      <c r="I105" s="50">
        <f>'2015'!L106</f>
        <v>4.2244008714596948</v>
      </c>
      <c r="J105" s="6">
        <f>'2014'!L106</f>
        <v>3.0315126050420167</v>
      </c>
      <c r="K105" s="6">
        <f>'2013'!L106</f>
        <v>4.6865079365079367</v>
      </c>
      <c r="L105" s="6">
        <f>'2012'!L106</f>
        <v>2.3813131313131315</v>
      </c>
      <c r="M105" s="6">
        <f>'2011'!L106</f>
        <v>3.05</v>
      </c>
      <c r="N105" s="6">
        <f>'2010'!L106</f>
        <v>2.3361638361638359</v>
      </c>
    </row>
    <row r="106" spans="1:14" x14ac:dyDescent="0.2">
      <c r="A106" s="17">
        <v>98</v>
      </c>
      <c r="B106" s="50">
        <f>'2022'!L107</f>
        <v>2.0281444738864991</v>
      </c>
      <c r="C106" s="50">
        <f>'2021'!L107</f>
        <v>2.6713174825723569</v>
      </c>
      <c r="D106" s="50">
        <f>'2020'!L107</f>
        <v>2.8016770901783392</v>
      </c>
      <c r="E106" s="50">
        <f>'2019'!L107</f>
        <v>5.6666666666666652</v>
      </c>
      <c r="F106" s="50">
        <f>'2018'!L107</f>
        <v>3.3599999999999994</v>
      </c>
      <c r="G106" s="50">
        <f>'2017'!L107</f>
        <v>1.6448979591836732</v>
      </c>
      <c r="H106" s="50">
        <f>'2016'!L107</f>
        <v>3.3125</v>
      </c>
      <c r="I106" s="50">
        <f>'2015'!L107</f>
        <v>4.3703703703703702</v>
      </c>
      <c r="J106" s="6">
        <f>'2014'!L107</f>
        <v>2.3690476190476191</v>
      </c>
      <c r="K106" s="6">
        <f>'2013'!L107</f>
        <v>5.3611111111111107</v>
      </c>
      <c r="L106" s="6">
        <f>'2012'!L107</f>
        <v>2.8863636363636371</v>
      </c>
      <c r="M106" s="6">
        <f>'2011'!L107</f>
        <v>2.6875</v>
      </c>
      <c r="N106" s="6">
        <f>'2010'!L107</f>
        <v>2.7132867132867129</v>
      </c>
    </row>
    <row r="107" spans="1:14" x14ac:dyDescent="0.2">
      <c r="A107" s="17">
        <v>99</v>
      </c>
      <c r="B107" s="50">
        <f>'2022'!L108</f>
        <v>2.0466617933723197</v>
      </c>
      <c r="C107" s="50">
        <f>'2021'!L108</f>
        <v>3.3264878881955333</v>
      </c>
      <c r="D107" s="50">
        <f>'2020'!L108</f>
        <v>3.1054640341091431</v>
      </c>
      <c r="E107" s="50">
        <f>'2019'!L108</f>
        <v>7.2499999999999991</v>
      </c>
      <c r="F107" s="50">
        <f>'2018'!L108</f>
        <v>3.4</v>
      </c>
      <c r="G107" s="50">
        <f>'2017'!L108</f>
        <v>2.1714285714285717</v>
      </c>
      <c r="H107" s="50">
        <f>'2016'!L108</f>
        <v>3.25</v>
      </c>
      <c r="I107" s="50">
        <f>'2015'!L108</f>
        <v>4.7777777777777777</v>
      </c>
      <c r="J107" s="6">
        <f>'2014'!L108</f>
        <v>3.2380952380952381</v>
      </c>
      <c r="K107" s="6">
        <f>'2013'!L108</f>
        <v>5.75</v>
      </c>
      <c r="L107" s="6">
        <f>'2012'!L108</f>
        <v>3.2500000000000004</v>
      </c>
      <c r="M107" s="6">
        <f>'2011'!L108</f>
        <v>2.3125</v>
      </c>
      <c r="N107" s="6">
        <f>'2010'!L108</f>
        <v>9.0909090909090899</v>
      </c>
    </row>
    <row r="108" spans="1:14" x14ac:dyDescent="0.2">
      <c r="A108" s="17" t="s">
        <v>21</v>
      </c>
      <c r="B108" s="44">
        <f>'2022'!L109</f>
        <v>1.4375</v>
      </c>
      <c r="C108" s="44">
        <f>'2021'!L109</f>
        <v>3.625</v>
      </c>
      <c r="D108" s="44">
        <f>'2020'!L109</f>
        <v>2.5833333333333335</v>
      </c>
      <c r="E108" s="44">
        <f>'2019'!L109</f>
        <v>7.75</v>
      </c>
      <c r="F108" s="44">
        <f>'2018'!L109</f>
        <v>3.125</v>
      </c>
      <c r="G108" s="44">
        <f>'2017'!L109</f>
        <v>1.4285714285714286</v>
      </c>
      <c r="H108" s="44">
        <f>'2016'!L109</f>
        <v>3.166666666666667</v>
      </c>
      <c r="I108" s="44">
        <f>'2015'!L109</f>
        <v>5</v>
      </c>
      <c r="J108" s="45">
        <f>'2014'!L109</f>
        <v>3.3333333333333335</v>
      </c>
      <c r="K108" s="45">
        <f>'2013'!L109</f>
        <v>4.75</v>
      </c>
      <c r="L108" s="45">
        <f>'2012'!L109</f>
        <v>2.2500000000000004</v>
      </c>
      <c r="M108" s="45">
        <f>'2011'!L109</f>
        <v>1.3125</v>
      </c>
      <c r="N108" s="45">
        <f>'2010'!L109</f>
        <v>10</v>
      </c>
    </row>
    <row r="109" spans="1:14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35"/>
      <c r="K109" s="35"/>
      <c r="L109" s="35"/>
      <c r="M109" s="35"/>
      <c r="N109" s="35"/>
    </row>
    <row r="110" spans="1:14" x14ac:dyDescent="0.2">
      <c r="A110" s="14"/>
      <c r="B110" s="14"/>
      <c r="C110" s="14"/>
      <c r="D110" s="14"/>
    </row>
    <row r="111" spans="1:14" ht="14.25" x14ac:dyDescent="0.2">
      <c r="A111" s="7"/>
      <c r="B111" s="7"/>
      <c r="C111" s="7"/>
      <c r="D111" s="7"/>
    </row>
    <row r="112" spans="1:14" x14ac:dyDescent="0.2">
      <c r="A112" s="14"/>
      <c r="B112" s="14"/>
      <c r="C112" s="14"/>
      <c r="D112" s="14"/>
    </row>
    <row r="113" spans="1:4" x14ac:dyDescent="0.2">
      <c r="A113" s="4" t="s">
        <v>46</v>
      </c>
      <c r="B113" s="4"/>
      <c r="C113" s="4"/>
      <c r="D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41640</v>
      </c>
      <c r="D7" s="40">
        <v>42005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2</v>
      </c>
      <c r="C9" s="9">
        <v>645</v>
      </c>
      <c r="D9" s="9">
        <v>706</v>
      </c>
      <c r="E9" s="18">
        <v>0.5</v>
      </c>
      <c r="F9" s="19">
        <f>B9/((C9+D9)/2)</f>
        <v>2.9607698001480384E-3</v>
      </c>
      <c r="G9" s="19">
        <f t="shared" ref="G9:G72" si="0">F9/((1+(1-E9)*F9))</f>
        <v>2.9563932002956393E-3</v>
      </c>
      <c r="H9" s="14">
        <v>100000</v>
      </c>
      <c r="I9" s="14">
        <f>H9*G9</f>
        <v>295.63932002956392</v>
      </c>
      <c r="J9" s="14">
        <f t="shared" ref="J9:J72" si="1">H10+I9*E9</f>
        <v>99852.180339985222</v>
      </c>
      <c r="K9" s="14">
        <f t="shared" ref="K9:K72" si="2">K10+J9</f>
        <v>8274643.5664038369</v>
      </c>
      <c r="L9" s="20">
        <f>K9/H9</f>
        <v>82.746435664038373</v>
      </c>
    </row>
    <row r="10" spans="1:13" x14ac:dyDescent="0.2">
      <c r="A10" s="17">
        <v>1</v>
      </c>
      <c r="B10" s="9">
        <v>0</v>
      </c>
      <c r="C10" s="9">
        <v>801</v>
      </c>
      <c r="D10" s="9">
        <v>671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99704.360679970443</v>
      </c>
      <c r="I10" s="14">
        <f t="shared" ref="I10:I73" si="4">H10*G10</f>
        <v>0</v>
      </c>
      <c r="J10" s="14">
        <f t="shared" si="1"/>
        <v>99704.360679970443</v>
      </c>
      <c r="K10" s="14">
        <f t="shared" si="2"/>
        <v>8174791.3860638514</v>
      </c>
      <c r="L10" s="21">
        <f t="shared" ref="L10:L73" si="5">K10/H10</f>
        <v>81.990309453998449</v>
      </c>
    </row>
    <row r="11" spans="1:13" x14ac:dyDescent="0.2">
      <c r="A11" s="17">
        <v>2</v>
      </c>
      <c r="B11" s="9">
        <v>0</v>
      </c>
      <c r="C11" s="9">
        <v>834</v>
      </c>
      <c r="D11" s="9">
        <v>828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99704.360679970443</v>
      </c>
      <c r="I11" s="14">
        <f t="shared" si="4"/>
        <v>0</v>
      </c>
      <c r="J11" s="14">
        <f t="shared" si="1"/>
        <v>99704.360679970443</v>
      </c>
      <c r="K11" s="14">
        <f t="shared" si="2"/>
        <v>8075087.0253838813</v>
      </c>
      <c r="L11" s="21">
        <f t="shared" si="5"/>
        <v>80.990309453998449</v>
      </c>
    </row>
    <row r="12" spans="1:13" x14ac:dyDescent="0.2">
      <c r="A12" s="17">
        <v>3</v>
      </c>
      <c r="B12" s="9">
        <v>0</v>
      </c>
      <c r="C12" s="9">
        <v>882</v>
      </c>
      <c r="D12" s="9">
        <v>830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99704.360679970443</v>
      </c>
      <c r="I12" s="14">
        <f t="shared" si="4"/>
        <v>0</v>
      </c>
      <c r="J12" s="14">
        <f t="shared" si="1"/>
        <v>99704.360679970443</v>
      </c>
      <c r="K12" s="14">
        <f t="shared" si="2"/>
        <v>7975382.6647039112</v>
      </c>
      <c r="L12" s="21">
        <f t="shared" si="5"/>
        <v>79.990309453998449</v>
      </c>
    </row>
    <row r="13" spans="1:13" x14ac:dyDescent="0.2">
      <c r="A13" s="17">
        <v>4</v>
      </c>
      <c r="B13" s="9">
        <v>0</v>
      </c>
      <c r="C13" s="9">
        <v>983</v>
      </c>
      <c r="D13" s="9">
        <v>884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99704.360679970443</v>
      </c>
      <c r="I13" s="14">
        <f t="shared" si="4"/>
        <v>0</v>
      </c>
      <c r="J13" s="14">
        <f t="shared" si="1"/>
        <v>99704.360679970443</v>
      </c>
      <c r="K13" s="14">
        <f t="shared" si="2"/>
        <v>7875678.304023941</v>
      </c>
      <c r="L13" s="21">
        <f t="shared" si="5"/>
        <v>78.990309453998449</v>
      </c>
    </row>
    <row r="14" spans="1:13" x14ac:dyDescent="0.2">
      <c r="A14" s="17">
        <v>5</v>
      </c>
      <c r="B14" s="9">
        <v>0</v>
      </c>
      <c r="C14" s="9">
        <v>930</v>
      </c>
      <c r="D14" s="9">
        <v>991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99704.360679970443</v>
      </c>
      <c r="I14" s="14">
        <f t="shared" si="4"/>
        <v>0</v>
      </c>
      <c r="J14" s="14">
        <f t="shared" si="1"/>
        <v>99704.360679970443</v>
      </c>
      <c r="K14" s="14">
        <f t="shared" si="2"/>
        <v>7775973.9433439709</v>
      </c>
      <c r="L14" s="21">
        <f t="shared" si="5"/>
        <v>77.990309453998464</v>
      </c>
    </row>
    <row r="15" spans="1:13" x14ac:dyDescent="0.2">
      <c r="A15" s="17">
        <v>6</v>
      </c>
      <c r="B15" s="9">
        <v>0</v>
      </c>
      <c r="C15" s="9">
        <v>924</v>
      </c>
      <c r="D15" s="9">
        <v>935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99704.360679970443</v>
      </c>
      <c r="I15" s="14">
        <f t="shared" si="4"/>
        <v>0</v>
      </c>
      <c r="J15" s="14">
        <f t="shared" si="1"/>
        <v>99704.360679970443</v>
      </c>
      <c r="K15" s="14">
        <f t="shared" si="2"/>
        <v>7676269.5826640008</v>
      </c>
      <c r="L15" s="21">
        <f t="shared" si="5"/>
        <v>76.990309453998464</v>
      </c>
    </row>
    <row r="16" spans="1:13" x14ac:dyDescent="0.2">
      <c r="A16" s="17">
        <v>7</v>
      </c>
      <c r="B16" s="9">
        <v>0</v>
      </c>
      <c r="C16" s="9">
        <v>887</v>
      </c>
      <c r="D16" s="9">
        <v>935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99704.360679970443</v>
      </c>
      <c r="I16" s="14">
        <f t="shared" si="4"/>
        <v>0</v>
      </c>
      <c r="J16" s="14">
        <f t="shared" si="1"/>
        <v>99704.360679970443</v>
      </c>
      <c r="K16" s="14">
        <f t="shared" si="2"/>
        <v>7576565.2219840307</v>
      </c>
      <c r="L16" s="21">
        <f t="shared" si="5"/>
        <v>75.990309453998464</v>
      </c>
    </row>
    <row r="17" spans="1:12" x14ac:dyDescent="0.2">
      <c r="A17" s="17">
        <v>8</v>
      </c>
      <c r="B17" s="9">
        <v>0</v>
      </c>
      <c r="C17" s="9">
        <v>931</v>
      </c>
      <c r="D17" s="9">
        <v>895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99704.360679970443</v>
      </c>
      <c r="I17" s="14">
        <f t="shared" si="4"/>
        <v>0</v>
      </c>
      <c r="J17" s="14">
        <f t="shared" si="1"/>
        <v>99704.360679970443</v>
      </c>
      <c r="K17" s="14">
        <f t="shared" si="2"/>
        <v>7476860.8613040606</v>
      </c>
      <c r="L17" s="21">
        <f t="shared" si="5"/>
        <v>74.990309453998464</v>
      </c>
    </row>
    <row r="18" spans="1:12" x14ac:dyDescent="0.2">
      <c r="A18" s="17">
        <v>9</v>
      </c>
      <c r="B18" s="9">
        <v>0</v>
      </c>
      <c r="C18" s="9">
        <v>835</v>
      </c>
      <c r="D18" s="9">
        <v>936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99704.360679970443</v>
      </c>
      <c r="I18" s="14">
        <f t="shared" si="4"/>
        <v>0</v>
      </c>
      <c r="J18" s="14">
        <f t="shared" si="1"/>
        <v>99704.360679970443</v>
      </c>
      <c r="K18" s="14">
        <f t="shared" si="2"/>
        <v>7377156.5006240904</v>
      </c>
      <c r="L18" s="21">
        <f t="shared" si="5"/>
        <v>73.990309453998464</v>
      </c>
    </row>
    <row r="19" spans="1:12" x14ac:dyDescent="0.2">
      <c r="A19" s="17">
        <v>10</v>
      </c>
      <c r="B19" s="9">
        <v>0</v>
      </c>
      <c r="C19" s="9">
        <v>810</v>
      </c>
      <c r="D19" s="9">
        <v>845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99704.360679970443</v>
      </c>
      <c r="I19" s="14">
        <f t="shared" si="4"/>
        <v>0</v>
      </c>
      <c r="J19" s="14">
        <f t="shared" si="1"/>
        <v>99704.360679970443</v>
      </c>
      <c r="K19" s="14">
        <f t="shared" si="2"/>
        <v>7277452.1399441203</v>
      </c>
      <c r="L19" s="21">
        <f t="shared" si="5"/>
        <v>72.990309453998478</v>
      </c>
    </row>
    <row r="20" spans="1:12" x14ac:dyDescent="0.2">
      <c r="A20" s="17">
        <v>11</v>
      </c>
      <c r="B20" s="9">
        <v>0</v>
      </c>
      <c r="C20" s="9">
        <v>819</v>
      </c>
      <c r="D20" s="9">
        <v>818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99704.360679970443</v>
      </c>
      <c r="I20" s="14">
        <f t="shared" si="4"/>
        <v>0</v>
      </c>
      <c r="J20" s="14">
        <f t="shared" si="1"/>
        <v>99704.360679970443</v>
      </c>
      <c r="K20" s="14">
        <f t="shared" si="2"/>
        <v>7177747.7792641502</v>
      </c>
      <c r="L20" s="21">
        <f t="shared" si="5"/>
        <v>71.990309453998478</v>
      </c>
    </row>
    <row r="21" spans="1:12" x14ac:dyDescent="0.2">
      <c r="A21" s="17">
        <v>12</v>
      </c>
      <c r="B21" s="9">
        <v>0</v>
      </c>
      <c r="C21" s="9">
        <v>747</v>
      </c>
      <c r="D21" s="9">
        <v>808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99704.360679970443</v>
      </c>
      <c r="I21" s="14">
        <f t="shared" si="4"/>
        <v>0</v>
      </c>
      <c r="J21" s="14">
        <f t="shared" si="1"/>
        <v>99704.360679970443</v>
      </c>
      <c r="K21" s="14">
        <f t="shared" si="2"/>
        <v>7078043.4185841801</v>
      </c>
      <c r="L21" s="21">
        <f t="shared" si="5"/>
        <v>70.990309453998478</v>
      </c>
    </row>
    <row r="22" spans="1:12" x14ac:dyDescent="0.2">
      <c r="A22" s="17">
        <v>13</v>
      </c>
      <c r="B22" s="9">
        <v>0</v>
      </c>
      <c r="C22" s="9">
        <v>752</v>
      </c>
      <c r="D22" s="9">
        <v>738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99704.360679970443</v>
      </c>
      <c r="I22" s="14">
        <f t="shared" si="4"/>
        <v>0</v>
      </c>
      <c r="J22" s="14">
        <f t="shared" si="1"/>
        <v>99704.360679970443</v>
      </c>
      <c r="K22" s="14">
        <f t="shared" si="2"/>
        <v>6978339.0579042099</v>
      </c>
      <c r="L22" s="21">
        <f t="shared" si="5"/>
        <v>69.990309453998478</v>
      </c>
    </row>
    <row r="23" spans="1:12" x14ac:dyDescent="0.2">
      <c r="A23" s="17">
        <v>14</v>
      </c>
      <c r="B23" s="9">
        <v>0</v>
      </c>
      <c r="C23" s="9">
        <v>705</v>
      </c>
      <c r="D23" s="9">
        <v>751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99704.360679970443</v>
      </c>
      <c r="I23" s="14">
        <f t="shared" si="4"/>
        <v>0</v>
      </c>
      <c r="J23" s="14">
        <f t="shared" si="1"/>
        <v>99704.360679970443</v>
      </c>
      <c r="K23" s="14">
        <f t="shared" si="2"/>
        <v>6878634.6972242398</v>
      </c>
      <c r="L23" s="21">
        <f t="shared" si="5"/>
        <v>68.990309453998492</v>
      </c>
    </row>
    <row r="24" spans="1:12" x14ac:dyDescent="0.2">
      <c r="A24" s="17">
        <v>15</v>
      </c>
      <c r="B24" s="9">
        <v>1</v>
      </c>
      <c r="C24" s="9">
        <v>671</v>
      </c>
      <c r="D24" s="9">
        <v>693</v>
      </c>
      <c r="E24" s="18">
        <v>0.5</v>
      </c>
      <c r="F24" s="19">
        <f t="shared" si="3"/>
        <v>1.4662756598240469E-3</v>
      </c>
      <c r="G24" s="19">
        <f t="shared" si="0"/>
        <v>1.4652014652014652E-3</v>
      </c>
      <c r="H24" s="14">
        <f t="shared" si="6"/>
        <v>99704.360679970443</v>
      </c>
      <c r="I24" s="14">
        <f t="shared" si="4"/>
        <v>146.08697535526804</v>
      </c>
      <c r="J24" s="14">
        <f t="shared" si="1"/>
        <v>99631.317192292801</v>
      </c>
      <c r="K24" s="14">
        <f t="shared" si="2"/>
        <v>6778930.3365442697</v>
      </c>
      <c r="L24" s="21">
        <f t="shared" si="5"/>
        <v>67.990309453998492</v>
      </c>
    </row>
    <row r="25" spans="1:12" x14ac:dyDescent="0.2">
      <c r="A25" s="17">
        <v>16</v>
      </c>
      <c r="B25" s="9">
        <v>0</v>
      </c>
      <c r="C25" s="9">
        <v>644</v>
      </c>
      <c r="D25" s="9">
        <v>672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99558.273704615174</v>
      </c>
      <c r="I25" s="14">
        <f t="shared" si="4"/>
        <v>0</v>
      </c>
      <c r="J25" s="14">
        <f t="shared" si="1"/>
        <v>99558.273704615174</v>
      </c>
      <c r="K25" s="14">
        <f t="shared" si="2"/>
        <v>6679299.0193519769</v>
      </c>
      <c r="L25" s="21">
        <f t="shared" si="5"/>
        <v>67.089341456132018</v>
      </c>
    </row>
    <row r="26" spans="1:12" x14ac:dyDescent="0.2">
      <c r="A26" s="17">
        <v>17</v>
      </c>
      <c r="B26" s="9">
        <v>0</v>
      </c>
      <c r="C26" s="9">
        <v>556</v>
      </c>
      <c r="D26" s="9">
        <v>645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99558.273704615174</v>
      </c>
      <c r="I26" s="14">
        <f t="shared" si="4"/>
        <v>0</v>
      </c>
      <c r="J26" s="14">
        <f t="shared" si="1"/>
        <v>99558.273704615174</v>
      </c>
      <c r="K26" s="14">
        <f t="shared" si="2"/>
        <v>6579740.7456473615</v>
      </c>
      <c r="L26" s="21">
        <f t="shared" si="5"/>
        <v>66.089341456132018</v>
      </c>
    </row>
    <row r="27" spans="1:12" x14ac:dyDescent="0.2">
      <c r="A27" s="17">
        <v>18</v>
      </c>
      <c r="B27" s="9">
        <v>0</v>
      </c>
      <c r="C27" s="9">
        <v>562</v>
      </c>
      <c r="D27" s="9">
        <v>571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99558.273704615174</v>
      </c>
      <c r="I27" s="14">
        <f t="shared" si="4"/>
        <v>0</v>
      </c>
      <c r="J27" s="14">
        <f t="shared" si="1"/>
        <v>99558.273704615174</v>
      </c>
      <c r="K27" s="14">
        <f t="shared" si="2"/>
        <v>6480182.4719427461</v>
      </c>
      <c r="L27" s="21">
        <f t="shared" si="5"/>
        <v>65.089341456132018</v>
      </c>
    </row>
    <row r="28" spans="1:12" x14ac:dyDescent="0.2">
      <c r="A28" s="17">
        <v>19</v>
      </c>
      <c r="B28" s="9">
        <v>1</v>
      </c>
      <c r="C28" s="9">
        <v>565</v>
      </c>
      <c r="D28" s="9">
        <v>557</v>
      </c>
      <c r="E28" s="18">
        <v>0.5</v>
      </c>
      <c r="F28" s="19">
        <f t="shared" si="3"/>
        <v>1.7825311942959001E-3</v>
      </c>
      <c r="G28" s="19">
        <f t="shared" si="0"/>
        <v>1.7809439002671413E-3</v>
      </c>
      <c r="H28" s="14">
        <f t="shared" si="6"/>
        <v>99558.273704615174</v>
      </c>
      <c r="I28" s="14">
        <f t="shared" si="4"/>
        <v>177.30770027536093</v>
      </c>
      <c r="J28" s="14">
        <f t="shared" si="1"/>
        <v>99469.619854477496</v>
      </c>
      <c r="K28" s="14">
        <f t="shared" si="2"/>
        <v>6380624.1982381307</v>
      </c>
      <c r="L28" s="21">
        <f t="shared" si="5"/>
        <v>64.089341456132004</v>
      </c>
    </row>
    <row r="29" spans="1:12" x14ac:dyDescent="0.2">
      <c r="A29" s="17">
        <v>20</v>
      </c>
      <c r="B29" s="9">
        <v>0</v>
      </c>
      <c r="C29" s="9">
        <v>573</v>
      </c>
      <c r="D29" s="9">
        <v>570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99380.966004339818</v>
      </c>
      <c r="I29" s="14">
        <f t="shared" si="4"/>
        <v>0</v>
      </c>
      <c r="J29" s="14">
        <f t="shared" si="1"/>
        <v>99380.966004339818</v>
      </c>
      <c r="K29" s="14">
        <f t="shared" si="2"/>
        <v>6281154.5783836534</v>
      </c>
      <c r="L29" s="21">
        <f t="shared" si="5"/>
        <v>63.202792555964535</v>
      </c>
    </row>
    <row r="30" spans="1:12" x14ac:dyDescent="0.2">
      <c r="A30" s="17">
        <v>21</v>
      </c>
      <c r="B30" s="9">
        <v>0</v>
      </c>
      <c r="C30" s="9">
        <v>613</v>
      </c>
      <c r="D30" s="9">
        <v>557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99380.966004339818</v>
      </c>
      <c r="I30" s="14">
        <f t="shared" si="4"/>
        <v>0</v>
      </c>
      <c r="J30" s="14">
        <f t="shared" si="1"/>
        <v>99380.966004339818</v>
      </c>
      <c r="K30" s="14">
        <f t="shared" si="2"/>
        <v>6181773.6123793134</v>
      </c>
      <c r="L30" s="21">
        <f t="shared" si="5"/>
        <v>62.202792555964535</v>
      </c>
    </row>
    <row r="31" spans="1:12" x14ac:dyDescent="0.2">
      <c r="A31" s="17">
        <v>22</v>
      </c>
      <c r="B31" s="9">
        <v>0</v>
      </c>
      <c r="C31" s="9">
        <v>593</v>
      </c>
      <c r="D31" s="9">
        <v>626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99380.966004339818</v>
      </c>
      <c r="I31" s="14">
        <f t="shared" si="4"/>
        <v>0</v>
      </c>
      <c r="J31" s="14">
        <f t="shared" si="1"/>
        <v>99380.966004339818</v>
      </c>
      <c r="K31" s="14">
        <f t="shared" si="2"/>
        <v>6082392.6463749735</v>
      </c>
      <c r="L31" s="21">
        <f t="shared" si="5"/>
        <v>61.202792555964535</v>
      </c>
    </row>
    <row r="32" spans="1:12" x14ac:dyDescent="0.2">
      <c r="A32" s="17">
        <v>23</v>
      </c>
      <c r="B32" s="9">
        <v>0</v>
      </c>
      <c r="C32" s="9">
        <v>617</v>
      </c>
      <c r="D32" s="9">
        <v>588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99380.966004339818</v>
      </c>
      <c r="I32" s="14">
        <f t="shared" si="4"/>
        <v>0</v>
      </c>
      <c r="J32" s="14">
        <f t="shared" si="1"/>
        <v>99380.966004339818</v>
      </c>
      <c r="K32" s="14">
        <f t="shared" si="2"/>
        <v>5983011.6803706335</v>
      </c>
      <c r="L32" s="21">
        <f t="shared" si="5"/>
        <v>60.202792555964535</v>
      </c>
    </row>
    <row r="33" spans="1:12" x14ac:dyDescent="0.2">
      <c r="A33" s="17">
        <v>24</v>
      </c>
      <c r="B33" s="9">
        <v>0</v>
      </c>
      <c r="C33" s="9">
        <v>599</v>
      </c>
      <c r="D33" s="9">
        <v>610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99380.966004339818</v>
      </c>
      <c r="I33" s="14">
        <f t="shared" si="4"/>
        <v>0</v>
      </c>
      <c r="J33" s="14">
        <f t="shared" si="1"/>
        <v>99380.966004339818</v>
      </c>
      <c r="K33" s="14">
        <f t="shared" si="2"/>
        <v>5883630.7143662935</v>
      </c>
      <c r="L33" s="21">
        <f t="shared" si="5"/>
        <v>59.202792555964528</v>
      </c>
    </row>
    <row r="34" spans="1:12" x14ac:dyDescent="0.2">
      <c r="A34" s="17">
        <v>25</v>
      </c>
      <c r="B34" s="9">
        <v>0</v>
      </c>
      <c r="C34" s="9">
        <v>660</v>
      </c>
      <c r="D34" s="9">
        <v>604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99380.966004339818</v>
      </c>
      <c r="I34" s="14">
        <f t="shared" si="4"/>
        <v>0</v>
      </c>
      <c r="J34" s="14">
        <f t="shared" si="1"/>
        <v>99380.966004339818</v>
      </c>
      <c r="K34" s="14">
        <f t="shared" si="2"/>
        <v>5784249.7483619535</v>
      </c>
      <c r="L34" s="21">
        <f t="shared" si="5"/>
        <v>58.202792555964528</v>
      </c>
    </row>
    <row r="35" spans="1:12" x14ac:dyDescent="0.2">
      <c r="A35" s="17">
        <v>26</v>
      </c>
      <c r="B35" s="9">
        <v>0</v>
      </c>
      <c r="C35" s="9">
        <v>706</v>
      </c>
      <c r="D35" s="9">
        <v>676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99380.966004339818</v>
      </c>
      <c r="I35" s="14">
        <f t="shared" si="4"/>
        <v>0</v>
      </c>
      <c r="J35" s="14">
        <f t="shared" si="1"/>
        <v>99380.966004339818</v>
      </c>
      <c r="K35" s="14">
        <f t="shared" si="2"/>
        <v>5684868.7823576136</v>
      </c>
      <c r="L35" s="21">
        <f t="shared" si="5"/>
        <v>57.202792555964528</v>
      </c>
    </row>
    <row r="36" spans="1:12" x14ac:dyDescent="0.2">
      <c r="A36" s="17">
        <v>27</v>
      </c>
      <c r="B36" s="9">
        <v>0</v>
      </c>
      <c r="C36" s="9">
        <v>686</v>
      </c>
      <c r="D36" s="9">
        <v>702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99380.966004339818</v>
      </c>
      <c r="I36" s="14">
        <f t="shared" si="4"/>
        <v>0</v>
      </c>
      <c r="J36" s="14">
        <f t="shared" si="1"/>
        <v>99380.966004339818</v>
      </c>
      <c r="K36" s="14">
        <f t="shared" si="2"/>
        <v>5585487.8163532736</v>
      </c>
      <c r="L36" s="21">
        <f t="shared" si="5"/>
        <v>56.202792555964528</v>
      </c>
    </row>
    <row r="37" spans="1:12" x14ac:dyDescent="0.2">
      <c r="A37" s="17">
        <v>28</v>
      </c>
      <c r="B37" s="9">
        <v>0</v>
      </c>
      <c r="C37" s="9">
        <v>699</v>
      </c>
      <c r="D37" s="9">
        <v>676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99380.966004339818</v>
      </c>
      <c r="I37" s="14">
        <f t="shared" si="4"/>
        <v>0</v>
      </c>
      <c r="J37" s="14">
        <f t="shared" si="1"/>
        <v>99380.966004339818</v>
      </c>
      <c r="K37" s="14">
        <f t="shared" si="2"/>
        <v>5486106.8503489336</v>
      </c>
      <c r="L37" s="21">
        <f t="shared" si="5"/>
        <v>55.202792555964521</v>
      </c>
    </row>
    <row r="38" spans="1:12" x14ac:dyDescent="0.2">
      <c r="A38" s="17">
        <v>29</v>
      </c>
      <c r="B38" s="9">
        <v>1</v>
      </c>
      <c r="C38" s="9">
        <v>773</v>
      </c>
      <c r="D38" s="9">
        <v>697</v>
      </c>
      <c r="E38" s="18">
        <v>0.5</v>
      </c>
      <c r="F38" s="19">
        <f t="shared" si="3"/>
        <v>1.3605442176870747E-3</v>
      </c>
      <c r="G38" s="19">
        <f t="shared" si="0"/>
        <v>1.3596193065941536E-3</v>
      </c>
      <c r="H38" s="14">
        <f t="shared" si="6"/>
        <v>99380.966004339818</v>
      </c>
      <c r="I38" s="14">
        <f t="shared" si="4"/>
        <v>135.12028008747765</v>
      </c>
      <c r="J38" s="14">
        <f t="shared" si="1"/>
        <v>99313.405864296088</v>
      </c>
      <c r="K38" s="14">
        <f t="shared" si="2"/>
        <v>5386725.8843445936</v>
      </c>
      <c r="L38" s="21">
        <f t="shared" si="5"/>
        <v>54.202792555964521</v>
      </c>
    </row>
    <row r="39" spans="1:12" x14ac:dyDescent="0.2">
      <c r="A39" s="17">
        <v>30</v>
      </c>
      <c r="B39" s="9">
        <v>1</v>
      </c>
      <c r="C39" s="9">
        <v>829</v>
      </c>
      <c r="D39" s="9">
        <v>790</v>
      </c>
      <c r="E39" s="18">
        <v>0.5</v>
      </c>
      <c r="F39" s="19">
        <f t="shared" si="3"/>
        <v>1.2353304508956147E-3</v>
      </c>
      <c r="G39" s="19">
        <f t="shared" si="0"/>
        <v>1.2345679012345681E-3</v>
      </c>
      <c r="H39" s="14">
        <f t="shared" si="6"/>
        <v>99245.845724252344</v>
      </c>
      <c r="I39" s="14">
        <f t="shared" si="4"/>
        <v>122.52573546203995</v>
      </c>
      <c r="J39" s="14">
        <f t="shared" si="1"/>
        <v>99184.582856521316</v>
      </c>
      <c r="K39" s="14">
        <f t="shared" si="2"/>
        <v>5287412.4784802971</v>
      </c>
      <c r="L39" s="21">
        <f t="shared" si="5"/>
        <v>53.275907317783393</v>
      </c>
    </row>
    <row r="40" spans="1:12" x14ac:dyDescent="0.2">
      <c r="A40" s="17">
        <v>31</v>
      </c>
      <c r="B40" s="9">
        <v>0</v>
      </c>
      <c r="C40" s="9">
        <v>926</v>
      </c>
      <c r="D40" s="9">
        <v>831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99123.319988790303</v>
      </c>
      <c r="I40" s="14">
        <f t="shared" si="4"/>
        <v>0</v>
      </c>
      <c r="J40" s="14">
        <f t="shared" si="1"/>
        <v>99123.319988790303</v>
      </c>
      <c r="K40" s="14">
        <f t="shared" si="2"/>
        <v>5188227.8956237761</v>
      </c>
      <c r="L40" s="21">
        <f t="shared" si="5"/>
        <v>52.34114329716261</v>
      </c>
    </row>
    <row r="41" spans="1:12" x14ac:dyDescent="0.2">
      <c r="A41" s="17">
        <v>32</v>
      </c>
      <c r="B41" s="9">
        <v>0</v>
      </c>
      <c r="C41" s="9">
        <v>966</v>
      </c>
      <c r="D41" s="9">
        <v>919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99123.319988790303</v>
      </c>
      <c r="I41" s="14">
        <f t="shared" si="4"/>
        <v>0</v>
      </c>
      <c r="J41" s="14">
        <f t="shared" si="1"/>
        <v>99123.319988790303</v>
      </c>
      <c r="K41" s="14">
        <f t="shared" si="2"/>
        <v>5089104.5756349862</v>
      </c>
      <c r="L41" s="21">
        <f t="shared" si="5"/>
        <v>51.341143297162617</v>
      </c>
    </row>
    <row r="42" spans="1:12" x14ac:dyDescent="0.2">
      <c r="A42" s="17">
        <v>33</v>
      </c>
      <c r="B42" s="9">
        <v>1</v>
      </c>
      <c r="C42" s="9">
        <v>1033</v>
      </c>
      <c r="D42" s="9">
        <v>976</v>
      </c>
      <c r="E42" s="18">
        <v>0.5</v>
      </c>
      <c r="F42" s="19">
        <f t="shared" si="3"/>
        <v>9.9552015928322545E-4</v>
      </c>
      <c r="G42" s="19">
        <f t="shared" si="0"/>
        <v>9.9502487562189048E-4</v>
      </c>
      <c r="H42" s="14">
        <f t="shared" si="6"/>
        <v>99123.319988790303</v>
      </c>
      <c r="I42" s="14">
        <f t="shared" si="4"/>
        <v>98.630169143074923</v>
      </c>
      <c r="J42" s="14">
        <f t="shared" si="1"/>
        <v>99074.004904218775</v>
      </c>
      <c r="K42" s="14">
        <f t="shared" si="2"/>
        <v>4989981.2556461962</v>
      </c>
      <c r="L42" s="21">
        <f t="shared" si="5"/>
        <v>50.341143297162617</v>
      </c>
    </row>
    <row r="43" spans="1:12" x14ac:dyDescent="0.2">
      <c r="A43" s="17">
        <v>34</v>
      </c>
      <c r="B43" s="9">
        <v>0</v>
      </c>
      <c r="C43" s="9">
        <v>1134</v>
      </c>
      <c r="D43" s="9">
        <v>1055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99024.689819647232</v>
      </c>
      <c r="I43" s="14">
        <f t="shared" si="4"/>
        <v>0</v>
      </c>
      <c r="J43" s="14">
        <f t="shared" si="1"/>
        <v>99024.689819647232</v>
      </c>
      <c r="K43" s="14">
        <f t="shared" si="2"/>
        <v>4890907.2507419772</v>
      </c>
      <c r="L43" s="21">
        <f t="shared" si="5"/>
        <v>49.390785870167754</v>
      </c>
    </row>
    <row r="44" spans="1:12" x14ac:dyDescent="0.2">
      <c r="A44" s="17">
        <v>35</v>
      </c>
      <c r="B44" s="9">
        <v>0</v>
      </c>
      <c r="C44" s="9">
        <v>1201</v>
      </c>
      <c r="D44" s="9">
        <v>1143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99024.689819647232</v>
      </c>
      <c r="I44" s="14">
        <f t="shared" si="4"/>
        <v>0</v>
      </c>
      <c r="J44" s="14">
        <f t="shared" si="1"/>
        <v>99024.689819647232</v>
      </c>
      <c r="K44" s="14">
        <f t="shared" si="2"/>
        <v>4791882.5609223302</v>
      </c>
      <c r="L44" s="21">
        <f t="shared" si="5"/>
        <v>48.390785870167754</v>
      </c>
    </row>
    <row r="45" spans="1:12" x14ac:dyDescent="0.2">
      <c r="A45" s="17">
        <v>36</v>
      </c>
      <c r="B45" s="9">
        <v>0</v>
      </c>
      <c r="C45" s="9">
        <v>1296</v>
      </c>
      <c r="D45" s="9">
        <v>1214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99024.689819647232</v>
      </c>
      <c r="I45" s="14">
        <f t="shared" si="4"/>
        <v>0</v>
      </c>
      <c r="J45" s="14">
        <f t="shared" si="1"/>
        <v>99024.689819647232</v>
      </c>
      <c r="K45" s="14">
        <f t="shared" si="2"/>
        <v>4692857.8711026832</v>
      </c>
      <c r="L45" s="21">
        <f t="shared" si="5"/>
        <v>47.390785870167761</v>
      </c>
    </row>
    <row r="46" spans="1:12" x14ac:dyDescent="0.2">
      <c r="A46" s="17">
        <v>37</v>
      </c>
      <c r="B46" s="9">
        <v>1</v>
      </c>
      <c r="C46" s="9">
        <v>1347</v>
      </c>
      <c r="D46" s="9">
        <v>1294</v>
      </c>
      <c r="E46" s="18">
        <v>0.5</v>
      </c>
      <c r="F46" s="19">
        <f t="shared" si="3"/>
        <v>7.572889057175312E-4</v>
      </c>
      <c r="G46" s="19">
        <f t="shared" si="0"/>
        <v>7.5700227100681291E-4</v>
      </c>
      <c r="H46" s="14">
        <f t="shared" si="6"/>
        <v>99024.689819647232</v>
      </c>
      <c r="I46" s="14">
        <f t="shared" si="4"/>
        <v>74.961915079218187</v>
      </c>
      <c r="J46" s="14">
        <f t="shared" si="1"/>
        <v>98987.208862107625</v>
      </c>
      <c r="K46" s="14">
        <f t="shared" si="2"/>
        <v>4593833.1812830362</v>
      </c>
      <c r="L46" s="21">
        <f t="shared" si="5"/>
        <v>46.390785870167761</v>
      </c>
    </row>
    <row r="47" spans="1:12" x14ac:dyDescent="0.2">
      <c r="A47" s="17">
        <v>38</v>
      </c>
      <c r="B47" s="9">
        <v>1</v>
      </c>
      <c r="C47" s="9">
        <v>1429</v>
      </c>
      <c r="D47" s="9">
        <v>1349</v>
      </c>
      <c r="E47" s="18">
        <v>0.5</v>
      </c>
      <c r="F47" s="19">
        <f t="shared" si="3"/>
        <v>7.1994240460763136E-4</v>
      </c>
      <c r="G47" s="19">
        <f t="shared" si="0"/>
        <v>7.1968333933069444E-4</v>
      </c>
      <c r="H47" s="14">
        <f t="shared" si="6"/>
        <v>98949.727904568019</v>
      </c>
      <c r="I47" s="14">
        <f t="shared" si="4"/>
        <v>71.212470604223114</v>
      </c>
      <c r="J47" s="14">
        <f t="shared" si="1"/>
        <v>98914.121669265907</v>
      </c>
      <c r="K47" s="14">
        <f t="shared" si="2"/>
        <v>4494845.972420929</v>
      </c>
      <c r="L47" s="21">
        <f t="shared" si="5"/>
        <v>45.425551617039105</v>
      </c>
    </row>
    <row r="48" spans="1:12" x14ac:dyDescent="0.2">
      <c r="A48" s="17">
        <v>39</v>
      </c>
      <c r="B48" s="9">
        <v>0</v>
      </c>
      <c r="C48" s="9">
        <v>1425</v>
      </c>
      <c r="D48" s="9">
        <v>1400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98878.515433963796</v>
      </c>
      <c r="I48" s="14">
        <f t="shared" si="4"/>
        <v>0</v>
      </c>
      <c r="J48" s="14">
        <f t="shared" si="1"/>
        <v>98878.515433963796</v>
      </c>
      <c r="K48" s="14">
        <f t="shared" si="2"/>
        <v>4395931.8507516626</v>
      </c>
      <c r="L48" s="21">
        <f t="shared" si="5"/>
        <v>44.457907073731242</v>
      </c>
    </row>
    <row r="49" spans="1:12" x14ac:dyDescent="0.2">
      <c r="A49" s="17">
        <v>40</v>
      </c>
      <c r="B49" s="9">
        <v>0</v>
      </c>
      <c r="C49" s="9">
        <v>1359</v>
      </c>
      <c r="D49" s="9">
        <v>1411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98878.515433963796</v>
      </c>
      <c r="I49" s="14">
        <f t="shared" si="4"/>
        <v>0</v>
      </c>
      <c r="J49" s="14">
        <f t="shared" si="1"/>
        <v>98878.515433963796</v>
      </c>
      <c r="K49" s="14">
        <f t="shared" si="2"/>
        <v>4297053.3353176992</v>
      </c>
      <c r="L49" s="21">
        <f t="shared" si="5"/>
        <v>43.457907073731242</v>
      </c>
    </row>
    <row r="50" spans="1:12" x14ac:dyDescent="0.2">
      <c r="A50" s="17">
        <v>41</v>
      </c>
      <c r="B50" s="9">
        <v>1</v>
      </c>
      <c r="C50" s="9">
        <v>1415</v>
      </c>
      <c r="D50" s="9">
        <v>1360</v>
      </c>
      <c r="E50" s="18">
        <v>0.5</v>
      </c>
      <c r="F50" s="19">
        <f t="shared" si="3"/>
        <v>7.2072072072072073E-4</v>
      </c>
      <c r="G50" s="19">
        <f t="shared" si="0"/>
        <v>7.2046109510086461E-4</v>
      </c>
      <c r="H50" s="14">
        <f t="shared" si="6"/>
        <v>98878.515433963796</v>
      </c>
      <c r="I50" s="14">
        <f t="shared" si="4"/>
        <v>71.2381235115013</v>
      </c>
      <c r="J50" s="14">
        <f t="shared" si="1"/>
        <v>98842.896372208037</v>
      </c>
      <c r="K50" s="14">
        <f t="shared" si="2"/>
        <v>4198174.8198837359</v>
      </c>
      <c r="L50" s="21">
        <f t="shared" si="5"/>
        <v>42.457907073731249</v>
      </c>
    </row>
    <row r="51" spans="1:12" x14ac:dyDescent="0.2">
      <c r="A51" s="17">
        <v>42</v>
      </c>
      <c r="B51" s="9">
        <v>0</v>
      </c>
      <c r="C51" s="9">
        <v>1310</v>
      </c>
      <c r="D51" s="9">
        <v>1400</v>
      </c>
      <c r="E51" s="18">
        <v>0.5</v>
      </c>
      <c r="F51" s="19">
        <f t="shared" si="3"/>
        <v>0</v>
      </c>
      <c r="G51" s="19">
        <f t="shared" si="0"/>
        <v>0</v>
      </c>
      <c r="H51" s="14">
        <f t="shared" si="6"/>
        <v>98807.277310452293</v>
      </c>
      <c r="I51" s="14">
        <f t="shared" si="4"/>
        <v>0</v>
      </c>
      <c r="J51" s="14">
        <f t="shared" si="1"/>
        <v>98807.277310452293</v>
      </c>
      <c r="K51" s="14">
        <f t="shared" si="2"/>
        <v>4099331.9235115275</v>
      </c>
      <c r="L51" s="21">
        <f t="shared" si="5"/>
        <v>41.488157907958879</v>
      </c>
    </row>
    <row r="52" spans="1:12" x14ac:dyDescent="0.2">
      <c r="A52" s="17">
        <v>43</v>
      </c>
      <c r="B52" s="9">
        <v>2</v>
      </c>
      <c r="C52" s="9">
        <v>1222</v>
      </c>
      <c r="D52" s="9">
        <v>1302</v>
      </c>
      <c r="E52" s="18">
        <v>0.5</v>
      </c>
      <c r="F52" s="19">
        <f t="shared" si="3"/>
        <v>1.5847860538827259E-3</v>
      </c>
      <c r="G52" s="19">
        <f t="shared" si="0"/>
        <v>1.5835312747426763E-3</v>
      </c>
      <c r="H52" s="14">
        <f t="shared" si="6"/>
        <v>98807.277310452293</v>
      </c>
      <c r="I52" s="14">
        <f t="shared" si="4"/>
        <v>156.46441379327365</v>
      </c>
      <c r="J52" s="14">
        <f t="shared" si="1"/>
        <v>98729.045103555647</v>
      </c>
      <c r="K52" s="14">
        <f t="shared" si="2"/>
        <v>4000524.6462010751</v>
      </c>
      <c r="L52" s="21">
        <f t="shared" si="5"/>
        <v>40.488157907958879</v>
      </c>
    </row>
    <row r="53" spans="1:12" x14ac:dyDescent="0.2">
      <c r="A53" s="17">
        <v>44</v>
      </c>
      <c r="B53" s="9">
        <v>1</v>
      </c>
      <c r="C53" s="9">
        <v>1292</v>
      </c>
      <c r="D53" s="9">
        <v>1214</v>
      </c>
      <c r="E53" s="18">
        <v>0.5</v>
      </c>
      <c r="F53" s="19">
        <f t="shared" si="3"/>
        <v>7.9808459696727857E-4</v>
      </c>
      <c r="G53" s="19">
        <f t="shared" si="0"/>
        <v>7.9776625448743524E-4</v>
      </c>
      <c r="H53" s="14">
        <f t="shared" si="6"/>
        <v>98650.812896659016</v>
      </c>
      <c r="I53" s="14">
        <f t="shared" si="4"/>
        <v>78.70028950670843</v>
      </c>
      <c r="J53" s="14">
        <f t="shared" si="1"/>
        <v>98611.462751905652</v>
      </c>
      <c r="K53" s="14">
        <f t="shared" si="2"/>
        <v>3901795.6010975195</v>
      </c>
      <c r="L53" s="21">
        <f t="shared" si="5"/>
        <v>39.551580838820037</v>
      </c>
    </row>
    <row r="54" spans="1:12" x14ac:dyDescent="0.2">
      <c r="A54" s="17">
        <v>45</v>
      </c>
      <c r="B54" s="9">
        <v>4</v>
      </c>
      <c r="C54" s="9">
        <v>1190</v>
      </c>
      <c r="D54" s="9">
        <v>1294</v>
      </c>
      <c r="E54" s="18">
        <v>0.5</v>
      </c>
      <c r="F54" s="19">
        <f t="shared" si="3"/>
        <v>3.2206119162640902E-3</v>
      </c>
      <c r="G54" s="19">
        <f t="shared" si="0"/>
        <v>3.2154340836012861E-3</v>
      </c>
      <c r="H54" s="14">
        <f t="shared" si="6"/>
        <v>98572.112607152303</v>
      </c>
      <c r="I54" s="14">
        <f t="shared" si="4"/>
        <v>316.95213056962154</v>
      </c>
      <c r="J54" s="14">
        <f t="shared" si="1"/>
        <v>98413.636541867483</v>
      </c>
      <c r="K54" s="14">
        <f t="shared" si="2"/>
        <v>3803184.1383456141</v>
      </c>
      <c r="L54" s="21">
        <f t="shared" si="5"/>
        <v>38.582759745677386</v>
      </c>
    </row>
    <row r="55" spans="1:12" x14ac:dyDescent="0.2">
      <c r="A55" s="17">
        <v>46</v>
      </c>
      <c r="B55" s="9">
        <v>0</v>
      </c>
      <c r="C55" s="9">
        <v>1169</v>
      </c>
      <c r="D55" s="9">
        <v>1178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98255.160476582678</v>
      </c>
      <c r="I55" s="14">
        <f t="shared" si="4"/>
        <v>0</v>
      </c>
      <c r="J55" s="14">
        <f t="shared" si="1"/>
        <v>98255.160476582678</v>
      </c>
      <c r="K55" s="14">
        <f t="shared" si="2"/>
        <v>3704770.5018037464</v>
      </c>
      <c r="L55" s="21">
        <f t="shared" si="5"/>
        <v>37.705607357760215</v>
      </c>
    </row>
    <row r="56" spans="1:12" x14ac:dyDescent="0.2">
      <c r="A56" s="17">
        <v>47</v>
      </c>
      <c r="B56" s="9">
        <v>1</v>
      </c>
      <c r="C56" s="9">
        <v>1067</v>
      </c>
      <c r="D56" s="9">
        <v>1174</v>
      </c>
      <c r="E56" s="18">
        <v>0.5</v>
      </c>
      <c r="F56" s="19">
        <f t="shared" si="3"/>
        <v>8.9245872378402495E-4</v>
      </c>
      <c r="G56" s="19">
        <f t="shared" si="0"/>
        <v>8.9206066012488842E-4</v>
      </c>
      <c r="H56" s="14">
        <f t="shared" si="6"/>
        <v>98255.160476582678</v>
      </c>
      <c r="I56" s="14">
        <f t="shared" si="4"/>
        <v>87.649563315417197</v>
      </c>
      <c r="J56" s="14">
        <f t="shared" si="1"/>
        <v>98211.335694924972</v>
      </c>
      <c r="K56" s="14">
        <f t="shared" si="2"/>
        <v>3606515.3413271639</v>
      </c>
      <c r="L56" s="21">
        <f t="shared" si="5"/>
        <v>36.705607357760215</v>
      </c>
    </row>
    <row r="57" spans="1:12" x14ac:dyDescent="0.2">
      <c r="A57" s="17">
        <v>48</v>
      </c>
      <c r="B57" s="9">
        <v>2</v>
      </c>
      <c r="C57" s="9">
        <v>1007</v>
      </c>
      <c r="D57" s="9">
        <v>1073</v>
      </c>
      <c r="E57" s="18">
        <v>0.5</v>
      </c>
      <c r="F57" s="19">
        <f t="shared" si="3"/>
        <v>1.9230769230769232E-3</v>
      </c>
      <c r="G57" s="19">
        <f t="shared" si="0"/>
        <v>1.921229586935639E-3</v>
      </c>
      <c r="H57" s="14">
        <f t="shared" si="6"/>
        <v>98167.510913267266</v>
      </c>
      <c r="I57" s="14">
        <f t="shared" si="4"/>
        <v>188.6023264423963</v>
      </c>
      <c r="J57" s="14">
        <f t="shared" si="1"/>
        <v>98073.209750046066</v>
      </c>
      <c r="K57" s="14">
        <f t="shared" si="2"/>
        <v>3508304.0056322389</v>
      </c>
      <c r="L57" s="21">
        <f t="shared" si="5"/>
        <v>35.737933792901075</v>
      </c>
    </row>
    <row r="58" spans="1:12" x14ac:dyDescent="0.2">
      <c r="A58" s="17">
        <v>49</v>
      </c>
      <c r="B58" s="9">
        <v>3</v>
      </c>
      <c r="C58" s="9">
        <v>963</v>
      </c>
      <c r="D58" s="9">
        <v>1005</v>
      </c>
      <c r="E58" s="18">
        <v>0.5</v>
      </c>
      <c r="F58" s="19">
        <f t="shared" si="3"/>
        <v>3.0487804878048782E-3</v>
      </c>
      <c r="G58" s="19">
        <f t="shared" si="0"/>
        <v>3.0441400304414006E-3</v>
      </c>
      <c r="H58" s="14">
        <f t="shared" si="6"/>
        <v>97978.908586824866</v>
      </c>
      <c r="I58" s="14">
        <f t="shared" si="4"/>
        <v>298.26151776811224</v>
      </c>
      <c r="J58" s="14">
        <f t="shared" si="1"/>
        <v>97829.777827940808</v>
      </c>
      <c r="K58" s="14">
        <f t="shared" si="2"/>
        <v>3410230.7958821929</v>
      </c>
      <c r="L58" s="21">
        <f t="shared" si="5"/>
        <v>34.805764271809451</v>
      </c>
    </row>
    <row r="59" spans="1:12" x14ac:dyDescent="0.2">
      <c r="A59" s="17">
        <v>50</v>
      </c>
      <c r="B59" s="9">
        <v>1</v>
      </c>
      <c r="C59" s="9">
        <v>930</v>
      </c>
      <c r="D59" s="9">
        <v>954</v>
      </c>
      <c r="E59" s="18">
        <v>0.5</v>
      </c>
      <c r="F59" s="19">
        <f t="shared" si="3"/>
        <v>1.0615711252653928E-3</v>
      </c>
      <c r="G59" s="19">
        <f t="shared" si="0"/>
        <v>1.0610079575596818E-3</v>
      </c>
      <c r="H59" s="14">
        <f t="shared" si="6"/>
        <v>97680.647069056751</v>
      </c>
      <c r="I59" s="14">
        <f t="shared" si="4"/>
        <v>103.63994383984803</v>
      </c>
      <c r="J59" s="14">
        <f t="shared" si="1"/>
        <v>97628.827097136818</v>
      </c>
      <c r="K59" s="14">
        <f t="shared" si="2"/>
        <v>3312401.018054252</v>
      </c>
      <c r="L59" s="21">
        <f t="shared" si="5"/>
        <v>33.91051469706688</v>
      </c>
    </row>
    <row r="60" spans="1:12" x14ac:dyDescent="0.2">
      <c r="A60" s="17">
        <v>51</v>
      </c>
      <c r="B60" s="9">
        <v>1</v>
      </c>
      <c r="C60" s="9">
        <v>861</v>
      </c>
      <c r="D60" s="9">
        <v>925</v>
      </c>
      <c r="E60" s="18">
        <v>0.5</v>
      </c>
      <c r="F60" s="19">
        <f t="shared" si="3"/>
        <v>1.1198208286674132E-3</v>
      </c>
      <c r="G60" s="19">
        <f t="shared" si="0"/>
        <v>1.1191941801902631E-3</v>
      </c>
      <c r="H60" s="14">
        <f t="shared" si="6"/>
        <v>97577.0071252169</v>
      </c>
      <c r="I60" s="14">
        <f t="shared" si="4"/>
        <v>109.20761849492659</v>
      </c>
      <c r="J60" s="14">
        <f t="shared" si="1"/>
        <v>97522.403315969437</v>
      </c>
      <c r="K60" s="14">
        <f t="shared" si="2"/>
        <v>3214772.190957115</v>
      </c>
      <c r="L60" s="21">
        <f t="shared" si="5"/>
        <v>32.946001170457286</v>
      </c>
    </row>
    <row r="61" spans="1:12" x14ac:dyDescent="0.2">
      <c r="A61" s="17">
        <v>52</v>
      </c>
      <c r="B61" s="9">
        <v>0</v>
      </c>
      <c r="C61" s="9">
        <v>787</v>
      </c>
      <c r="D61" s="9">
        <v>856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97467.799506721974</v>
      </c>
      <c r="I61" s="14">
        <f t="shared" si="4"/>
        <v>0</v>
      </c>
      <c r="J61" s="14">
        <f t="shared" si="1"/>
        <v>97467.799506721974</v>
      </c>
      <c r="K61" s="14">
        <f t="shared" si="2"/>
        <v>3117249.7876411458</v>
      </c>
      <c r="L61" s="21">
        <f t="shared" si="5"/>
        <v>31.982355233393374</v>
      </c>
    </row>
    <row r="62" spans="1:12" x14ac:dyDescent="0.2">
      <c r="A62" s="17">
        <v>53</v>
      </c>
      <c r="B62" s="9">
        <v>3</v>
      </c>
      <c r="C62" s="9">
        <v>803</v>
      </c>
      <c r="D62" s="9">
        <v>779</v>
      </c>
      <c r="E62" s="18">
        <v>0.5</v>
      </c>
      <c r="F62" s="19">
        <f t="shared" si="3"/>
        <v>3.7926675094816687E-3</v>
      </c>
      <c r="G62" s="19">
        <f t="shared" si="0"/>
        <v>3.7854889589905359E-3</v>
      </c>
      <c r="H62" s="14">
        <f t="shared" si="6"/>
        <v>97467.799506721974</v>
      </c>
      <c r="I62" s="14">
        <f t="shared" si="4"/>
        <v>368.96327888979926</v>
      </c>
      <c r="J62" s="14">
        <f t="shared" si="1"/>
        <v>97283.317867277074</v>
      </c>
      <c r="K62" s="14">
        <f t="shared" si="2"/>
        <v>3019781.9881344237</v>
      </c>
      <c r="L62" s="21">
        <f t="shared" si="5"/>
        <v>30.982355233393374</v>
      </c>
    </row>
    <row r="63" spans="1:12" x14ac:dyDescent="0.2">
      <c r="A63" s="17">
        <v>54</v>
      </c>
      <c r="B63" s="9">
        <v>2</v>
      </c>
      <c r="C63" s="9">
        <v>724</v>
      </c>
      <c r="D63" s="9">
        <v>787</v>
      </c>
      <c r="E63" s="18">
        <v>0.5</v>
      </c>
      <c r="F63" s="19">
        <f t="shared" si="3"/>
        <v>2.6472534745201853E-3</v>
      </c>
      <c r="G63" s="19">
        <f t="shared" si="0"/>
        <v>2.6437541308658298E-3</v>
      </c>
      <c r="H63" s="14">
        <f t="shared" si="6"/>
        <v>97098.836227832173</v>
      </c>
      <c r="I63" s="14">
        <f t="shared" si="4"/>
        <v>256.70544937959602</v>
      </c>
      <c r="J63" s="14">
        <f t="shared" si="1"/>
        <v>96970.483503142372</v>
      </c>
      <c r="K63" s="14">
        <f t="shared" si="2"/>
        <v>2922498.6702671465</v>
      </c>
      <c r="L63" s="21">
        <f t="shared" si="5"/>
        <v>30.098184322310637</v>
      </c>
    </row>
    <row r="64" spans="1:12" x14ac:dyDescent="0.2">
      <c r="A64" s="17">
        <v>55</v>
      </c>
      <c r="B64" s="9">
        <v>1</v>
      </c>
      <c r="C64" s="9">
        <v>683</v>
      </c>
      <c r="D64" s="9">
        <v>722</v>
      </c>
      <c r="E64" s="18">
        <v>0.5</v>
      </c>
      <c r="F64" s="19">
        <f t="shared" si="3"/>
        <v>1.4234875444839859E-3</v>
      </c>
      <c r="G64" s="19">
        <f t="shared" si="0"/>
        <v>1.4224751066856333E-3</v>
      </c>
      <c r="H64" s="14">
        <f t="shared" si="6"/>
        <v>96842.130778452571</v>
      </c>
      <c r="I64" s="14">
        <f t="shared" si="4"/>
        <v>137.75552031074338</v>
      </c>
      <c r="J64" s="14">
        <f t="shared" si="1"/>
        <v>96773.253018297197</v>
      </c>
      <c r="K64" s="14">
        <f t="shared" si="2"/>
        <v>2825528.1867640042</v>
      </c>
      <c r="L64" s="21">
        <f t="shared" si="5"/>
        <v>29.176642067366465</v>
      </c>
    </row>
    <row r="65" spans="1:12" x14ac:dyDescent="0.2">
      <c r="A65" s="17">
        <v>56</v>
      </c>
      <c r="B65" s="9">
        <v>0</v>
      </c>
      <c r="C65" s="9">
        <v>638</v>
      </c>
      <c r="D65" s="9">
        <v>676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96704.375258141823</v>
      </c>
      <c r="I65" s="14">
        <f t="shared" si="4"/>
        <v>0</v>
      </c>
      <c r="J65" s="14">
        <f t="shared" si="1"/>
        <v>96704.375258141823</v>
      </c>
      <c r="K65" s="14">
        <f t="shared" si="2"/>
        <v>2728754.9337457069</v>
      </c>
      <c r="L65" s="21">
        <f t="shared" si="5"/>
        <v>28.217491984841349</v>
      </c>
    </row>
    <row r="66" spans="1:12" x14ac:dyDescent="0.2">
      <c r="A66" s="17">
        <v>57</v>
      </c>
      <c r="B66" s="9">
        <v>1</v>
      </c>
      <c r="C66" s="9">
        <v>581</v>
      </c>
      <c r="D66" s="9">
        <v>633</v>
      </c>
      <c r="E66" s="18">
        <v>0.5</v>
      </c>
      <c r="F66" s="19">
        <f t="shared" si="3"/>
        <v>1.6474464579901153E-3</v>
      </c>
      <c r="G66" s="19">
        <f t="shared" si="0"/>
        <v>1.6460905349794238E-3</v>
      </c>
      <c r="H66" s="14">
        <f t="shared" si="6"/>
        <v>96704.375258141823</v>
      </c>
      <c r="I66" s="14">
        <f t="shared" si="4"/>
        <v>159.18415680352564</v>
      </c>
      <c r="J66" s="14">
        <f t="shared" si="1"/>
        <v>96624.783179740058</v>
      </c>
      <c r="K66" s="14">
        <f t="shared" si="2"/>
        <v>2632050.5584875653</v>
      </c>
      <c r="L66" s="21">
        <f t="shared" si="5"/>
        <v>27.217491984841349</v>
      </c>
    </row>
    <row r="67" spans="1:12" x14ac:dyDescent="0.2">
      <c r="A67" s="17">
        <v>58</v>
      </c>
      <c r="B67" s="9">
        <v>3</v>
      </c>
      <c r="C67" s="9">
        <v>575</v>
      </c>
      <c r="D67" s="9">
        <v>570</v>
      </c>
      <c r="E67" s="18">
        <v>0.5</v>
      </c>
      <c r="F67" s="19">
        <f t="shared" si="3"/>
        <v>5.2401746724890829E-3</v>
      </c>
      <c r="G67" s="19">
        <f t="shared" si="0"/>
        <v>5.2264808362369334E-3</v>
      </c>
      <c r="H67" s="14">
        <f t="shared" si="6"/>
        <v>96545.191101338292</v>
      </c>
      <c r="I67" s="14">
        <f t="shared" si="4"/>
        <v>504.5915911219771</v>
      </c>
      <c r="J67" s="14">
        <f t="shared" si="1"/>
        <v>96292.895305777303</v>
      </c>
      <c r="K67" s="14">
        <f t="shared" si="2"/>
        <v>2535425.7753078253</v>
      </c>
      <c r="L67" s="21">
        <f t="shared" si="5"/>
        <v>26.261543908971348</v>
      </c>
    </row>
    <row r="68" spans="1:12" x14ac:dyDescent="0.2">
      <c r="A68" s="17">
        <v>59</v>
      </c>
      <c r="B68" s="9">
        <v>3</v>
      </c>
      <c r="C68" s="9">
        <v>504</v>
      </c>
      <c r="D68" s="9">
        <v>578</v>
      </c>
      <c r="E68" s="18">
        <v>0.5</v>
      </c>
      <c r="F68" s="19">
        <f t="shared" si="3"/>
        <v>5.5452865064695009E-3</v>
      </c>
      <c r="G68" s="19">
        <f t="shared" si="0"/>
        <v>5.5299539170506912E-3</v>
      </c>
      <c r="H68" s="14">
        <f t="shared" si="6"/>
        <v>96040.599510216314</v>
      </c>
      <c r="I68" s="14">
        <f t="shared" si="4"/>
        <v>531.10008945741743</v>
      </c>
      <c r="J68" s="14">
        <f t="shared" si="1"/>
        <v>95775.049465487595</v>
      </c>
      <c r="K68" s="14">
        <f t="shared" si="2"/>
        <v>2439132.8800020479</v>
      </c>
      <c r="L68" s="21">
        <f t="shared" si="5"/>
        <v>25.396893526706748</v>
      </c>
    </row>
    <row r="69" spans="1:12" x14ac:dyDescent="0.2">
      <c r="A69" s="17">
        <v>60</v>
      </c>
      <c r="B69" s="9">
        <v>2</v>
      </c>
      <c r="C69" s="9">
        <v>496</v>
      </c>
      <c r="D69" s="9">
        <v>505</v>
      </c>
      <c r="E69" s="18">
        <v>0.5</v>
      </c>
      <c r="F69" s="19">
        <f t="shared" si="3"/>
        <v>3.996003996003996E-3</v>
      </c>
      <c r="G69" s="19">
        <f t="shared" si="0"/>
        <v>3.9880358923230315E-3</v>
      </c>
      <c r="H69" s="14">
        <f t="shared" si="6"/>
        <v>95509.49942075889</v>
      </c>
      <c r="I69" s="14">
        <f t="shared" si="4"/>
        <v>380.89531174779222</v>
      </c>
      <c r="J69" s="14">
        <f t="shared" si="1"/>
        <v>95319.051764884993</v>
      </c>
      <c r="K69" s="14">
        <f t="shared" si="2"/>
        <v>2343357.8305365602</v>
      </c>
      <c r="L69" s="21">
        <f t="shared" si="5"/>
        <v>24.535337790988713</v>
      </c>
    </row>
    <row r="70" spans="1:12" x14ac:dyDescent="0.2">
      <c r="A70" s="17">
        <v>61</v>
      </c>
      <c r="B70" s="9">
        <v>3</v>
      </c>
      <c r="C70" s="9">
        <v>452</v>
      </c>
      <c r="D70" s="9">
        <v>491</v>
      </c>
      <c r="E70" s="18">
        <v>0.5</v>
      </c>
      <c r="F70" s="19">
        <f t="shared" si="3"/>
        <v>6.3626723223753979E-3</v>
      </c>
      <c r="G70" s="19">
        <f t="shared" si="0"/>
        <v>6.3424947145877385E-3</v>
      </c>
      <c r="H70" s="14">
        <f t="shared" si="6"/>
        <v>95128.604109011096</v>
      </c>
      <c r="I70" s="14">
        <f t="shared" si="4"/>
        <v>603.35266876751234</v>
      </c>
      <c r="J70" s="14">
        <f t="shared" si="1"/>
        <v>94826.927774627329</v>
      </c>
      <c r="K70" s="14">
        <f t="shared" si="2"/>
        <v>2248038.7787716752</v>
      </c>
      <c r="L70" s="21">
        <f t="shared" si="5"/>
        <v>23.63157537974142</v>
      </c>
    </row>
    <row r="71" spans="1:12" x14ac:dyDescent="0.2">
      <c r="A71" s="17">
        <v>62</v>
      </c>
      <c r="B71" s="9">
        <v>3</v>
      </c>
      <c r="C71" s="9">
        <v>453</v>
      </c>
      <c r="D71" s="9">
        <v>447</v>
      </c>
      <c r="E71" s="18">
        <v>0.5</v>
      </c>
      <c r="F71" s="19">
        <f t="shared" si="3"/>
        <v>6.6666666666666671E-3</v>
      </c>
      <c r="G71" s="19">
        <f t="shared" si="0"/>
        <v>6.6445182724252493E-3</v>
      </c>
      <c r="H71" s="14">
        <f t="shared" si="6"/>
        <v>94525.251440243577</v>
      </c>
      <c r="I71" s="14">
        <f t="shared" si="4"/>
        <v>628.07476040028962</v>
      </c>
      <c r="J71" s="14">
        <f t="shared" si="1"/>
        <v>94211.214060043436</v>
      </c>
      <c r="K71" s="14">
        <f t="shared" si="2"/>
        <v>2153211.850997048</v>
      </c>
      <c r="L71" s="21">
        <f t="shared" si="5"/>
        <v>22.779223733229134</v>
      </c>
    </row>
    <row r="72" spans="1:12" x14ac:dyDescent="0.2">
      <c r="A72" s="17">
        <v>63</v>
      </c>
      <c r="B72" s="9">
        <v>3</v>
      </c>
      <c r="C72" s="9">
        <v>439</v>
      </c>
      <c r="D72" s="9">
        <v>451</v>
      </c>
      <c r="E72" s="18">
        <v>0.5</v>
      </c>
      <c r="F72" s="19">
        <f t="shared" si="3"/>
        <v>6.7415730337078653E-3</v>
      </c>
      <c r="G72" s="19">
        <f t="shared" si="0"/>
        <v>6.7189249720044789E-3</v>
      </c>
      <c r="H72" s="14">
        <f t="shared" si="6"/>
        <v>93897.176679843295</v>
      </c>
      <c r="I72" s="14">
        <f t="shared" si="4"/>
        <v>630.88808519491567</v>
      </c>
      <c r="J72" s="14">
        <f t="shared" si="1"/>
        <v>93581.732637245834</v>
      </c>
      <c r="K72" s="14">
        <f t="shared" si="2"/>
        <v>2059000.6369370047</v>
      </c>
      <c r="L72" s="21">
        <f t="shared" si="5"/>
        <v>21.928248641143711</v>
      </c>
    </row>
    <row r="73" spans="1:12" x14ac:dyDescent="0.2">
      <c r="A73" s="17">
        <v>64</v>
      </c>
      <c r="B73" s="9">
        <v>1</v>
      </c>
      <c r="C73" s="9">
        <v>383</v>
      </c>
      <c r="D73" s="9">
        <v>446</v>
      </c>
      <c r="E73" s="18">
        <v>0.5</v>
      </c>
      <c r="F73" s="19">
        <f t="shared" si="3"/>
        <v>2.4125452352231603E-3</v>
      </c>
      <c r="G73" s="19">
        <f t="shared" ref="G73:G108" si="7">F73/((1+(1-E73)*F73))</f>
        <v>2.4096385542168672E-3</v>
      </c>
      <c r="H73" s="14">
        <f t="shared" si="6"/>
        <v>93266.288594648373</v>
      </c>
      <c r="I73" s="14">
        <f t="shared" si="4"/>
        <v>224.73804480638159</v>
      </c>
      <c r="J73" s="14">
        <f t="shared" ref="J73:J108" si="8">H74+I73*E73</f>
        <v>93153.919572245184</v>
      </c>
      <c r="K73" s="14">
        <f t="shared" ref="K73:K97" si="9">K74+J73</f>
        <v>1965418.9042997588</v>
      </c>
      <c r="L73" s="21">
        <f t="shared" si="5"/>
        <v>21.073197335446828</v>
      </c>
    </row>
    <row r="74" spans="1:12" x14ac:dyDescent="0.2">
      <c r="A74" s="17">
        <v>65</v>
      </c>
      <c r="B74" s="9">
        <v>3</v>
      </c>
      <c r="C74" s="9">
        <v>405</v>
      </c>
      <c r="D74" s="9">
        <v>379</v>
      </c>
      <c r="E74" s="18">
        <v>0.5</v>
      </c>
      <c r="F74" s="19">
        <f t="shared" ref="F74:F108" si="10">B74/((C74+D74)/2)</f>
        <v>7.6530612244897957E-3</v>
      </c>
      <c r="G74" s="19">
        <f t="shared" si="7"/>
        <v>7.6238881829733159E-3</v>
      </c>
      <c r="H74" s="14">
        <f t="shared" si="6"/>
        <v>93041.550549841995</v>
      </c>
      <c r="I74" s="14">
        <f t="shared" ref="I74:I108" si="11">H74*G74</f>
        <v>709.3383777624548</v>
      </c>
      <c r="J74" s="14">
        <f t="shared" si="8"/>
        <v>92686.881360960761</v>
      </c>
      <c r="K74" s="14">
        <f t="shared" si="9"/>
        <v>1872264.9847275137</v>
      </c>
      <c r="L74" s="21">
        <f t="shared" ref="L74:L108" si="12">K74/H74</f>
        <v>20.122891048817472</v>
      </c>
    </row>
    <row r="75" spans="1:12" x14ac:dyDescent="0.2">
      <c r="A75" s="17">
        <v>66</v>
      </c>
      <c r="B75" s="9">
        <v>1</v>
      </c>
      <c r="C75" s="9">
        <v>362</v>
      </c>
      <c r="D75" s="9">
        <v>410</v>
      </c>
      <c r="E75" s="18">
        <v>0.5</v>
      </c>
      <c r="F75" s="19">
        <f t="shared" si="10"/>
        <v>2.5906735751295338E-3</v>
      </c>
      <c r="G75" s="19">
        <f t="shared" si="7"/>
        <v>2.5873221216041399E-3</v>
      </c>
      <c r="H75" s="14">
        <f t="shared" ref="H75:H108" si="13">H74-I74</f>
        <v>92332.21217207954</v>
      </c>
      <c r="I75" s="14">
        <f t="shared" si="11"/>
        <v>238.89317508946843</v>
      </c>
      <c r="J75" s="14">
        <f t="shared" si="8"/>
        <v>92212.765584534805</v>
      </c>
      <c r="K75" s="14">
        <f t="shared" si="9"/>
        <v>1779578.1033665531</v>
      </c>
      <c r="L75" s="21">
        <f t="shared" si="12"/>
        <v>19.273643092726441</v>
      </c>
    </row>
    <row r="76" spans="1:12" x14ac:dyDescent="0.2">
      <c r="A76" s="17">
        <v>67</v>
      </c>
      <c r="B76" s="9">
        <v>5</v>
      </c>
      <c r="C76" s="9">
        <v>317</v>
      </c>
      <c r="D76" s="9">
        <v>359</v>
      </c>
      <c r="E76" s="18">
        <v>0.5</v>
      </c>
      <c r="F76" s="19">
        <f t="shared" si="10"/>
        <v>1.4792899408284023E-2</v>
      </c>
      <c r="G76" s="19">
        <f t="shared" si="7"/>
        <v>1.4684287812041114E-2</v>
      </c>
      <c r="H76" s="14">
        <f t="shared" si="13"/>
        <v>92093.31899699007</v>
      </c>
      <c r="I76" s="14">
        <f t="shared" si="11"/>
        <v>1352.3248017179158</v>
      </c>
      <c r="J76" s="14">
        <f t="shared" si="8"/>
        <v>91417.156596131113</v>
      </c>
      <c r="K76" s="14">
        <f t="shared" si="9"/>
        <v>1687365.3377820184</v>
      </c>
      <c r="L76" s="21">
        <f t="shared" si="12"/>
        <v>18.322342556001999</v>
      </c>
    </row>
    <row r="77" spans="1:12" x14ac:dyDescent="0.2">
      <c r="A77" s="17">
        <v>68</v>
      </c>
      <c r="B77" s="9">
        <v>5</v>
      </c>
      <c r="C77" s="9">
        <v>327</v>
      </c>
      <c r="D77" s="9">
        <v>316</v>
      </c>
      <c r="E77" s="18">
        <v>0.5</v>
      </c>
      <c r="F77" s="19">
        <f t="shared" si="10"/>
        <v>1.5552099533437015E-2</v>
      </c>
      <c r="G77" s="19">
        <f t="shared" si="7"/>
        <v>1.54320987654321E-2</v>
      </c>
      <c r="H77" s="14">
        <f t="shared" si="13"/>
        <v>90740.994195272157</v>
      </c>
      <c r="I77" s="14">
        <f t="shared" si="11"/>
        <v>1400.3239844949408</v>
      </c>
      <c r="J77" s="14">
        <f t="shared" si="8"/>
        <v>90040.832203024678</v>
      </c>
      <c r="K77" s="14">
        <f t="shared" si="9"/>
        <v>1595948.1811858872</v>
      </c>
      <c r="L77" s="21">
        <f t="shared" si="12"/>
        <v>17.587951237909628</v>
      </c>
    </row>
    <row r="78" spans="1:12" x14ac:dyDescent="0.2">
      <c r="A78" s="17">
        <v>69</v>
      </c>
      <c r="B78" s="9">
        <v>1</v>
      </c>
      <c r="C78" s="9">
        <v>343</v>
      </c>
      <c r="D78" s="9">
        <v>324</v>
      </c>
      <c r="E78" s="18">
        <v>0.5</v>
      </c>
      <c r="F78" s="19">
        <f t="shared" si="10"/>
        <v>2.9985007496251873E-3</v>
      </c>
      <c r="G78" s="19">
        <f t="shared" si="7"/>
        <v>2.9940119760479039E-3</v>
      </c>
      <c r="H78" s="14">
        <f t="shared" si="13"/>
        <v>89340.670210777214</v>
      </c>
      <c r="I78" s="14">
        <f t="shared" si="11"/>
        <v>267.48703655921321</v>
      </c>
      <c r="J78" s="14">
        <f t="shared" si="8"/>
        <v>89206.926692497611</v>
      </c>
      <c r="K78" s="14">
        <f t="shared" si="9"/>
        <v>1505907.3489828624</v>
      </c>
      <c r="L78" s="21">
        <f t="shared" si="12"/>
        <v>16.855787464209151</v>
      </c>
    </row>
    <row r="79" spans="1:12" x14ac:dyDescent="0.2">
      <c r="A79" s="17">
        <v>70</v>
      </c>
      <c r="B79" s="9">
        <v>8</v>
      </c>
      <c r="C79" s="9">
        <v>316</v>
      </c>
      <c r="D79" s="9">
        <v>340</v>
      </c>
      <c r="E79" s="18">
        <v>0.5</v>
      </c>
      <c r="F79" s="19">
        <f t="shared" si="10"/>
        <v>2.4390243902439025E-2</v>
      </c>
      <c r="G79" s="19">
        <f t="shared" si="7"/>
        <v>2.4096385542168676E-2</v>
      </c>
      <c r="H79" s="14">
        <f t="shared" si="13"/>
        <v>89073.183174218007</v>
      </c>
      <c r="I79" s="14">
        <f t="shared" si="11"/>
        <v>2146.3417632341689</v>
      </c>
      <c r="J79" s="14">
        <f t="shared" si="8"/>
        <v>88000.012292600921</v>
      </c>
      <c r="K79" s="14">
        <f t="shared" si="9"/>
        <v>1416700.4222903647</v>
      </c>
      <c r="L79" s="21">
        <f t="shared" si="12"/>
        <v>15.904903943080647</v>
      </c>
    </row>
    <row r="80" spans="1:12" x14ac:dyDescent="0.2">
      <c r="A80" s="17">
        <v>71</v>
      </c>
      <c r="B80" s="9">
        <v>3</v>
      </c>
      <c r="C80" s="9">
        <v>231</v>
      </c>
      <c r="D80" s="9">
        <v>310</v>
      </c>
      <c r="E80" s="18">
        <v>0.5</v>
      </c>
      <c r="F80" s="19">
        <f t="shared" si="10"/>
        <v>1.1090573012939002E-2</v>
      </c>
      <c r="G80" s="19">
        <f t="shared" si="7"/>
        <v>1.1029411764705881E-2</v>
      </c>
      <c r="H80" s="14">
        <f t="shared" si="13"/>
        <v>86926.841410983834</v>
      </c>
      <c r="I80" s="14">
        <f t="shared" si="11"/>
        <v>958.75192732702749</v>
      </c>
      <c r="J80" s="14">
        <f t="shared" si="8"/>
        <v>86447.465447320312</v>
      </c>
      <c r="K80" s="14">
        <f t="shared" si="9"/>
        <v>1328700.4099977638</v>
      </c>
      <c r="L80" s="21">
        <f t="shared" si="12"/>
        <v>15.285271941675232</v>
      </c>
    </row>
    <row r="81" spans="1:12" x14ac:dyDescent="0.2">
      <c r="A81" s="17">
        <v>72</v>
      </c>
      <c r="B81" s="9">
        <v>6</v>
      </c>
      <c r="C81" s="9">
        <v>210</v>
      </c>
      <c r="D81" s="9">
        <v>231</v>
      </c>
      <c r="E81" s="18">
        <v>0.5</v>
      </c>
      <c r="F81" s="19">
        <f t="shared" si="10"/>
        <v>2.7210884353741496E-2</v>
      </c>
      <c r="G81" s="19">
        <f t="shared" si="7"/>
        <v>2.6845637583892617E-2</v>
      </c>
      <c r="H81" s="14">
        <f t="shared" si="13"/>
        <v>85968.089483656804</v>
      </c>
      <c r="I81" s="14">
        <f t="shared" si="11"/>
        <v>2307.8681740579009</v>
      </c>
      <c r="J81" s="14">
        <f t="shared" si="8"/>
        <v>84814.155396627844</v>
      </c>
      <c r="K81" s="14">
        <f t="shared" si="9"/>
        <v>1242252.9445504434</v>
      </c>
      <c r="L81" s="21">
        <f t="shared" si="12"/>
        <v>14.450163450318449</v>
      </c>
    </row>
    <row r="82" spans="1:12" x14ac:dyDescent="0.2">
      <c r="A82" s="17">
        <v>73</v>
      </c>
      <c r="B82" s="9">
        <v>8</v>
      </c>
      <c r="C82" s="9">
        <v>258</v>
      </c>
      <c r="D82" s="9">
        <v>215</v>
      </c>
      <c r="E82" s="18">
        <v>0.5</v>
      </c>
      <c r="F82" s="19">
        <f t="shared" si="10"/>
        <v>3.382663847780127E-2</v>
      </c>
      <c r="G82" s="19">
        <f t="shared" si="7"/>
        <v>3.3264033264033266E-2</v>
      </c>
      <c r="H82" s="14">
        <f t="shared" si="13"/>
        <v>83660.221309598899</v>
      </c>
      <c r="I82" s="14">
        <f t="shared" si="11"/>
        <v>2782.8763845188823</v>
      </c>
      <c r="J82" s="14">
        <f t="shared" si="8"/>
        <v>82268.783117339466</v>
      </c>
      <c r="K82" s="14">
        <f t="shared" si="9"/>
        <v>1157438.7891538157</v>
      </c>
      <c r="L82" s="21">
        <f t="shared" si="12"/>
        <v>13.83499554549965</v>
      </c>
    </row>
    <row r="83" spans="1:12" x14ac:dyDescent="0.2">
      <c r="A83" s="17">
        <v>74</v>
      </c>
      <c r="B83" s="9">
        <v>5</v>
      </c>
      <c r="C83" s="9">
        <v>148</v>
      </c>
      <c r="D83" s="9">
        <v>254</v>
      </c>
      <c r="E83" s="18">
        <v>0.5</v>
      </c>
      <c r="F83" s="19">
        <f t="shared" si="10"/>
        <v>2.4875621890547265E-2</v>
      </c>
      <c r="G83" s="19">
        <f t="shared" si="7"/>
        <v>2.4570024570024572E-2</v>
      </c>
      <c r="H83" s="14">
        <f t="shared" si="13"/>
        <v>80877.344925080019</v>
      </c>
      <c r="I83" s="14">
        <f t="shared" si="11"/>
        <v>1987.1583519675683</v>
      </c>
      <c r="J83" s="14">
        <f t="shared" si="8"/>
        <v>79883.765749096245</v>
      </c>
      <c r="K83" s="14">
        <f t="shared" si="9"/>
        <v>1075170.0060364762</v>
      </c>
      <c r="L83" s="21">
        <f t="shared" si="12"/>
        <v>13.29383410190394</v>
      </c>
    </row>
    <row r="84" spans="1:12" x14ac:dyDescent="0.2">
      <c r="A84" s="17">
        <v>75</v>
      </c>
      <c r="B84" s="9">
        <v>4</v>
      </c>
      <c r="C84" s="9">
        <v>202</v>
      </c>
      <c r="D84" s="9">
        <v>154</v>
      </c>
      <c r="E84" s="18">
        <v>0.5</v>
      </c>
      <c r="F84" s="19">
        <f t="shared" si="10"/>
        <v>2.247191011235955E-2</v>
      </c>
      <c r="G84" s="19">
        <f t="shared" si="7"/>
        <v>2.222222222222222E-2</v>
      </c>
      <c r="H84" s="14">
        <f t="shared" si="13"/>
        <v>78890.186573112456</v>
      </c>
      <c r="I84" s="14">
        <f t="shared" si="11"/>
        <v>1753.1152571802766</v>
      </c>
      <c r="J84" s="14">
        <f t="shared" si="8"/>
        <v>78013.628944522308</v>
      </c>
      <c r="K84" s="14">
        <f t="shared" si="9"/>
        <v>995286.24028737994</v>
      </c>
      <c r="L84" s="21">
        <f t="shared" si="12"/>
        <v>12.616096925629478</v>
      </c>
    </row>
    <row r="85" spans="1:12" x14ac:dyDescent="0.2">
      <c r="A85" s="17">
        <v>76</v>
      </c>
      <c r="B85" s="9">
        <v>7</v>
      </c>
      <c r="C85" s="9">
        <v>207</v>
      </c>
      <c r="D85" s="9">
        <v>204</v>
      </c>
      <c r="E85" s="18">
        <v>0.5</v>
      </c>
      <c r="F85" s="19">
        <f t="shared" si="10"/>
        <v>3.4063260340632603E-2</v>
      </c>
      <c r="G85" s="19">
        <f t="shared" si="7"/>
        <v>3.3492822966507171E-2</v>
      </c>
      <c r="H85" s="14">
        <f t="shared" si="13"/>
        <v>77137.071315932175</v>
      </c>
      <c r="I85" s="14">
        <f t="shared" si="11"/>
        <v>2583.5382737393547</v>
      </c>
      <c r="J85" s="14">
        <f t="shared" si="8"/>
        <v>75845.302179062506</v>
      </c>
      <c r="K85" s="14">
        <f t="shared" si="9"/>
        <v>917272.61134285759</v>
      </c>
      <c r="L85" s="21">
        <f t="shared" si="12"/>
        <v>11.891462764848329</v>
      </c>
    </row>
    <row r="86" spans="1:12" x14ac:dyDescent="0.2">
      <c r="A86" s="17">
        <v>77</v>
      </c>
      <c r="B86" s="9">
        <v>5</v>
      </c>
      <c r="C86" s="9">
        <v>237</v>
      </c>
      <c r="D86" s="9">
        <v>202</v>
      </c>
      <c r="E86" s="18">
        <v>0.5</v>
      </c>
      <c r="F86" s="19">
        <f t="shared" si="10"/>
        <v>2.2779043280182234E-2</v>
      </c>
      <c r="G86" s="19">
        <f t="shared" si="7"/>
        <v>2.2522522522522521E-2</v>
      </c>
      <c r="H86" s="14">
        <f t="shared" si="13"/>
        <v>74553.533042192823</v>
      </c>
      <c r="I86" s="14">
        <f t="shared" si="11"/>
        <v>1679.1336270764148</v>
      </c>
      <c r="J86" s="14">
        <f t="shared" si="8"/>
        <v>73713.966228654608</v>
      </c>
      <c r="K86" s="14">
        <f t="shared" si="9"/>
        <v>841427.30916379509</v>
      </c>
      <c r="L86" s="21">
        <f t="shared" si="12"/>
        <v>11.28621642501634</v>
      </c>
    </row>
    <row r="87" spans="1:12" x14ac:dyDescent="0.2">
      <c r="A87" s="17">
        <v>78</v>
      </c>
      <c r="B87" s="9">
        <v>5</v>
      </c>
      <c r="C87" s="9">
        <v>190</v>
      </c>
      <c r="D87" s="9">
        <v>233</v>
      </c>
      <c r="E87" s="18">
        <v>0.5</v>
      </c>
      <c r="F87" s="19">
        <f t="shared" si="10"/>
        <v>2.3640661938534278E-2</v>
      </c>
      <c r="G87" s="19">
        <f t="shared" si="7"/>
        <v>2.3364485981308414E-2</v>
      </c>
      <c r="H87" s="14">
        <f t="shared" si="13"/>
        <v>72874.399415116408</v>
      </c>
      <c r="I87" s="14">
        <f t="shared" si="11"/>
        <v>1702.6728835307574</v>
      </c>
      <c r="J87" s="14">
        <f t="shared" si="8"/>
        <v>72023.062973351029</v>
      </c>
      <c r="K87" s="14">
        <f t="shared" si="9"/>
        <v>767713.34293514048</v>
      </c>
      <c r="L87" s="21">
        <f t="shared" si="12"/>
        <v>10.534746757389989</v>
      </c>
    </row>
    <row r="88" spans="1:12" x14ac:dyDescent="0.2">
      <c r="A88" s="17">
        <v>79</v>
      </c>
      <c r="B88" s="9">
        <v>7</v>
      </c>
      <c r="C88" s="9">
        <v>194</v>
      </c>
      <c r="D88" s="9">
        <v>188</v>
      </c>
      <c r="E88" s="18">
        <v>0.5</v>
      </c>
      <c r="F88" s="19">
        <f t="shared" si="10"/>
        <v>3.6649214659685861E-2</v>
      </c>
      <c r="G88" s="19">
        <f t="shared" si="7"/>
        <v>3.5989717223650387E-2</v>
      </c>
      <c r="H88" s="14">
        <f t="shared" si="13"/>
        <v>71171.726531585649</v>
      </c>
      <c r="I88" s="14">
        <f t="shared" si="11"/>
        <v>2561.4503121907433</v>
      </c>
      <c r="J88" s="14">
        <f t="shared" si="8"/>
        <v>69891.001375490276</v>
      </c>
      <c r="K88" s="14">
        <f t="shared" si="9"/>
        <v>695690.27996178949</v>
      </c>
      <c r="L88" s="21">
        <f t="shared" si="12"/>
        <v>9.7748124692892713</v>
      </c>
    </row>
    <row r="89" spans="1:12" x14ac:dyDescent="0.2">
      <c r="A89" s="17">
        <v>80</v>
      </c>
      <c r="B89" s="9">
        <v>3</v>
      </c>
      <c r="C89" s="9">
        <v>190</v>
      </c>
      <c r="D89" s="9">
        <v>198</v>
      </c>
      <c r="E89" s="18">
        <v>0.5</v>
      </c>
      <c r="F89" s="19">
        <f t="shared" si="10"/>
        <v>1.5463917525773196E-2</v>
      </c>
      <c r="G89" s="19">
        <f t="shared" si="7"/>
        <v>1.5345268542199489E-2</v>
      </c>
      <c r="H89" s="14">
        <f t="shared" si="13"/>
        <v>68610.276219394902</v>
      </c>
      <c r="I89" s="14">
        <f t="shared" si="11"/>
        <v>1052.8431133410982</v>
      </c>
      <c r="J89" s="14">
        <f t="shared" si="8"/>
        <v>68083.854662724363</v>
      </c>
      <c r="K89" s="14">
        <f t="shared" si="9"/>
        <v>625799.27858629916</v>
      </c>
      <c r="L89" s="21">
        <f t="shared" si="12"/>
        <v>9.1210721348094044</v>
      </c>
    </row>
    <row r="90" spans="1:12" x14ac:dyDescent="0.2">
      <c r="A90" s="17">
        <v>81</v>
      </c>
      <c r="B90" s="9">
        <v>15</v>
      </c>
      <c r="C90" s="9">
        <v>169</v>
      </c>
      <c r="D90" s="9">
        <v>183</v>
      </c>
      <c r="E90" s="18">
        <v>0.5</v>
      </c>
      <c r="F90" s="19">
        <f t="shared" si="10"/>
        <v>8.5227272727272721E-2</v>
      </c>
      <c r="G90" s="19">
        <f t="shared" si="7"/>
        <v>8.174386920980925E-2</v>
      </c>
      <c r="H90" s="14">
        <f t="shared" si="13"/>
        <v>67557.43310605381</v>
      </c>
      <c r="I90" s="14">
        <f t="shared" si="11"/>
        <v>5522.4059759717002</v>
      </c>
      <c r="J90" s="14">
        <f t="shared" si="8"/>
        <v>64796.230118067964</v>
      </c>
      <c r="K90" s="14">
        <f t="shared" si="9"/>
        <v>557715.42392357474</v>
      </c>
      <c r="L90" s="21">
        <f t="shared" si="12"/>
        <v>8.2554265057414966</v>
      </c>
    </row>
    <row r="91" spans="1:12" x14ac:dyDescent="0.2">
      <c r="A91" s="17">
        <v>82</v>
      </c>
      <c r="B91" s="9">
        <v>6</v>
      </c>
      <c r="C91" s="9">
        <v>144</v>
      </c>
      <c r="D91" s="9">
        <v>163</v>
      </c>
      <c r="E91" s="18">
        <v>0.5</v>
      </c>
      <c r="F91" s="19">
        <f t="shared" si="10"/>
        <v>3.9087947882736153E-2</v>
      </c>
      <c r="G91" s="19">
        <f t="shared" si="7"/>
        <v>3.8338658146964855E-2</v>
      </c>
      <c r="H91" s="14">
        <f t="shared" si="13"/>
        <v>62035.027130082111</v>
      </c>
      <c r="I91" s="14">
        <f t="shared" si="11"/>
        <v>2378.3396982779082</v>
      </c>
      <c r="J91" s="14">
        <f t="shared" si="8"/>
        <v>60845.857280943157</v>
      </c>
      <c r="K91" s="14">
        <f t="shared" si="9"/>
        <v>492919.19380550674</v>
      </c>
      <c r="L91" s="21">
        <f t="shared" si="12"/>
        <v>7.9458205566977123</v>
      </c>
    </row>
    <row r="92" spans="1:12" x14ac:dyDescent="0.2">
      <c r="A92" s="17">
        <v>83</v>
      </c>
      <c r="B92" s="9">
        <v>15</v>
      </c>
      <c r="C92" s="9">
        <v>147</v>
      </c>
      <c r="D92" s="9">
        <v>138</v>
      </c>
      <c r="E92" s="18">
        <v>0.5</v>
      </c>
      <c r="F92" s="19">
        <f t="shared" si="10"/>
        <v>0.10526315789473684</v>
      </c>
      <c r="G92" s="19">
        <f t="shared" si="7"/>
        <v>0.1</v>
      </c>
      <c r="H92" s="14">
        <f t="shared" si="13"/>
        <v>59656.687431804203</v>
      </c>
      <c r="I92" s="14">
        <f t="shared" si="11"/>
        <v>5965.6687431804203</v>
      </c>
      <c r="J92" s="14">
        <f t="shared" si="8"/>
        <v>56673.853060213987</v>
      </c>
      <c r="K92" s="14">
        <f t="shared" si="9"/>
        <v>432073.33652456361</v>
      </c>
      <c r="L92" s="21">
        <f t="shared" si="12"/>
        <v>7.2426639011507783</v>
      </c>
    </row>
    <row r="93" spans="1:12" x14ac:dyDescent="0.2">
      <c r="A93" s="17">
        <v>84</v>
      </c>
      <c r="B93" s="9">
        <v>18</v>
      </c>
      <c r="C93" s="9">
        <v>142</v>
      </c>
      <c r="D93" s="9">
        <v>135</v>
      </c>
      <c r="E93" s="18">
        <v>0.5</v>
      </c>
      <c r="F93" s="19">
        <f t="shared" si="10"/>
        <v>0.1299638989169675</v>
      </c>
      <c r="G93" s="19">
        <f t="shared" si="7"/>
        <v>0.12203389830508472</v>
      </c>
      <c r="H93" s="14">
        <f t="shared" si="13"/>
        <v>53691.018688623779</v>
      </c>
      <c r="I93" s="14">
        <f t="shared" si="11"/>
        <v>6552.1243145439175</v>
      </c>
      <c r="J93" s="14">
        <f t="shared" si="8"/>
        <v>50414.956531351825</v>
      </c>
      <c r="K93" s="14">
        <f t="shared" si="9"/>
        <v>375399.48346434964</v>
      </c>
      <c r="L93" s="21">
        <f t="shared" si="12"/>
        <v>6.9918487790564212</v>
      </c>
    </row>
    <row r="94" spans="1:12" x14ac:dyDescent="0.2">
      <c r="A94" s="17">
        <v>85</v>
      </c>
      <c r="B94" s="9">
        <v>5</v>
      </c>
      <c r="C94" s="9">
        <v>123</v>
      </c>
      <c r="D94" s="9">
        <v>137</v>
      </c>
      <c r="E94" s="18">
        <v>0.5</v>
      </c>
      <c r="F94" s="19">
        <f t="shared" si="10"/>
        <v>3.8461538461538464E-2</v>
      </c>
      <c r="G94" s="19">
        <f t="shared" si="7"/>
        <v>3.7735849056603779E-2</v>
      </c>
      <c r="H94" s="14">
        <f t="shared" si="13"/>
        <v>47138.894374079864</v>
      </c>
      <c r="I94" s="14">
        <f t="shared" si="11"/>
        <v>1778.8262027954668</v>
      </c>
      <c r="J94" s="14">
        <f t="shared" si="8"/>
        <v>46249.481272682126</v>
      </c>
      <c r="K94" s="14">
        <f t="shared" si="9"/>
        <v>324984.5269329978</v>
      </c>
      <c r="L94" s="21">
        <f t="shared" si="12"/>
        <v>6.8941906942920612</v>
      </c>
    </row>
    <row r="95" spans="1:12" x14ac:dyDescent="0.2">
      <c r="A95" s="17">
        <v>86</v>
      </c>
      <c r="B95" s="9">
        <v>9</v>
      </c>
      <c r="C95" s="9">
        <v>95</v>
      </c>
      <c r="D95" s="9">
        <v>125</v>
      </c>
      <c r="E95" s="18">
        <v>0.5</v>
      </c>
      <c r="F95" s="19">
        <f t="shared" si="10"/>
        <v>8.1818181818181818E-2</v>
      </c>
      <c r="G95" s="19">
        <f t="shared" si="7"/>
        <v>7.8602620087336234E-2</v>
      </c>
      <c r="H95" s="14">
        <f t="shared" si="13"/>
        <v>45360.068171284394</v>
      </c>
      <c r="I95" s="14">
        <f t="shared" si="11"/>
        <v>3565.4202056031395</v>
      </c>
      <c r="J95" s="14">
        <f t="shared" si="8"/>
        <v>43577.358068482819</v>
      </c>
      <c r="K95" s="14">
        <f t="shared" si="9"/>
        <v>278735.04566031566</v>
      </c>
      <c r="L95" s="21">
        <f t="shared" si="12"/>
        <v>6.1449432705388087</v>
      </c>
    </row>
    <row r="96" spans="1:12" x14ac:dyDescent="0.2">
      <c r="A96" s="17">
        <v>87</v>
      </c>
      <c r="B96" s="9">
        <v>11</v>
      </c>
      <c r="C96" s="9">
        <v>93</v>
      </c>
      <c r="D96" s="9">
        <v>90</v>
      </c>
      <c r="E96" s="18">
        <v>0.5</v>
      </c>
      <c r="F96" s="19">
        <f t="shared" si="10"/>
        <v>0.12021857923497267</v>
      </c>
      <c r="G96" s="19">
        <f t="shared" si="7"/>
        <v>0.11340206185567009</v>
      </c>
      <c r="H96" s="14">
        <f t="shared" si="13"/>
        <v>41794.647965681252</v>
      </c>
      <c r="I96" s="14">
        <f t="shared" si="11"/>
        <v>4739.5992538401415</v>
      </c>
      <c r="J96" s="14">
        <f t="shared" si="8"/>
        <v>39424.848338761185</v>
      </c>
      <c r="K96" s="14">
        <f t="shared" si="9"/>
        <v>235157.68759183286</v>
      </c>
      <c r="L96" s="21">
        <f t="shared" si="12"/>
        <v>5.6265024121013623</v>
      </c>
    </row>
    <row r="97" spans="1:12" x14ac:dyDescent="0.2">
      <c r="A97" s="17">
        <v>88</v>
      </c>
      <c r="B97" s="9">
        <v>11</v>
      </c>
      <c r="C97" s="9">
        <v>80</v>
      </c>
      <c r="D97" s="9">
        <v>95</v>
      </c>
      <c r="E97" s="18">
        <v>0.5</v>
      </c>
      <c r="F97" s="19">
        <f t="shared" si="10"/>
        <v>0.12571428571428572</v>
      </c>
      <c r="G97" s="19">
        <f t="shared" si="7"/>
        <v>0.11827956989247311</v>
      </c>
      <c r="H97" s="14">
        <f t="shared" si="13"/>
        <v>37055.048711841111</v>
      </c>
      <c r="I97" s="14">
        <f t="shared" si="11"/>
        <v>4382.8552239812061</v>
      </c>
      <c r="J97" s="14">
        <f t="shared" si="8"/>
        <v>34863.621099850512</v>
      </c>
      <c r="K97" s="14">
        <f t="shared" si="9"/>
        <v>195732.83925307167</v>
      </c>
      <c r="L97" s="21">
        <f t="shared" si="12"/>
        <v>5.2822178369050246</v>
      </c>
    </row>
    <row r="98" spans="1:12" x14ac:dyDescent="0.2">
      <c r="A98" s="17">
        <v>89</v>
      </c>
      <c r="B98" s="9">
        <v>6</v>
      </c>
      <c r="C98" s="9">
        <v>77</v>
      </c>
      <c r="D98" s="9">
        <v>75</v>
      </c>
      <c r="E98" s="18">
        <v>0.5</v>
      </c>
      <c r="F98" s="19">
        <f t="shared" si="10"/>
        <v>7.8947368421052627E-2</v>
      </c>
      <c r="G98" s="19">
        <f t="shared" si="7"/>
        <v>7.5949367088607583E-2</v>
      </c>
      <c r="H98" s="14">
        <f t="shared" si="13"/>
        <v>32672.193487859906</v>
      </c>
      <c r="I98" s="14">
        <f t="shared" si="11"/>
        <v>2481.432416799486</v>
      </c>
      <c r="J98" s="14">
        <f t="shared" si="8"/>
        <v>31431.477279460163</v>
      </c>
      <c r="K98" s="14">
        <f>K99+J98</f>
        <v>160869.21815322115</v>
      </c>
      <c r="L98" s="21">
        <f t="shared" si="12"/>
        <v>4.923734863806918</v>
      </c>
    </row>
    <row r="99" spans="1:12" x14ac:dyDescent="0.2">
      <c r="A99" s="17">
        <v>90</v>
      </c>
      <c r="B99" s="9">
        <v>16</v>
      </c>
      <c r="C99" s="9">
        <v>53</v>
      </c>
      <c r="D99" s="9">
        <v>66</v>
      </c>
      <c r="E99" s="18">
        <v>0.5</v>
      </c>
      <c r="F99" s="23">
        <f t="shared" si="10"/>
        <v>0.26890756302521007</v>
      </c>
      <c r="G99" s="23">
        <f t="shared" si="7"/>
        <v>0.23703703703703705</v>
      </c>
      <c r="H99" s="24">
        <f t="shared" si="13"/>
        <v>30190.76107106042</v>
      </c>
      <c r="I99" s="24">
        <f t="shared" si="11"/>
        <v>7156.3285501772853</v>
      </c>
      <c r="J99" s="24">
        <f t="shared" si="8"/>
        <v>26612.596795971778</v>
      </c>
      <c r="K99" s="24">
        <f t="shared" ref="K99:K108" si="14">K100+J99</f>
        <v>129437.74087376099</v>
      </c>
      <c r="L99" s="25">
        <f t="shared" si="12"/>
        <v>4.2873295101472122</v>
      </c>
    </row>
    <row r="100" spans="1:12" x14ac:dyDescent="0.2">
      <c r="A100" s="17">
        <v>91</v>
      </c>
      <c r="B100" s="9">
        <v>8</v>
      </c>
      <c r="C100" s="9">
        <v>63</v>
      </c>
      <c r="D100" s="9">
        <v>49</v>
      </c>
      <c r="E100" s="18">
        <v>0.5</v>
      </c>
      <c r="F100" s="23">
        <f t="shared" si="10"/>
        <v>0.14285714285714285</v>
      </c>
      <c r="G100" s="23">
        <f t="shared" si="7"/>
        <v>0.13333333333333333</v>
      </c>
      <c r="H100" s="24">
        <f t="shared" si="13"/>
        <v>23034.432520883136</v>
      </c>
      <c r="I100" s="24">
        <f t="shared" si="11"/>
        <v>3071.2576694510849</v>
      </c>
      <c r="J100" s="24">
        <f t="shared" si="8"/>
        <v>21498.803686157593</v>
      </c>
      <c r="K100" s="24">
        <f t="shared" si="14"/>
        <v>102825.14407778921</v>
      </c>
      <c r="L100" s="25">
        <f t="shared" si="12"/>
        <v>4.4639755715521714</v>
      </c>
    </row>
    <row r="101" spans="1:12" x14ac:dyDescent="0.2">
      <c r="A101" s="17">
        <v>92</v>
      </c>
      <c r="B101" s="9">
        <v>8</v>
      </c>
      <c r="C101" s="9">
        <v>28</v>
      </c>
      <c r="D101" s="9">
        <v>53</v>
      </c>
      <c r="E101" s="18">
        <v>0.5</v>
      </c>
      <c r="F101" s="23">
        <f t="shared" si="10"/>
        <v>0.19753086419753085</v>
      </c>
      <c r="G101" s="23">
        <f t="shared" si="7"/>
        <v>0.1797752808988764</v>
      </c>
      <c r="H101" s="24">
        <f t="shared" si="13"/>
        <v>19963.17485143205</v>
      </c>
      <c r="I101" s="24">
        <f t="shared" si="11"/>
        <v>3588.8853665495817</v>
      </c>
      <c r="J101" s="24">
        <f t="shared" si="8"/>
        <v>18168.732168157261</v>
      </c>
      <c r="K101" s="24">
        <f t="shared" si="14"/>
        <v>81326.340391631617</v>
      </c>
      <c r="L101" s="25">
        <f t="shared" si="12"/>
        <v>4.0738179671755823</v>
      </c>
    </row>
    <row r="102" spans="1:12" x14ac:dyDescent="0.2">
      <c r="A102" s="17">
        <v>93</v>
      </c>
      <c r="B102" s="9">
        <v>7</v>
      </c>
      <c r="C102" s="9">
        <v>32</v>
      </c>
      <c r="D102" s="9">
        <v>30</v>
      </c>
      <c r="E102" s="18">
        <v>0.5</v>
      </c>
      <c r="F102" s="23">
        <f t="shared" si="10"/>
        <v>0.22580645161290322</v>
      </c>
      <c r="G102" s="23">
        <f t="shared" si="7"/>
        <v>0.20289855072463769</v>
      </c>
      <c r="H102" s="24">
        <f t="shared" si="13"/>
        <v>16374.289484882469</v>
      </c>
      <c r="I102" s="24">
        <f t="shared" si="11"/>
        <v>3322.3196056283273</v>
      </c>
      <c r="J102" s="24">
        <f t="shared" si="8"/>
        <v>14713.129682068306</v>
      </c>
      <c r="K102" s="24">
        <f t="shared" si="14"/>
        <v>63157.608223474352</v>
      </c>
      <c r="L102" s="25">
        <f t="shared" si="12"/>
        <v>3.8571205353236544</v>
      </c>
    </row>
    <row r="103" spans="1:12" x14ac:dyDescent="0.2">
      <c r="A103" s="17">
        <v>94</v>
      </c>
      <c r="B103" s="9">
        <v>6</v>
      </c>
      <c r="C103" s="9">
        <v>19</v>
      </c>
      <c r="D103" s="9">
        <v>30</v>
      </c>
      <c r="E103" s="18">
        <v>0.5</v>
      </c>
      <c r="F103" s="23">
        <f t="shared" si="10"/>
        <v>0.24489795918367346</v>
      </c>
      <c r="G103" s="23">
        <f t="shared" si="7"/>
        <v>0.2181818181818182</v>
      </c>
      <c r="H103" s="24">
        <f t="shared" si="13"/>
        <v>13051.969879254142</v>
      </c>
      <c r="I103" s="24">
        <f t="shared" si="11"/>
        <v>2847.7025191099947</v>
      </c>
      <c r="J103" s="24">
        <f t="shared" si="8"/>
        <v>11628.118619699144</v>
      </c>
      <c r="K103" s="24">
        <f t="shared" si="14"/>
        <v>48444.478541406046</v>
      </c>
      <c r="L103" s="25">
        <f t="shared" si="12"/>
        <v>3.7116603079514934</v>
      </c>
    </row>
    <row r="104" spans="1:12" x14ac:dyDescent="0.2">
      <c r="A104" s="17">
        <v>95</v>
      </c>
      <c r="B104" s="9">
        <v>2</v>
      </c>
      <c r="C104" s="9">
        <v>15</v>
      </c>
      <c r="D104" s="9">
        <v>14</v>
      </c>
      <c r="E104" s="18">
        <v>0.5</v>
      </c>
      <c r="F104" s="23">
        <f t="shared" si="10"/>
        <v>0.13793103448275862</v>
      </c>
      <c r="G104" s="23">
        <f t="shared" si="7"/>
        <v>0.12903225806451613</v>
      </c>
      <c r="H104" s="24">
        <f t="shared" si="13"/>
        <v>10204.267360144147</v>
      </c>
      <c r="I104" s="24">
        <f t="shared" si="11"/>
        <v>1316.6796593734384</v>
      </c>
      <c r="J104" s="24">
        <f t="shared" si="8"/>
        <v>9545.9275304574294</v>
      </c>
      <c r="K104" s="24">
        <f t="shared" si="14"/>
        <v>36816.359921706899</v>
      </c>
      <c r="L104" s="25">
        <f t="shared" si="12"/>
        <v>3.6079376031937707</v>
      </c>
    </row>
    <row r="105" spans="1:12" x14ac:dyDescent="0.2">
      <c r="A105" s="17">
        <v>96</v>
      </c>
      <c r="B105" s="9">
        <v>3</v>
      </c>
      <c r="C105" s="9">
        <v>9</v>
      </c>
      <c r="D105" s="9">
        <v>10</v>
      </c>
      <c r="E105" s="18">
        <v>0.5</v>
      </c>
      <c r="F105" s="23">
        <f t="shared" si="10"/>
        <v>0.31578947368421051</v>
      </c>
      <c r="G105" s="23">
        <f t="shared" si="7"/>
        <v>0.27272727272727271</v>
      </c>
      <c r="H105" s="24">
        <f t="shared" si="13"/>
        <v>8887.5877007707095</v>
      </c>
      <c r="I105" s="24">
        <f t="shared" si="11"/>
        <v>2423.8875547556477</v>
      </c>
      <c r="J105" s="24">
        <f t="shared" si="8"/>
        <v>7675.6439233928859</v>
      </c>
      <c r="K105" s="24">
        <f t="shared" si="14"/>
        <v>27270.432391249473</v>
      </c>
      <c r="L105" s="25">
        <f t="shared" si="12"/>
        <v>3.0683728036669216</v>
      </c>
    </row>
    <row r="106" spans="1:12" x14ac:dyDescent="0.2">
      <c r="A106" s="17">
        <v>97</v>
      </c>
      <c r="B106" s="9">
        <v>1</v>
      </c>
      <c r="C106" s="9">
        <v>8</v>
      </c>
      <c r="D106" s="9">
        <v>8</v>
      </c>
      <c r="E106" s="18">
        <v>0.5</v>
      </c>
      <c r="F106" s="23">
        <f t="shared" si="10"/>
        <v>0.125</v>
      </c>
      <c r="G106" s="23">
        <f t="shared" si="7"/>
        <v>0.11764705882352941</v>
      </c>
      <c r="H106" s="24">
        <f t="shared" si="13"/>
        <v>6463.7001460150623</v>
      </c>
      <c r="I106" s="24">
        <f t="shared" si="11"/>
        <v>760.43531129588962</v>
      </c>
      <c r="J106" s="24">
        <f t="shared" si="8"/>
        <v>6083.482490367117</v>
      </c>
      <c r="K106" s="24">
        <f t="shared" si="14"/>
        <v>19594.788467856586</v>
      </c>
      <c r="L106" s="25">
        <f t="shared" si="12"/>
        <v>3.0315126050420167</v>
      </c>
    </row>
    <row r="107" spans="1:12" x14ac:dyDescent="0.2">
      <c r="A107" s="17">
        <v>98</v>
      </c>
      <c r="B107" s="9">
        <v>3</v>
      </c>
      <c r="C107" s="9">
        <v>4</v>
      </c>
      <c r="D107" s="9">
        <v>5</v>
      </c>
      <c r="E107" s="18">
        <v>0.5</v>
      </c>
      <c r="F107" s="23">
        <f t="shared" si="10"/>
        <v>0.66666666666666663</v>
      </c>
      <c r="G107" s="23">
        <f t="shared" si="7"/>
        <v>0.5</v>
      </c>
      <c r="H107" s="24">
        <f t="shared" si="13"/>
        <v>5703.2648347191725</v>
      </c>
      <c r="I107" s="24">
        <f t="shared" si="11"/>
        <v>2851.6324173595863</v>
      </c>
      <c r="J107" s="24">
        <f t="shared" si="8"/>
        <v>4277.4486260393796</v>
      </c>
      <c r="K107" s="24">
        <f t="shared" si="14"/>
        <v>13511.305977489468</v>
      </c>
      <c r="L107" s="25">
        <f t="shared" si="12"/>
        <v>2.3690476190476191</v>
      </c>
    </row>
    <row r="108" spans="1:12" x14ac:dyDescent="0.2">
      <c r="A108" s="17">
        <v>99</v>
      </c>
      <c r="B108" s="9">
        <v>1</v>
      </c>
      <c r="C108" s="9">
        <v>3</v>
      </c>
      <c r="D108" s="9">
        <v>3</v>
      </c>
      <c r="E108" s="18">
        <v>0.5</v>
      </c>
      <c r="F108" s="23">
        <f t="shared" si="10"/>
        <v>0.33333333333333331</v>
      </c>
      <c r="G108" s="23">
        <f t="shared" si="7"/>
        <v>0.2857142857142857</v>
      </c>
      <c r="H108" s="24">
        <f t="shared" si="13"/>
        <v>2851.6324173595863</v>
      </c>
      <c r="I108" s="24">
        <f t="shared" si="11"/>
        <v>814.75211924559608</v>
      </c>
      <c r="J108" s="24">
        <f t="shared" si="8"/>
        <v>2444.2563577367882</v>
      </c>
      <c r="K108" s="24">
        <f t="shared" si="14"/>
        <v>9233.8573514500895</v>
      </c>
      <c r="L108" s="25">
        <f t="shared" si="12"/>
        <v>3.2380952380952381</v>
      </c>
    </row>
    <row r="109" spans="1:12" x14ac:dyDescent="0.2">
      <c r="A109" s="17" t="s">
        <v>22</v>
      </c>
      <c r="B109" s="9">
        <v>3</v>
      </c>
      <c r="C109" s="9">
        <v>10</v>
      </c>
      <c r="D109" s="9">
        <v>10</v>
      </c>
      <c r="E109" s="18"/>
      <c r="F109" s="23">
        <f>B109/((C109+D109)/2)</f>
        <v>0.3</v>
      </c>
      <c r="G109" s="23">
        <v>1</v>
      </c>
      <c r="H109" s="24">
        <f>H108-I108</f>
        <v>2036.8802981139902</v>
      </c>
      <c r="I109" s="24">
        <f>H109*G109</f>
        <v>2036.8802981139902</v>
      </c>
      <c r="J109" s="24">
        <f>H109/F109</f>
        <v>6789.6009937133012</v>
      </c>
      <c r="K109" s="24">
        <f>J109</f>
        <v>6789.6009937133012</v>
      </c>
      <c r="L109" s="25">
        <f>K109/H109</f>
        <v>3.3333333333333335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41275</v>
      </c>
      <c r="D7" s="40">
        <v>41640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0</v>
      </c>
      <c r="C9" s="9">
        <v>775</v>
      </c>
      <c r="D9" s="9">
        <v>645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8421633.6249785144</v>
      </c>
      <c r="L9" s="20">
        <f>K9/H9</f>
        <v>84.216336249785144</v>
      </c>
    </row>
    <row r="10" spans="1:13" x14ac:dyDescent="0.2">
      <c r="A10" s="17">
        <v>1</v>
      </c>
      <c r="B10" s="9">
        <v>0</v>
      </c>
      <c r="C10" s="9">
        <v>852</v>
      </c>
      <c r="D10" s="9">
        <v>801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8321633.6249785144</v>
      </c>
      <c r="L10" s="21">
        <f t="shared" ref="L10:L73" si="5">K10/H10</f>
        <v>83.216336249785144</v>
      </c>
    </row>
    <row r="11" spans="1:13" x14ac:dyDescent="0.2">
      <c r="A11" s="17">
        <v>2</v>
      </c>
      <c r="B11" s="9">
        <v>0</v>
      </c>
      <c r="C11" s="9">
        <v>889</v>
      </c>
      <c r="D11" s="9">
        <v>834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8221633.6249785144</v>
      </c>
      <c r="L11" s="21">
        <f t="shared" si="5"/>
        <v>82.216336249785144</v>
      </c>
    </row>
    <row r="12" spans="1:13" x14ac:dyDescent="0.2">
      <c r="A12" s="17">
        <v>3</v>
      </c>
      <c r="B12" s="9">
        <v>0</v>
      </c>
      <c r="C12" s="9">
        <v>993</v>
      </c>
      <c r="D12" s="9">
        <v>882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8121633.6249785144</v>
      </c>
      <c r="L12" s="21">
        <f t="shared" si="5"/>
        <v>81.216336249785144</v>
      </c>
    </row>
    <row r="13" spans="1:13" x14ac:dyDescent="0.2">
      <c r="A13" s="17">
        <v>4</v>
      </c>
      <c r="B13" s="9">
        <v>0</v>
      </c>
      <c r="C13" s="9">
        <v>947</v>
      </c>
      <c r="D13" s="9">
        <v>983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8021633.6249785144</v>
      </c>
      <c r="L13" s="21">
        <f t="shared" si="5"/>
        <v>80.216336249785144</v>
      </c>
    </row>
    <row r="14" spans="1:13" x14ac:dyDescent="0.2">
      <c r="A14" s="17">
        <v>5</v>
      </c>
      <c r="B14" s="9">
        <v>0</v>
      </c>
      <c r="C14" s="9">
        <v>935</v>
      </c>
      <c r="D14" s="9">
        <v>930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7921633.6249785144</v>
      </c>
      <c r="L14" s="21">
        <f t="shared" si="5"/>
        <v>79.216336249785144</v>
      </c>
    </row>
    <row r="15" spans="1:13" x14ac:dyDescent="0.2">
      <c r="A15" s="17">
        <v>6</v>
      </c>
      <c r="B15" s="9">
        <v>0</v>
      </c>
      <c r="C15" s="9">
        <v>882</v>
      </c>
      <c r="D15" s="9">
        <v>924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7821633.6249785144</v>
      </c>
      <c r="L15" s="21">
        <f t="shared" si="5"/>
        <v>78.216336249785144</v>
      </c>
    </row>
    <row r="16" spans="1:13" x14ac:dyDescent="0.2">
      <c r="A16" s="17">
        <v>7</v>
      </c>
      <c r="B16" s="9">
        <v>0</v>
      </c>
      <c r="C16" s="9">
        <v>922</v>
      </c>
      <c r="D16" s="9">
        <v>887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7721633.6249785144</v>
      </c>
      <c r="L16" s="21">
        <f t="shared" si="5"/>
        <v>77.216336249785144</v>
      </c>
    </row>
    <row r="17" spans="1:12" x14ac:dyDescent="0.2">
      <c r="A17" s="17">
        <v>8</v>
      </c>
      <c r="B17" s="9">
        <v>1</v>
      </c>
      <c r="C17" s="9">
        <v>844</v>
      </c>
      <c r="D17" s="9">
        <v>931</v>
      </c>
      <c r="E17" s="18">
        <v>0.5</v>
      </c>
      <c r="F17" s="19">
        <f t="shared" si="3"/>
        <v>1.1267605633802818E-3</v>
      </c>
      <c r="G17" s="19">
        <f t="shared" si="0"/>
        <v>1.1261261261261261E-3</v>
      </c>
      <c r="H17" s="14">
        <f t="shared" si="6"/>
        <v>100000</v>
      </c>
      <c r="I17" s="14">
        <f t="shared" si="4"/>
        <v>112.61261261261261</v>
      </c>
      <c r="J17" s="14">
        <f t="shared" si="1"/>
        <v>99943.693693693684</v>
      </c>
      <c r="K17" s="14">
        <f t="shared" si="2"/>
        <v>7621633.6249785144</v>
      </c>
      <c r="L17" s="21">
        <f t="shared" si="5"/>
        <v>76.216336249785144</v>
      </c>
    </row>
    <row r="18" spans="1:12" x14ac:dyDescent="0.2">
      <c r="A18" s="17">
        <v>9</v>
      </c>
      <c r="B18" s="9">
        <v>0</v>
      </c>
      <c r="C18" s="9">
        <v>798</v>
      </c>
      <c r="D18" s="9">
        <v>835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99887.387387387382</v>
      </c>
      <c r="I18" s="14">
        <f t="shared" si="4"/>
        <v>0</v>
      </c>
      <c r="J18" s="14">
        <f t="shared" si="1"/>
        <v>99887.387387387382</v>
      </c>
      <c r="K18" s="14">
        <f t="shared" si="2"/>
        <v>7521689.9312848207</v>
      </c>
      <c r="L18" s="21">
        <f t="shared" si="5"/>
        <v>75.301698522896515</v>
      </c>
    </row>
    <row r="19" spans="1:12" x14ac:dyDescent="0.2">
      <c r="A19" s="17">
        <v>10</v>
      </c>
      <c r="B19" s="9">
        <v>0</v>
      </c>
      <c r="C19" s="9">
        <v>804</v>
      </c>
      <c r="D19" s="9">
        <v>810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99887.387387387382</v>
      </c>
      <c r="I19" s="14">
        <f t="shared" si="4"/>
        <v>0</v>
      </c>
      <c r="J19" s="14">
        <f t="shared" si="1"/>
        <v>99887.387387387382</v>
      </c>
      <c r="K19" s="14">
        <f t="shared" si="2"/>
        <v>7421802.5438974332</v>
      </c>
      <c r="L19" s="21">
        <f t="shared" si="5"/>
        <v>74.301698522896515</v>
      </c>
    </row>
    <row r="20" spans="1:12" x14ac:dyDescent="0.2">
      <c r="A20" s="17">
        <v>11</v>
      </c>
      <c r="B20" s="9">
        <v>0</v>
      </c>
      <c r="C20" s="9">
        <v>744</v>
      </c>
      <c r="D20" s="9">
        <v>819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99887.387387387382</v>
      </c>
      <c r="I20" s="14">
        <f t="shared" si="4"/>
        <v>0</v>
      </c>
      <c r="J20" s="14">
        <f t="shared" si="1"/>
        <v>99887.387387387382</v>
      </c>
      <c r="K20" s="14">
        <f t="shared" si="2"/>
        <v>7321915.1565100458</v>
      </c>
      <c r="L20" s="21">
        <f t="shared" si="5"/>
        <v>73.301698522896515</v>
      </c>
    </row>
    <row r="21" spans="1:12" x14ac:dyDescent="0.2">
      <c r="A21" s="17">
        <v>12</v>
      </c>
      <c r="B21" s="9">
        <v>0</v>
      </c>
      <c r="C21" s="9">
        <v>749</v>
      </c>
      <c r="D21" s="9">
        <v>747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99887.387387387382</v>
      </c>
      <c r="I21" s="14">
        <f t="shared" si="4"/>
        <v>0</v>
      </c>
      <c r="J21" s="14">
        <f t="shared" si="1"/>
        <v>99887.387387387382</v>
      </c>
      <c r="K21" s="14">
        <f t="shared" si="2"/>
        <v>7222027.7691226583</v>
      </c>
      <c r="L21" s="21">
        <f t="shared" si="5"/>
        <v>72.301698522896515</v>
      </c>
    </row>
    <row r="22" spans="1:12" x14ac:dyDescent="0.2">
      <c r="A22" s="17">
        <v>13</v>
      </c>
      <c r="B22" s="9">
        <v>0</v>
      </c>
      <c r="C22" s="9">
        <v>695</v>
      </c>
      <c r="D22" s="9">
        <v>752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99887.387387387382</v>
      </c>
      <c r="I22" s="14">
        <f t="shared" si="4"/>
        <v>0</v>
      </c>
      <c r="J22" s="14">
        <f t="shared" si="1"/>
        <v>99887.387387387382</v>
      </c>
      <c r="K22" s="14">
        <f t="shared" si="2"/>
        <v>7122140.3817352708</v>
      </c>
      <c r="L22" s="21">
        <f t="shared" si="5"/>
        <v>71.301698522896515</v>
      </c>
    </row>
    <row r="23" spans="1:12" x14ac:dyDescent="0.2">
      <c r="A23" s="17">
        <v>14</v>
      </c>
      <c r="B23" s="9">
        <v>0</v>
      </c>
      <c r="C23" s="9">
        <v>679</v>
      </c>
      <c r="D23" s="9">
        <v>705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99887.387387387382</v>
      </c>
      <c r="I23" s="14">
        <f t="shared" si="4"/>
        <v>0</v>
      </c>
      <c r="J23" s="14">
        <f t="shared" si="1"/>
        <v>99887.387387387382</v>
      </c>
      <c r="K23" s="14">
        <f t="shared" si="2"/>
        <v>7022252.9943478834</v>
      </c>
      <c r="L23" s="21">
        <f t="shared" si="5"/>
        <v>70.301698522896515</v>
      </c>
    </row>
    <row r="24" spans="1:12" x14ac:dyDescent="0.2">
      <c r="A24" s="17">
        <v>15</v>
      </c>
      <c r="B24" s="9">
        <v>0</v>
      </c>
      <c r="C24" s="9">
        <v>644</v>
      </c>
      <c r="D24" s="9">
        <v>671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99887.387387387382</v>
      </c>
      <c r="I24" s="14">
        <f t="shared" si="4"/>
        <v>0</v>
      </c>
      <c r="J24" s="14">
        <f t="shared" si="1"/>
        <v>99887.387387387382</v>
      </c>
      <c r="K24" s="14">
        <f t="shared" si="2"/>
        <v>6922365.6069604959</v>
      </c>
      <c r="L24" s="21">
        <f t="shared" si="5"/>
        <v>69.301698522896515</v>
      </c>
    </row>
    <row r="25" spans="1:12" x14ac:dyDescent="0.2">
      <c r="A25" s="17">
        <v>16</v>
      </c>
      <c r="B25" s="9">
        <v>0</v>
      </c>
      <c r="C25" s="9">
        <v>550</v>
      </c>
      <c r="D25" s="9">
        <v>644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99887.387387387382</v>
      </c>
      <c r="I25" s="14">
        <f t="shared" si="4"/>
        <v>0</v>
      </c>
      <c r="J25" s="14">
        <f t="shared" si="1"/>
        <v>99887.387387387382</v>
      </c>
      <c r="K25" s="14">
        <f t="shared" si="2"/>
        <v>6822478.2195731085</v>
      </c>
      <c r="L25" s="21">
        <f t="shared" si="5"/>
        <v>68.301698522896515</v>
      </c>
    </row>
    <row r="26" spans="1:12" x14ac:dyDescent="0.2">
      <c r="A26" s="17">
        <v>17</v>
      </c>
      <c r="B26" s="9">
        <v>0</v>
      </c>
      <c r="C26" s="9">
        <v>552</v>
      </c>
      <c r="D26" s="9">
        <v>556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99887.387387387382</v>
      </c>
      <c r="I26" s="14">
        <f t="shared" si="4"/>
        <v>0</v>
      </c>
      <c r="J26" s="14">
        <f t="shared" si="1"/>
        <v>99887.387387387382</v>
      </c>
      <c r="K26" s="14">
        <f t="shared" si="2"/>
        <v>6722590.832185721</v>
      </c>
      <c r="L26" s="21">
        <f t="shared" si="5"/>
        <v>67.301698522896515</v>
      </c>
    </row>
    <row r="27" spans="1:12" x14ac:dyDescent="0.2">
      <c r="A27" s="17">
        <v>18</v>
      </c>
      <c r="B27" s="9">
        <v>0</v>
      </c>
      <c r="C27" s="9">
        <v>556</v>
      </c>
      <c r="D27" s="9">
        <v>562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99887.387387387382</v>
      </c>
      <c r="I27" s="14">
        <f t="shared" si="4"/>
        <v>0</v>
      </c>
      <c r="J27" s="14">
        <f t="shared" si="1"/>
        <v>99887.387387387382</v>
      </c>
      <c r="K27" s="14">
        <f t="shared" si="2"/>
        <v>6622703.4447983336</v>
      </c>
      <c r="L27" s="21">
        <f t="shared" si="5"/>
        <v>66.301698522896515</v>
      </c>
    </row>
    <row r="28" spans="1:12" x14ac:dyDescent="0.2">
      <c r="A28" s="17">
        <v>19</v>
      </c>
      <c r="B28" s="9">
        <v>0</v>
      </c>
      <c r="C28" s="9">
        <v>565</v>
      </c>
      <c r="D28" s="9">
        <v>565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99887.387387387382</v>
      </c>
      <c r="I28" s="14">
        <f t="shared" si="4"/>
        <v>0</v>
      </c>
      <c r="J28" s="14">
        <f t="shared" si="1"/>
        <v>99887.387387387382</v>
      </c>
      <c r="K28" s="14">
        <f t="shared" si="2"/>
        <v>6522816.0574109461</v>
      </c>
      <c r="L28" s="21">
        <f t="shared" si="5"/>
        <v>65.301698522896515</v>
      </c>
    </row>
    <row r="29" spans="1:12" x14ac:dyDescent="0.2">
      <c r="A29" s="17">
        <v>20</v>
      </c>
      <c r="B29" s="9">
        <v>0</v>
      </c>
      <c r="C29" s="9">
        <v>616</v>
      </c>
      <c r="D29" s="9">
        <v>573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99887.387387387382</v>
      </c>
      <c r="I29" s="14">
        <f t="shared" si="4"/>
        <v>0</v>
      </c>
      <c r="J29" s="14">
        <f t="shared" si="1"/>
        <v>99887.387387387382</v>
      </c>
      <c r="K29" s="14">
        <f t="shared" si="2"/>
        <v>6422928.6700235587</v>
      </c>
      <c r="L29" s="21">
        <f t="shared" si="5"/>
        <v>64.301698522896515</v>
      </c>
    </row>
    <row r="30" spans="1:12" x14ac:dyDescent="0.2">
      <c r="A30" s="17">
        <v>21</v>
      </c>
      <c r="B30" s="9">
        <v>0</v>
      </c>
      <c r="C30" s="9">
        <v>593</v>
      </c>
      <c r="D30" s="9">
        <v>613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99887.387387387382</v>
      </c>
      <c r="I30" s="14">
        <f t="shared" si="4"/>
        <v>0</v>
      </c>
      <c r="J30" s="14">
        <f t="shared" si="1"/>
        <v>99887.387387387382</v>
      </c>
      <c r="K30" s="14">
        <f t="shared" si="2"/>
        <v>6323041.2826361712</v>
      </c>
      <c r="L30" s="21">
        <f t="shared" si="5"/>
        <v>63.301698522896508</v>
      </c>
    </row>
    <row r="31" spans="1:12" x14ac:dyDescent="0.2">
      <c r="A31" s="17">
        <v>22</v>
      </c>
      <c r="B31" s="9">
        <v>0</v>
      </c>
      <c r="C31" s="9">
        <v>636</v>
      </c>
      <c r="D31" s="9">
        <v>593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99887.387387387382</v>
      </c>
      <c r="I31" s="14">
        <f t="shared" si="4"/>
        <v>0</v>
      </c>
      <c r="J31" s="14">
        <f t="shared" si="1"/>
        <v>99887.387387387382</v>
      </c>
      <c r="K31" s="14">
        <f t="shared" si="2"/>
        <v>6223153.8952487838</v>
      </c>
      <c r="L31" s="21">
        <f t="shared" si="5"/>
        <v>62.301698522896508</v>
      </c>
    </row>
    <row r="32" spans="1:12" x14ac:dyDescent="0.2">
      <c r="A32" s="17">
        <v>23</v>
      </c>
      <c r="B32" s="9">
        <v>0</v>
      </c>
      <c r="C32" s="9">
        <v>588</v>
      </c>
      <c r="D32" s="9">
        <v>617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99887.387387387382</v>
      </c>
      <c r="I32" s="14">
        <f t="shared" si="4"/>
        <v>0</v>
      </c>
      <c r="J32" s="14">
        <f t="shared" si="1"/>
        <v>99887.387387387382</v>
      </c>
      <c r="K32" s="14">
        <f t="shared" si="2"/>
        <v>6123266.5078613963</v>
      </c>
      <c r="L32" s="21">
        <f t="shared" si="5"/>
        <v>61.301698522896508</v>
      </c>
    </row>
    <row r="33" spans="1:12" x14ac:dyDescent="0.2">
      <c r="A33" s="17">
        <v>24</v>
      </c>
      <c r="B33" s="9">
        <v>1</v>
      </c>
      <c r="C33" s="9">
        <v>655</v>
      </c>
      <c r="D33" s="9">
        <v>599</v>
      </c>
      <c r="E33" s="18">
        <v>0.5</v>
      </c>
      <c r="F33" s="19">
        <f t="shared" si="3"/>
        <v>1.594896331738437E-3</v>
      </c>
      <c r="G33" s="19">
        <f t="shared" si="0"/>
        <v>1.5936254980079682E-3</v>
      </c>
      <c r="H33" s="14">
        <f t="shared" si="6"/>
        <v>99887.387387387382</v>
      </c>
      <c r="I33" s="14">
        <f t="shared" si="4"/>
        <v>159.18308746994006</v>
      </c>
      <c r="J33" s="14">
        <f t="shared" si="1"/>
        <v>99807.79584365242</v>
      </c>
      <c r="K33" s="14">
        <f t="shared" si="2"/>
        <v>6023379.1204740088</v>
      </c>
      <c r="L33" s="21">
        <f t="shared" si="5"/>
        <v>60.301698522896508</v>
      </c>
    </row>
    <row r="34" spans="1:12" x14ac:dyDescent="0.2">
      <c r="A34" s="17">
        <v>25</v>
      </c>
      <c r="B34" s="9">
        <v>0</v>
      </c>
      <c r="C34" s="9">
        <v>692</v>
      </c>
      <c r="D34" s="9">
        <v>660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99728.204299917445</v>
      </c>
      <c r="I34" s="14">
        <f t="shared" si="4"/>
        <v>0</v>
      </c>
      <c r="J34" s="14">
        <f t="shared" si="1"/>
        <v>99728.204299917445</v>
      </c>
      <c r="K34" s="14">
        <f t="shared" si="2"/>
        <v>5923571.3246303564</v>
      </c>
      <c r="L34" s="21">
        <f t="shared" si="5"/>
        <v>59.397152151823711</v>
      </c>
    </row>
    <row r="35" spans="1:12" x14ac:dyDescent="0.2">
      <c r="A35" s="17">
        <v>26</v>
      </c>
      <c r="B35" s="9">
        <v>0</v>
      </c>
      <c r="C35" s="9">
        <v>700</v>
      </c>
      <c r="D35" s="9">
        <v>706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99728.204299917445</v>
      </c>
      <c r="I35" s="14">
        <f t="shared" si="4"/>
        <v>0</v>
      </c>
      <c r="J35" s="14">
        <f t="shared" si="1"/>
        <v>99728.204299917445</v>
      </c>
      <c r="K35" s="14">
        <f t="shared" si="2"/>
        <v>5823843.1203304389</v>
      </c>
      <c r="L35" s="21">
        <f t="shared" si="5"/>
        <v>58.397152151823711</v>
      </c>
    </row>
    <row r="36" spans="1:12" x14ac:dyDescent="0.2">
      <c r="A36" s="17">
        <v>27</v>
      </c>
      <c r="B36" s="9">
        <v>1</v>
      </c>
      <c r="C36" s="9">
        <v>703</v>
      </c>
      <c r="D36" s="9">
        <v>686</v>
      </c>
      <c r="E36" s="18">
        <v>0.5</v>
      </c>
      <c r="F36" s="19">
        <f t="shared" si="3"/>
        <v>1.4398848092152627E-3</v>
      </c>
      <c r="G36" s="19">
        <f t="shared" si="0"/>
        <v>1.4388489208633094E-3</v>
      </c>
      <c r="H36" s="14">
        <f t="shared" si="6"/>
        <v>99728.204299917445</v>
      </c>
      <c r="I36" s="14">
        <f t="shared" si="4"/>
        <v>143.49381913657186</v>
      </c>
      <c r="J36" s="14">
        <f t="shared" si="1"/>
        <v>99656.457390349169</v>
      </c>
      <c r="K36" s="14">
        <f t="shared" si="2"/>
        <v>5724114.9160305215</v>
      </c>
      <c r="L36" s="21">
        <f t="shared" si="5"/>
        <v>57.397152151823711</v>
      </c>
    </row>
    <row r="37" spans="1:12" x14ac:dyDescent="0.2">
      <c r="A37" s="17">
        <v>28</v>
      </c>
      <c r="B37" s="9">
        <v>0</v>
      </c>
      <c r="C37" s="9">
        <v>805</v>
      </c>
      <c r="D37" s="9">
        <v>699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99584.710480780879</v>
      </c>
      <c r="I37" s="14">
        <f t="shared" si="4"/>
        <v>0</v>
      </c>
      <c r="J37" s="14">
        <f t="shared" si="1"/>
        <v>99584.710480780879</v>
      </c>
      <c r="K37" s="14">
        <f t="shared" si="2"/>
        <v>5624458.4586401721</v>
      </c>
      <c r="L37" s="21">
        <f t="shared" si="5"/>
        <v>56.479136520918559</v>
      </c>
    </row>
    <row r="38" spans="1:12" x14ac:dyDescent="0.2">
      <c r="A38" s="17">
        <v>29</v>
      </c>
      <c r="B38" s="9">
        <v>1</v>
      </c>
      <c r="C38" s="9">
        <v>840</v>
      </c>
      <c r="D38" s="9">
        <v>773</v>
      </c>
      <c r="E38" s="18">
        <v>0.5</v>
      </c>
      <c r="F38" s="19">
        <f t="shared" si="3"/>
        <v>1.2399256044637321E-3</v>
      </c>
      <c r="G38" s="19">
        <f t="shared" si="0"/>
        <v>1.2391573729863693E-3</v>
      </c>
      <c r="H38" s="14">
        <f t="shared" si="6"/>
        <v>99584.710480780879</v>
      </c>
      <c r="I38" s="14">
        <f t="shared" si="4"/>
        <v>123.4011282289726</v>
      </c>
      <c r="J38" s="14">
        <f t="shared" si="1"/>
        <v>99523.0099166664</v>
      </c>
      <c r="K38" s="14">
        <f t="shared" si="2"/>
        <v>5524873.7481593909</v>
      </c>
      <c r="L38" s="21">
        <f t="shared" si="5"/>
        <v>55.479136520918551</v>
      </c>
    </row>
    <row r="39" spans="1:12" x14ac:dyDescent="0.2">
      <c r="A39" s="17">
        <v>30</v>
      </c>
      <c r="B39" s="9">
        <v>1</v>
      </c>
      <c r="C39" s="9">
        <v>935</v>
      </c>
      <c r="D39" s="9">
        <v>829</v>
      </c>
      <c r="E39" s="18">
        <v>0.5</v>
      </c>
      <c r="F39" s="19">
        <f t="shared" si="3"/>
        <v>1.1337868480725624E-3</v>
      </c>
      <c r="G39" s="19">
        <f t="shared" si="0"/>
        <v>1.1331444759206798E-3</v>
      </c>
      <c r="H39" s="14">
        <f t="shared" si="6"/>
        <v>99461.309352551907</v>
      </c>
      <c r="I39" s="14">
        <f t="shared" si="4"/>
        <v>112.70403326068204</v>
      </c>
      <c r="J39" s="14">
        <f t="shared" si="1"/>
        <v>99404.957335921557</v>
      </c>
      <c r="K39" s="14">
        <f t="shared" si="2"/>
        <v>5425350.7382427249</v>
      </c>
      <c r="L39" s="21">
        <f t="shared" si="5"/>
        <v>54.547348849108282</v>
      </c>
    </row>
    <row r="40" spans="1:12" x14ac:dyDescent="0.2">
      <c r="A40" s="17">
        <v>31</v>
      </c>
      <c r="B40" s="9">
        <v>0</v>
      </c>
      <c r="C40" s="9">
        <v>977</v>
      </c>
      <c r="D40" s="9">
        <v>926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99348.605319291222</v>
      </c>
      <c r="I40" s="14">
        <f t="shared" si="4"/>
        <v>0</v>
      </c>
      <c r="J40" s="14">
        <f t="shared" si="1"/>
        <v>99348.605319291222</v>
      </c>
      <c r="K40" s="14">
        <f t="shared" si="2"/>
        <v>5325945.780906803</v>
      </c>
      <c r="L40" s="21">
        <f t="shared" si="5"/>
        <v>53.608661780304089</v>
      </c>
    </row>
    <row r="41" spans="1:12" x14ac:dyDescent="0.2">
      <c r="A41" s="17">
        <v>32</v>
      </c>
      <c r="B41" s="9">
        <v>0</v>
      </c>
      <c r="C41" s="9">
        <v>1029</v>
      </c>
      <c r="D41" s="9">
        <v>966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99348.605319291222</v>
      </c>
      <c r="I41" s="14">
        <f t="shared" si="4"/>
        <v>0</v>
      </c>
      <c r="J41" s="14">
        <f t="shared" si="1"/>
        <v>99348.605319291222</v>
      </c>
      <c r="K41" s="14">
        <f t="shared" si="2"/>
        <v>5226597.1755875116</v>
      </c>
      <c r="L41" s="21">
        <f t="shared" si="5"/>
        <v>52.608661780304089</v>
      </c>
    </row>
    <row r="42" spans="1:12" x14ac:dyDescent="0.2">
      <c r="A42" s="17">
        <v>33</v>
      </c>
      <c r="B42" s="9">
        <v>0</v>
      </c>
      <c r="C42" s="9">
        <v>1185</v>
      </c>
      <c r="D42" s="9">
        <v>1033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99348.605319291222</v>
      </c>
      <c r="I42" s="14">
        <f t="shared" si="4"/>
        <v>0</v>
      </c>
      <c r="J42" s="14">
        <f t="shared" si="1"/>
        <v>99348.605319291222</v>
      </c>
      <c r="K42" s="14">
        <f t="shared" si="2"/>
        <v>5127248.5702682203</v>
      </c>
      <c r="L42" s="21">
        <f t="shared" si="5"/>
        <v>51.608661780304089</v>
      </c>
    </row>
    <row r="43" spans="1:12" x14ac:dyDescent="0.2">
      <c r="A43" s="17">
        <v>34</v>
      </c>
      <c r="B43" s="9">
        <v>2</v>
      </c>
      <c r="C43" s="9">
        <v>1233</v>
      </c>
      <c r="D43" s="9">
        <v>1134</v>
      </c>
      <c r="E43" s="18">
        <v>0.5</v>
      </c>
      <c r="F43" s="19">
        <f t="shared" si="3"/>
        <v>1.6899028305872412E-3</v>
      </c>
      <c r="G43" s="19">
        <f t="shared" si="0"/>
        <v>1.6884761502743771E-3</v>
      </c>
      <c r="H43" s="14">
        <f t="shared" si="6"/>
        <v>99348.605319291222</v>
      </c>
      <c r="I43" s="14">
        <f t="shared" si="4"/>
        <v>167.74775064464535</v>
      </c>
      <c r="J43" s="14">
        <f t="shared" si="1"/>
        <v>99264.731443968907</v>
      </c>
      <c r="K43" s="14">
        <f t="shared" si="2"/>
        <v>5027899.9649489289</v>
      </c>
      <c r="L43" s="21">
        <f t="shared" si="5"/>
        <v>50.608661780304089</v>
      </c>
    </row>
    <row r="44" spans="1:12" x14ac:dyDescent="0.2">
      <c r="A44" s="17">
        <v>35</v>
      </c>
      <c r="B44" s="9">
        <v>0</v>
      </c>
      <c r="C44" s="9">
        <v>1324</v>
      </c>
      <c r="D44" s="9">
        <v>1201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99180.857568646577</v>
      </c>
      <c r="I44" s="14">
        <f t="shared" si="4"/>
        <v>0</v>
      </c>
      <c r="J44" s="14">
        <f t="shared" si="1"/>
        <v>99180.857568646577</v>
      </c>
      <c r="K44" s="14">
        <f t="shared" si="2"/>
        <v>4928635.2335049603</v>
      </c>
      <c r="L44" s="21">
        <f t="shared" si="5"/>
        <v>49.69341215963653</v>
      </c>
    </row>
    <row r="45" spans="1:12" x14ac:dyDescent="0.2">
      <c r="A45" s="17">
        <v>36</v>
      </c>
      <c r="B45" s="9">
        <v>0</v>
      </c>
      <c r="C45" s="9">
        <v>1341</v>
      </c>
      <c r="D45" s="9">
        <v>1296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99180.857568646577</v>
      </c>
      <c r="I45" s="14">
        <f t="shared" si="4"/>
        <v>0</v>
      </c>
      <c r="J45" s="14">
        <f t="shared" si="1"/>
        <v>99180.857568646577</v>
      </c>
      <c r="K45" s="14">
        <f t="shared" si="2"/>
        <v>4829454.3759363135</v>
      </c>
      <c r="L45" s="21">
        <f t="shared" si="5"/>
        <v>48.693412159636523</v>
      </c>
    </row>
    <row r="46" spans="1:12" x14ac:dyDescent="0.2">
      <c r="A46" s="17">
        <v>37</v>
      </c>
      <c r="B46" s="9">
        <v>0</v>
      </c>
      <c r="C46" s="9">
        <v>1424</v>
      </c>
      <c r="D46" s="9">
        <v>1347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99180.857568646577</v>
      </c>
      <c r="I46" s="14">
        <f t="shared" si="4"/>
        <v>0</v>
      </c>
      <c r="J46" s="14">
        <f t="shared" si="1"/>
        <v>99180.857568646577</v>
      </c>
      <c r="K46" s="14">
        <f t="shared" si="2"/>
        <v>4730273.5183676668</v>
      </c>
      <c r="L46" s="21">
        <f t="shared" si="5"/>
        <v>47.693412159636523</v>
      </c>
    </row>
    <row r="47" spans="1:12" x14ac:dyDescent="0.2">
      <c r="A47" s="17">
        <v>38</v>
      </c>
      <c r="B47" s="9">
        <v>0</v>
      </c>
      <c r="C47" s="9">
        <v>1440</v>
      </c>
      <c r="D47" s="9">
        <v>1429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99180.857568646577</v>
      </c>
      <c r="I47" s="14">
        <f t="shared" si="4"/>
        <v>0</v>
      </c>
      <c r="J47" s="14">
        <f t="shared" si="1"/>
        <v>99180.857568646577</v>
      </c>
      <c r="K47" s="14">
        <f t="shared" si="2"/>
        <v>4631092.66079902</v>
      </c>
      <c r="L47" s="21">
        <f t="shared" si="5"/>
        <v>46.693412159636523</v>
      </c>
    </row>
    <row r="48" spans="1:12" x14ac:dyDescent="0.2">
      <c r="A48" s="17">
        <v>39</v>
      </c>
      <c r="B48" s="9">
        <v>0</v>
      </c>
      <c r="C48" s="9">
        <v>1368</v>
      </c>
      <c r="D48" s="9">
        <v>1425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99180.857568646577</v>
      </c>
      <c r="I48" s="14">
        <f t="shared" si="4"/>
        <v>0</v>
      </c>
      <c r="J48" s="14">
        <f t="shared" si="1"/>
        <v>99180.857568646577</v>
      </c>
      <c r="K48" s="14">
        <f t="shared" si="2"/>
        <v>4531911.8032303732</v>
      </c>
      <c r="L48" s="21">
        <f t="shared" si="5"/>
        <v>45.693412159636516</v>
      </c>
    </row>
    <row r="49" spans="1:12" x14ac:dyDescent="0.2">
      <c r="A49" s="17">
        <v>40</v>
      </c>
      <c r="B49" s="9">
        <v>0</v>
      </c>
      <c r="C49" s="9">
        <v>1420</v>
      </c>
      <c r="D49" s="9">
        <v>1359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99180.857568646577</v>
      </c>
      <c r="I49" s="14">
        <f t="shared" si="4"/>
        <v>0</v>
      </c>
      <c r="J49" s="14">
        <f t="shared" si="1"/>
        <v>99180.857568646577</v>
      </c>
      <c r="K49" s="14">
        <f t="shared" si="2"/>
        <v>4432730.9456617264</v>
      </c>
      <c r="L49" s="21">
        <f t="shared" si="5"/>
        <v>44.693412159636516</v>
      </c>
    </row>
    <row r="50" spans="1:12" x14ac:dyDescent="0.2">
      <c r="A50" s="17">
        <v>41</v>
      </c>
      <c r="B50" s="9">
        <v>1</v>
      </c>
      <c r="C50" s="9">
        <v>1329</v>
      </c>
      <c r="D50" s="9">
        <v>1415</v>
      </c>
      <c r="E50" s="18">
        <v>0.5</v>
      </c>
      <c r="F50" s="19">
        <f t="shared" si="3"/>
        <v>7.2886297376093293E-4</v>
      </c>
      <c r="G50" s="19">
        <f t="shared" si="0"/>
        <v>7.2859744990892532E-4</v>
      </c>
      <c r="H50" s="14">
        <f t="shared" si="6"/>
        <v>99180.857568646577</v>
      </c>
      <c r="I50" s="14">
        <f t="shared" si="4"/>
        <v>72.262919904296226</v>
      </c>
      <c r="J50" s="14">
        <f t="shared" si="1"/>
        <v>99144.72610869442</v>
      </c>
      <c r="K50" s="14">
        <f t="shared" si="2"/>
        <v>4333550.0880930796</v>
      </c>
      <c r="L50" s="21">
        <f t="shared" si="5"/>
        <v>43.693412159636516</v>
      </c>
    </row>
    <row r="51" spans="1:12" x14ac:dyDescent="0.2">
      <c r="A51" s="17">
        <v>42</v>
      </c>
      <c r="B51" s="9">
        <v>2</v>
      </c>
      <c r="C51" s="9">
        <v>1233</v>
      </c>
      <c r="D51" s="9">
        <v>1310</v>
      </c>
      <c r="E51" s="18">
        <v>0.5</v>
      </c>
      <c r="F51" s="19">
        <f t="shared" si="3"/>
        <v>1.5729453401494297E-3</v>
      </c>
      <c r="G51" s="19">
        <f t="shared" si="0"/>
        <v>1.5717092337917482E-3</v>
      </c>
      <c r="H51" s="14">
        <f t="shared" si="6"/>
        <v>99108.594648742277</v>
      </c>
      <c r="I51" s="14">
        <f t="shared" si="4"/>
        <v>155.76989335755169</v>
      </c>
      <c r="J51" s="14">
        <f t="shared" si="1"/>
        <v>99030.709702063512</v>
      </c>
      <c r="K51" s="14">
        <f t="shared" si="2"/>
        <v>4234405.3619843852</v>
      </c>
      <c r="L51" s="21">
        <f t="shared" si="5"/>
        <v>42.72490571571354</v>
      </c>
    </row>
    <row r="52" spans="1:12" x14ac:dyDescent="0.2">
      <c r="A52" s="17">
        <v>43</v>
      </c>
      <c r="B52" s="9">
        <v>2</v>
      </c>
      <c r="C52" s="9">
        <v>1295</v>
      </c>
      <c r="D52" s="9">
        <v>1222</v>
      </c>
      <c r="E52" s="18">
        <v>0.5</v>
      </c>
      <c r="F52" s="19">
        <f t="shared" si="3"/>
        <v>1.5891934843067143E-3</v>
      </c>
      <c r="G52" s="19">
        <f t="shared" si="0"/>
        <v>1.5879317189360857E-3</v>
      </c>
      <c r="H52" s="14">
        <f t="shared" si="6"/>
        <v>98952.824755384732</v>
      </c>
      <c r="I52" s="14">
        <f t="shared" si="4"/>
        <v>157.13032910739932</v>
      </c>
      <c r="J52" s="14">
        <f t="shared" si="1"/>
        <v>98874.259590831032</v>
      </c>
      <c r="K52" s="14">
        <f t="shared" si="2"/>
        <v>4135374.6522823214</v>
      </c>
      <c r="L52" s="21">
        <f t="shared" si="5"/>
        <v>41.791375461035393</v>
      </c>
    </row>
    <row r="53" spans="1:12" x14ac:dyDescent="0.2">
      <c r="A53" s="17">
        <v>44</v>
      </c>
      <c r="B53" s="9">
        <v>0</v>
      </c>
      <c r="C53" s="9">
        <v>1212</v>
      </c>
      <c r="D53" s="9">
        <v>1292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98795.694426277332</v>
      </c>
      <c r="I53" s="14">
        <f t="shared" si="4"/>
        <v>0</v>
      </c>
      <c r="J53" s="14">
        <f t="shared" si="1"/>
        <v>98795.694426277332</v>
      </c>
      <c r="K53" s="14">
        <f t="shared" si="2"/>
        <v>4036500.3926914902</v>
      </c>
      <c r="L53" s="21">
        <f t="shared" si="5"/>
        <v>40.857047628766665</v>
      </c>
    </row>
    <row r="54" spans="1:12" x14ac:dyDescent="0.2">
      <c r="A54" s="17">
        <v>45</v>
      </c>
      <c r="B54" s="9">
        <v>1</v>
      </c>
      <c r="C54" s="9">
        <v>1177</v>
      </c>
      <c r="D54" s="9">
        <v>1190</v>
      </c>
      <c r="E54" s="18">
        <v>0.5</v>
      </c>
      <c r="F54" s="19">
        <f t="shared" si="3"/>
        <v>8.449514152936206E-4</v>
      </c>
      <c r="G54" s="19">
        <f t="shared" si="0"/>
        <v>8.4459459459459464E-4</v>
      </c>
      <c r="H54" s="14">
        <f t="shared" si="6"/>
        <v>98795.694426277332</v>
      </c>
      <c r="I54" s="14">
        <f t="shared" si="4"/>
        <v>83.442309481653155</v>
      </c>
      <c r="J54" s="14">
        <f t="shared" si="1"/>
        <v>98753.973271536495</v>
      </c>
      <c r="K54" s="14">
        <f t="shared" si="2"/>
        <v>3937704.6982652131</v>
      </c>
      <c r="L54" s="21">
        <f t="shared" si="5"/>
        <v>39.857047628766665</v>
      </c>
    </row>
    <row r="55" spans="1:12" x14ac:dyDescent="0.2">
      <c r="A55" s="17">
        <v>46</v>
      </c>
      <c r="B55" s="9">
        <v>1</v>
      </c>
      <c r="C55" s="9">
        <v>1084</v>
      </c>
      <c r="D55" s="9">
        <v>1169</v>
      </c>
      <c r="E55" s="18">
        <v>0.5</v>
      </c>
      <c r="F55" s="19">
        <f t="shared" si="3"/>
        <v>8.8770528184642697E-4</v>
      </c>
      <c r="G55" s="19">
        <f t="shared" si="0"/>
        <v>8.8731144631765753E-4</v>
      </c>
      <c r="H55" s="14">
        <f t="shared" si="6"/>
        <v>98712.252116795673</v>
      </c>
      <c r="I55" s="14">
        <f t="shared" si="4"/>
        <v>87.588511195027223</v>
      </c>
      <c r="J55" s="14">
        <f t="shared" si="1"/>
        <v>98668.457861198156</v>
      </c>
      <c r="K55" s="14">
        <f t="shared" si="2"/>
        <v>3838950.7249936764</v>
      </c>
      <c r="L55" s="21">
        <f t="shared" si="5"/>
        <v>38.890316477142633</v>
      </c>
    </row>
    <row r="56" spans="1:12" x14ac:dyDescent="0.2">
      <c r="A56" s="17">
        <v>47</v>
      </c>
      <c r="B56" s="9">
        <v>4</v>
      </c>
      <c r="C56" s="9">
        <v>1023</v>
      </c>
      <c r="D56" s="9">
        <v>1067</v>
      </c>
      <c r="E56" s="18">
        <v>0.5</v>
      </c>
      <c r="F56" s="19">
        <f t="shared" si="3"/>
        <v>3.8277511961722489E-3</v>
      </c>
      <c r="G56" s="19">
        <f t="shared" si="0"/>
        <v>3.8204393505253107E-3</v>
      </c>
      <c r="H56" s="14">
        <f t="shared" si="6"/>
        <v>98624.663605600639</v>
      </c>
      <c r="I56" s="14">
        <f t="shared" si="4"/>
        <v>376.78954577115815</v>
      </c>
      <c r="J56" s="14">
        <f t="shared" si="1"/>
        <v>98436.268832715068</v>
      </c>
      <c r="K56" s="14">
        <f t="shared" si="2"/>
        <v>3740282.2671324783</v>
      </c>
      <c r="L56" s="21">
        <f t="shared" si="5"/>
        <v>37.924410896749336</v>
      </c>
    </row>
    <row r="57" spans="1:12" x14ac:dyDescent="0.2">
      <c r="A57" s="17">
        <v>48</v>
      </c>
      <c r="B57" s="9">
        <v>1</v>
      </c>
      <c r="C57" s="9">
        <v>981</v>
      </c>
      <c r="D57" s="9">
        <v>1007</v>
      </c>
      <c r="E57" s="18">
        <v>0.5</v>
      </c>
      <c r="F57" s="19">
        <f t="shared" si="3"/>
        <v>1.006036217303823E-3</v>
      </c>
      <c r="G57" s="19">
        <f t="shared" si="0"/>
        <v>1.0055304172951233E-3</v>
      </c>
      <c r="H57" s="14">
        <f t="shared" si="6"/>
        <v>98247.874059829483</v>
      </c>
      <c r="I57" s="14">
        <f t="shared" si="4"/>
        <v>98.79122580173906</v>
      </c>
      <c r="J57" s="14">
        <f t="shared" si="1"/>
        <v>98198.47844692861</v>
      </c>
      <c r="K57" s="14">
        <f t="shared" si="2"/>
        <v>3641845.9982997631</v>
      </c>
      <c r="L57" s="21">
        <f t="shared" si="5"/>
        <v>37.067936921281451</v>
      </c>
    </row>
    <row r="58" spans="1:12" x14ac:dyDescent="0.2">
      <c r="A58" s="17">
        <v>49</v>
      </c>
      <c r="B58" s="9">
        <v>0</v>
      </c>
      <c r="C58" s="9">
        <v>930</v>
      </c>
      <c r="D58" s="9">
        <v>963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98149.082834027737</v>
      </c>
      <c r="I58" s="14">
        <f t="shared" si="4"/>
        <v>0</v>
      </c>
      <c r="J58" s="14">
        <f t="shared" si="1"/>
        <v>98149.082834027737</v>
      </c>
      <c r="K58" s="14">
        <f t="shared" si="2"/>
        <v>3543647.5198528343</v>
      </c>
      <c r="L58" s="21">
        <f t="shared" si="5"/>
        <v>36.104744104896227</v>
      </c>
    </row>
    <row r="59" spans="1:12" x14ac:dyDescent="0.2">
      <c r="A59" s="17">
        <v>50</v>
      </c>
      <c r="B59" s="9">
        <v>2</v>
      </c>
      <c r="C59" s="9">
        <v>874</v>
      </c>
      <c r="D59" s="9">
        <v>930</v>
      </c>
      <c r="E59" s="18">
        <v>0.5</v>
      </c>
      <c r="F59" s="19">
        <f t="shared" si="3"/>
        <v>2.2172949002217295E-3</v>
      </c>
      <c r="G59" s="19">
        <f t="shared" si="0"/>
        <v>2.2148394241417496E-3</v>
      </c>
      <c r="H59" s="14">
        <f t="shared" si="6"/>
        <v>98149.082834027737</v>
      </c>
      <c r="I59" s="14">
        <f t="shared" si="4"/>
        <v>217.38445810415888</v>
      </c>
      <c r="J59" s="14">
        <f t="shared" si="1"/>
        <v>98040.390604975648</v>
      </c>
      <c r="K59" s="14">
        <f t="shared" si="2"/>
        <v>3445498.4370188066</v>
      </c>
      <c r="L59" s="21">
        <f t="shared" si="5"/>
        <v>35.104744104896227</v>
      </c>
    </row>
    <row r="60" spans="1:12" x14ac:dyDescent="0.2">
      <c r="A60" s="17">
        <v>51</v>
      </c>
      <c r="B60" s="9">
        <v>2</v>
      </c>
      <c r="C60" s="9">
        <v>812</v>
      </c>
      <c r="D60" s="9">
        <v>861</v>
      </c>
      <c r="E60" s="18">
        <v>0.5</v>
      </c>
      <c r="F60" s="19">
        <f t="shared" si="3"/>
        <v>2.390914524805738E-3</v>
      </c>
      <c r="G60" s="19">
        <f t="shared" si="0"/>
        <v>2.3880597014925369E-3</v>
      </c>
      <c r="H60" s="14">
        <f t="shared" si="6"/>
        <v>97931.698375923574</v>
      </c>
      <c r="I60" s="14">
        <f t="shared" si="4"/>
        <v>233.86674239026522</v>
      </c>
      <c r="J60" s="14">
        <f t="shared" si="1"/>
        <v>97814.765004728441</v>
      </c>
      <c r="K60" s="14">
        <f t="shared" si="2"/>
        <v>3347458.0464138309</v>
      </c>
      <c r="L60" s="21">
        <f t="shared" si="5"/>
        <v>34.181558187260038</v>
      </c>
    </row>
    <row r="61" spans="1:12" x14ac:dyDescent="0.2">
      <c r="A61" s="17">
        <v>52</v>
      </c>
      <c r="B61" s="9">
        <v>3</v>
      </c>
      <c r="C61" s="9">
        <v>816</v>
      </c>
      <c r="D61" s="9">
        <v>787</v>
      </c>
      <c r="E61" s="18">
        <v>0.5</v>
      </c>
      <c r="F61" s="19">
        <f t="shared" si="3"/>
        <v>3.7429819089207735E-3</v>
      </c>
      <c r="G61" s="19">
        <f t="shared" si="0"/>
        <v>3.7359900373599006E-3</v>
      </c>
      <c r="H61" s="14">
        <f t="shared" si="6"/>
        <v>97697.831633533307</v>
      </c>
      <c r="I61" s="14">
        <f t="shared" si="4"/>
        <v>364.99812565454539</v>
      </c>
      <c r="J61" s="14">
        <f t="shared" si="1"/>
        <v>97515.332570706043</v>
      </c>
      <c r="K61" s="14">
        <f t="shared" si="2"/>
        <v>3249643.2814091025</v>
      </c>
      <c r="L61" s="21">
        <f t="shared" si="5"/>
        <v>33.262184299018891</v>
      </c>
    </row>
    <row r="62" spans="1:12" x14ac:dyDescent="0.2">
      <c r="A62" s="17">
        <v>53</v>
      </c>
      <c r="B62" s="9">
        <v>1</v>
      </c>
      <c r="C62" s="9">
        <v>741</v>
      </c>
      <c r="D62" s="9">
        <v>803</v>
      </c>
      <c r="E62" s="18">
        <v>0.5</v>
      </c>
      <c r="F62" s="19">
        <f t="shared" si="3"/>
        <v>1.2953367875647669E-3</v>
      </c>
      <c r="G62" s="19">
        <f t="shared" si="0"/>
        <v>1.2944983818770227E-3</v>
      </c>
      <c r="H62" s="14">
        <f t="shared" si="6"/>
        <v>97332.833507878764</v>
      </c>
      <c r="I62" s="14">
        <f t="shared" si="4"/>
        <v>125.99719547945472</v>
      </c>
      <c r="J62" s="14">
        <f t="shared" si="1"/>
        <v>97269.834910139034</v>
      </c>
      <c r="K62" s="14">
        <f t="shared" si="2"/>
        <v>3152127.9488383965</v>
      </c>
      <c r="L62" s="21">
        <f t="shared" si="5"/>
        <v>32.385042490140208</v>
      </c>
    </row>
    <row r="63" spans="1:12" x14ac:dyDescent="0.2">
      <c r="A63" s="17">
        <v>54</v>
      </c>
      <c r="B63" s="9">
        <v>3</v>
      </c>
      <c r="C63" s="9">
        <v>698</v>
      </c>
      <c r="D63" s="9">
        <v>724</v>
      </c>
      <c r="E63" s="18">
        <v>0.5</v>
      </c>
      <c r="F63" s="19">
        <f t="shared" si="3"/>
        <v>4.2194092827004216E-3</v>
      </c>
      <c r="G63" s="19">
        <f t="shared" si="0"/>
        <v>4.2105263157894727E-3</v>
      </c>
      <c r="H63" s="14">
        <f t="shared" si="6"/>
        <v>97206.836312399304</v>
      </c>
      <c r="I63" s="14">
        <f t="shared" si="4"/>
        <v>409.29194236799697</v>
      </c>
      <c r="J63" s="14">
        <f t="shared" si="1"/>
        <v>97002.190341215304</v>
      </c>
      <c r="K63" s="14">
        <f t="shared" si="2"/>
        <v>3054858.1139282575</v>
      </c>
      <c r="L63" s="21">
        <f t="shared" si="5"/>
        <v>31.426371125901898</v>
      </c>
    </row>
    <row r="64" spans="1:12" x14ac:dyDescent="0.2">
      <c r="A64" s="17">
        <v>55</v>
      </c>
      <c r="B64" s="9">
        <v>2</v>
      </c>
      <c r="C64" s="9">
        <v>648</v>
      </c>
      <c r="D64" s="9">
        <v>683</v>
      </c>
      <c r="E64" s="18">
        <v>0.5</v>
      </c>
      <c r="F64" s="19">
        <f t="shared" si="3"/>
        <v>3.0052592036063112E-3</v>
      </c>
      <c r="G64" s="19">
        <f t="shared" si="0"/>
        <v>3.0007501875468864E-3</v>
      </c>
      <c r="H64" s="14">
        <f t="shared" si="6"/>
        <v>96797.544370031304</v>
      </c>
      <c r="I64" s="14">
        <f t="shared" si="4"/>
        <v>290.46524942244952</v>
      </c>
      <c r="J64" s="14">
        <f t="shared" si="1"/>
        <v>96652.311745320083</v>
      </c>
      <c r="K64" s="14">
        <f t="shared" si="2"/>
        <v>2957855.9235870424</v>
      </c>
      <c r="L64" s="21">
        <f t="shared" si="5"/>
        <v>30.557138022840174</v>
      </c>
    </row>
    <row r="65" spans="1:12" x14ac:dyDescent="0.2">
      <c r="A65" s="17">
        <v>56</v>
      </c>
      <c r="B65" s="9">
        <v>2</v>
      </c>
      <c r="C65" s="9">
        <v>597</v>
      </c>
      <c r="D65" s="9">
        <v>638</v>
      </c>
      <c r="E65" s="18">
        <v>0.5</v>
      </c>
      <c r="F65" s="19">
        <f t="shared" si="3"/>
        <v>3.2388663967611335E-3</v>
      </c>
      <c r="G65" s="19">
        <f t="shared" si="0"/>
        <v>3.2336297493936943E-3</v>
      </c>
      <c r="H65" s="14">
        <f t="shared" si="6"/>
        <v>96507.079120608862</v>
      </c>
      <c r="I65" s="14">
        <f t="shared" si="4"/>
        <v>312.06816207149188</v>
      </c>
      <c r="J65" s="14">
        <f t="shared" si="1"/>
        <v>96351.045039573117</v>
      </c>
      <c r="K65" s="14">
        <f t="shared" si="2"/>
        <v>2861203.6118417224</v>
      </c>
      <c r="L65" s="21">
        <f t="shared" si="5"/>
        <v>29.647603449545485</v>
      </c>
    </row>
    <row r="66" spans="1:12" x14ac:dyDescent="0.2">
      <c r="A66" s="17">
        <v>57</v>
      </c>
      <c r="B66" s="9">
        <v>3</v>
      </c>
      <c r="C66" s="9">
        <v>573</v>
      </c>
      <c r="D66" s="9">
        <v>581</v>
      </c>
      <c r="E66" s="18">
        <v>0.5</v>
      </c>
      <c r="F66" s="19">
        <f t="shared" si="3"/>
        <v>5.1993067590987872E-3</v>
      </c>
      <c r="G66" s="19">
        <f t="shared" si="0"/>
        <v>5.1858254105445123E-3</v>
      </c>
      <c r="H66" s="14">
        <f t="shared" si="6"/>
        <v>96195.010958537372</v>
      </c>
      <c r="I66" s="14">
        <f t="shared" si="4"/>
        <v>498.85053219639093</v>
      </c>
      <c r="J66" s="14">
        <f t="shared" si="1"/>
        <v>95945.585692439185</v>
      </c>
      <c r="K66" s="14">
        <f t="shared" si="2"/>
        <v>2764852.5668021492</v>
      </c>
      <c r="L66" s="21">
        <f t="shared" si="5"/>
        <v>28.742161773793807</v>
      </c>
    </row>
    <row r="67" spans="1:12" x14ac:dyDescent="0.2">
      <c r="A67" s="17">
        <v>58</v>
      </c>
      <c r="B67" s="9">
        <v>2</v>
      </c>
      <c r="C67" s="9">
        <v>516</v>
      </c>
      <c r="D67" s="9">
        <v>575</v>
      </c>
      <c r="E67" s="18">
        <v>0.5</v>
      </c>
      <c r="F67" s="19">
        <f t="shared" si="3"/>
        <v>3.6663611365719525E-3</v>
      </c>
      <c r="G67" s="19">
        <f t="shared" si="0"/>
        <v>3.659652333028362E-3</v>
      </c>
      <c r="H67" s="14">
        <f t="shared" si="6"/>
        <v>95696.160426340983</v>
      </c>
      <c r="I67" s="14">
        <f t="shared" si="4"/>
        <v>350.21467676611519</v>
      </c>
      <c r="J67" s="14">
        <f t="shared" si="1"/>
        <v>95521.053087957916</v>
      </c>
      <c r="K67" s="14">
        <f t="shared" si="2"/>
        <v>2668906.9811097099</v>
      </c>
      <c r="L67" s="21">
        <f t="shared" si="5"/>
        <v>27.889384163579003</v>
      </c>
    </row>
    <row r="68" spans="1:12" x14ac:dyDescent="0.2">
      <c r="A68" s="17">
        <v>59</v>
      </c>
      <c r="B68" s="9">
        <v>0</v>
      </c>
      <c r="C68" s="9">
        <v>506</v>
      </c>
      <c r="D68" s="9">
        <v>504</v>
      </c>
      <c r="E68" s="18">
        <v>0.5</v>
      </c>
      <c r="F68" s="19">
        <f t="shared" si="3"/>
        <v>0</v>
      </c>
      <c r="G68" s="19">
        <f t="shared" si="0"/>
        <v>0</v>
      </c>
      <c r="H68" s="14">
        <f t="shared" si="6"/>
        <v>95345.945749574865</v>
      </c>
      <c r="I68" s="14">
        <f t="shared" si="4"/>
        <v>0</v>
      </c>
      <c r="J68" s="14">
        <f t="shared" si="1"/>
        <v>95345.945749574865</v>
      </c>
      <c r="K68" s="14">
        <f t="shared" si="2"/>
        <v>2573385.9280217518</v>
      </c>
      <c r="L68" s="21">
        <f t="shared" si="5"/>
        <v>26.989987962159642</v>
      </c>
    </row>
    <row r="69" spans="1:12" x14ac:dyDescent="0.2">
      <c r="A69" s="17">
        <v>60</v>
      </c>
      <c r="B69" s="9">
        <v>1</v>
      </c>
      <c r="C69" s="9">
        <v>449</v>
      </c>
      <c r="D69" s="9">
        <v>496</v>
      </c>
      <c r="E69" s="18">
        <v>0.5</v>
      </c>
      <c r="F69" s="19">
        <f t="shared" si="3"/>
        <v>2.1164021164021165E-3</v>
      </c>
      <c r="G69" s="19">
        <f t="shared" si="0"/>
        <v>2.1141649048625798E-3</v>
      </c>
      <c r="H69" s="14">
        <f t="shared" si="6"/>
        <v>95345.945749574865</v>
      </c>
      <c r="I69" s="14">
        <f t="shared" si="4"/>
        <v>201.57705232468263</v>
      </c>
      <c r="J69" s="14">
        <f t="shared" si="1"/>
        <v>95245.157223412534</v>
      </c>
      <c r="K69" s="14">
        <f t="shared" si="2"/>
        <v>2478039.982272177</v>
      </c>
      <c r="L69" s="21">
        <f t="shared" si="5"/>
        <v>25.989987962159642</v>
      </c>
    </row>
    <row r="70" spans="1:12" x14ac:dyDescent="0.2">
      <c r="A70" s="17">
        <v>61</v>
      </c>
      <c r="B70" s="9">
        <v>4</v>
      </c>
      <c r="C70" s="9">
        <v>453</v>
      </c>
      <c r="D70" s="9">
        <v>452</v>
      </c>
      <c r="E70" s="18">
        <v>0.5</v>
      </c>
      <c r="F70" s="19">
        <f t="shared" si="3"/>
        <v>8.8397790055248626E-3</v>
      </c>
      <c r="G70" s="19">
        <f t="shared" si="0"/>
        <v>8.8008800880088004E-3</v>
      </c>
      <c r="H70" s="14">
        <f t="shared" si="6"/>
        <v>95144.368697250189</v>
      </c>
      <c r="I70" s="14">
        <f t="shared" si="4"/>
        <v>837.35417995379703</v>
      </c>
      <c r="J70" s="14">
        <f t="shared" si="1"/>
        <v>94725.6916072733</v>
      </c>
      <c r="K70" s="14">
        <f t="shared" si="2"/>
        <v>2382794.8250487647</v>
      </c>
      <c r="L70" s="21">
        <f t="shared" si="5"/>
        <v>25.043992173943877</v>
      </c>
    </row>
    <row r="71" spans="1:12" x14ac:dyDescent="0.2">
      <c r="A71" s="17">
        <v>62</v>
      </c>
      <c r="B71" s="9">
        <v>1</v>
      </c>
      <c r="C71" s="9">
        <v>444</v>
      </c>
      <c r="D71" s="9">
        <v>453</v>
      </c>
      <c r="E71" s="18">
        <v>0.5</v>
      </c>
      <c r="F71" s="19">
        <f t="shared" si="3"/>
        <v>2.229654403567447E-3</v>
      </c>
      <c r="G71" s="19">
        <f t="shared" si="0"/>
        <v>2.2271714922048997E-3</v>
      </c>
      <c r="H71" s="14">
        <f t="shared" si="6"/>
        <v>94307.014517296397</v>
      </c>
      <c r="I71" s="14">
        <f t="shared" si="4"/>
        <v>210.03789424787615</v>
      </c>
      <c r="J71" s="14">
        <f t="shared" si="1"/>
        <v>94201.995570172468</v>
      </c>
      <c r="K71" s="14">
        <f t="shared" si="2"/>
        <v>2288069.1334414915</v>
      </c>
      <c r="L71" s="21">
        <f t="shared" si="5"/>
        <v>24.261918852513858</v>
      </c>
    </row>
    <row r="72" spans="1:12" x14ac:dyDescent="0.2">
      <c r="A72" s="17">
        <v>63</v>
      </c>
      <c r="B72" s="9">
        <v>1</v>
      </c>
      <c r="C72" s="9">
        <v>380</v>
      </c>
      <c r="D72" s="9">
        <v>439</v>
      </c>
      <c r="E72" s="18">
        <v>0.5</v>
      </c>
      <c r="F72" s="19">
        <f t="shared" si="3"/>
        <v>2.442002442002442E-3</v>
      </c>
      <c r="G72" s="19">
        <f t="shared" si="0"/>
        <v>2.4390243902439024E-3</v>
      </c>
      <c r="H72" s="14">
        <f t="shared" si="6"/>
        <v>94096.976623048526</v>
      </c>
      <c r="I72" s="14">
        <f t="shared" si="4"/>
        <v>229.50482103182568</v>
      </c>
      <c r="J72" s="14">
        <f t="shared" si="1"/>
        <v>93982.224212532616</v>
      </c>
      <c r="K72" s="14">
        <f t="shared" si="2"/>
        <v>2193867.137871319</v>
      </c>
      <c r="L72" s="21">
        <f t="shared" si="5"/>
        <v>23.314958849952504</v>
      </c>
    </row>
    <row r="73" spans="1:12" x14ac:dyDescent="0.2">
      <c r="A73" s="17">
        <v>64</v>
      </c>
      <c r="B73" s="9">
        <v>2</v>
      </c>
      <c r="C73" s="9">
        <v>402</v>
      </c>
      <c r="D73" s="9">
        <v>383</v>
      </c>
      <c r="E73" s="18">
        <v>0.5</v>
      </c>
      <c r="F73" s="19">
        <f t="shared" si="3"/>
        <v>5.0955414012738851E-3</v>
      </c>
      <c r="G73" s="19">
        <f t="shared" ref="G73:G108" si="7">F73/((1+(1-E73)*F73))</f>
        <v>5.0825921219822103E-3</v>
      </c>
      <c r="H73" s="14">
        <f t="shared" si="6"/>
        <v>93867.471802016706</v>
      </c>
      <c r="I73" s="14">
        <f t="shared" si="4"/>
        <v>477.0900726913174</v>
      </c>
      <c r="J73" s="14">
        <f t="shared" ref="J73:J108" si="8">H74+I73*E73</f>
        <v>93628.926765671044</v>
      </c>
      <c r="K73" s="14">
        <f t="shared" ref="K73:K97" si="9">K74+J73</f>
        <v>2099884.9136587866</v>
      </c>
      <c r="L73" s="21">
        <f t="shared" si="5"/>
        <v>22.370741145429161</v>
      </c>
    </row>
    <row r="74" spans="1:12" x14ac:dyDescent="0.2">
      <c r="A74" s="17">
        <v>65</v>
      </c>
      <c r="B74" s="9">
        <v>2</v>
      </c>
      <c r="C74" s="9">
        <v>368</v>
      </c>
      <c r="D74" s="9">
        <v>405</v>
      </c>
      <c r="E74" s="18">
        <v>0.5</v>
      </c>
      <c r="F74" s="19">
        <f t="shared" ref="F74:F108" si="10">B74/((C74+D74)/2)</f>
        <v>5.1746442432082798E-3</v>
      </c>
      <c r="G74" s="19">
        <f t="shared" si="7"/>
        <v>5.1612903225806452E-3</v>
      </c>
      <c r="H74" s="14">
        <f t="shared" si="6"/>
        <v>93390.381729325381</v>
      </c>
      <c r="I74" s="14">
        <f t="shared" ref="I74:I108" si="11">H74*G74</f>
        <v>482.01487344167941</v>
      </c>
      <c r="J74" s="14">
        <f t="shared" si="8"/>
        <v>93149.374292604552</v>
      </c>
      <c r="K74" s="14">
        <f t="shared" si="9"/>
        <v>2006255.9868931156</v>
      </c>
      <c r="L74" s="21">
        <f t="shared" ref="L74:L108" si="12">K74/H74</f>
        <v>21.482469069543743</v>
      </c>
    </row>
    <row r="75" spans="1:12" x14ac:dyDescent="0.2">
      <c r="A75" s="17">
        <v>66</v>
      </c>
      <c r="B75" s="9">
        <v>1</v>
      </c>
      <c r="C75" s="9">
        <v>310</v>
      </c>
      <c r="D75" s="9">
        <v>362</v>
      </c>
      <c r="E75" s="18">
        <v>0.5</v>
      </c>
      <c r="F75" s="19">
        <f t="shared" si="10"/>
        <v>2.976190476190476E-3</v>
      </c>
      <c r="G75" s="19">
        <f t="shared" si="7"/>
        <v>2.9717682020802372E-3</v>
      </c>
      <c r="H75" s="14">
        <f t="shared" ref="H75:H108" si="13">H74-I74</f>
        <v>92908.366855883709</v>
      </c>
      <c r="I75" s="14">
        <f t="shared" si="11"/>
        <v>276.10213032952061</v>
      </c>
      <c r="J75" s="14">
        <f t="shared" si="8"/>
        <v>92770.315790718945</v>
      </c>
      <c r="K75" s="14">
        <f t="shared" si="9"/>
        <v>1913106.6126005109</v>
      </c>
      <c r="L75" s="21">
        <f t="shared" si="12"/>
        <v>20.591327534236573</v>
      </c>
    </row>
    <row r="76" spans="1:12" x14ac:dyDescent="0.2">
      <c r="A76" s="17">
        <v>67</v>
      </c>
      <c r="B76" s="9">
        <v>2</v>
      </c>
      <c r="C76" s="9">
        <v>332</v>
      </c>
      <c r="D76" s="9">
        <v>317</v>
      </c>
      <c r="E76" s="18">
        <v>0.5</v>
      </c>
      <c r="F76" s="19">
        <f t="shared" si="10"/>
        <v>6.1633281972265025E-3</v>
      </c>
      <c r="G76" s="19">
        <f t="shared" si="7"/>
        <v>6.1443932411674347E-3</v>
      </c>
      <c r="H76" s="14">
        <f t="shared" si="13"/>
        <v>92632.264725554181</v>
      </c>
      <c r="I76" s="14">
        <f t="shared" si="11"/>
        <v>569.16906129372774</v>
      </c>
      <c r="J76" s="14">
        <f t="shared" si="8"/>
        <v>92347.680194907327</v>
      </c>
      <c r="K76" s="14">
        <f t="shared" si="9"/>
        <v>1820336.2968097921</v>
      </c>
      <c r="L76" s="21">
        <f t="shared" si="12"/>
        <v>19.65121226608229</v>
      </c>
    </row>
    <row r="77" spans="1:12" x14ac:dyDescent="0.2">
      <c r="A77" s="17">
        <v>68</v>
      </c>
      <c r="B77" s="9">
        <v>1</v>
      </c>
      <c r="C77" s="9">
        <v>340</v>
      </c>
      <c r="D77" s="9">
        <v>327</v>
      </c>
      <c r="E77" s="18">
        <v>0.5</v>
      </c>
      <c r="F77" s="19">
        <f t="shared" si="10"/>
        <v>2.9985007496251873E-3</v>
      </c>
      <c r="G77" s="19">
        <f t="shared" si="7"/>
        <v>2.9940119760479039E-3</v>
      </c>
      <c r="H77" s="14">
        <f t="shared" si="13"/>
        <v>92063.095664260458</v>
      </c>
      <c r="I77" s="14">
        <f t="shared" si="11"/>
        <v>275.63801097083967</v>
      </c>
      <c r="J77" s="14">
        <f t="shared" si="8"/>
        <v>91925.276658775038</v>
      </c>
      <c r="K77" s="14">
        <f t="shared" si="9"/>
        <v>1727988.6166148847</v>
      </c>
      <c r="L77" s="21">
        <f t="shared" si="12"/>
        <v>18.769612341915874</v>
      </c>
    </row>
    <row r="78" spans="1:12" x14ac:dyDescent="0.2">
      <c r="A78" s="17">
        <v>69</v>
      </c>
      <c r="B78" s="9">
        <v>7</v>
      </c>
      <c r="C78" s="9">
        <v>317</v>
      </c>
      <c r="D78" s="9">
        <v>343</v>
      </c>
      <c r="E78" s="18">
        <v>0.5</v>
      </c>
      <c r="F78" s="19">
        <f t="shared" si="10"/>
        <v>2.1212121212121213E-2</v>
      </c>
      <c r="G78" s="19">
        <f t="shared" si="7"/>
        <v>2.0989505247376316E-2</v>
      </c>
      <c r="H78" s="14">
        <f t="shared" si="13"/>
        <v>91787.457653289617</v>
      </c>
      <c r="I78" s="14">
        <f t="shared" si="11"/>
        <v>1926.5733240570537</v>
      </c>
      <c r="J78" s="14">
        <f t="shared" si="8"/>
        <v>90824.170991261082</v>
      </c>
      <c r="K78" s="14">
        <f t="shared" si="9"/>
        <v>1636063.3399561096</v>
      </c>
      <c r="L78" s="21">
        <f t="shared" si="12"/>
        <v>17.824476042642345</v>
      </c>
    </row>
    <row r="79" spans="1:12" x14ac:dyDescent="0.2">
      <c r="A79" s="17">
        <v>70</v>
      </c>
      <c r="B79" s="9">
        <v>2</v>
      </c>
      <c r="C79" s="9">
        <v>231</v>
      </c>
      <c r="D79" s="9">
        <v>316</v>
      </c>
      <c r="E79" s="18">
        <v>0.5</v>
      </c>
      <c r="F79" s="19">
        <f t="shared" si="10"/>
        <v>7.3126142595978062E-3</v>
      </c>
      <c r="G79" s="19">
        <f t="shared" si="7"/>
        <v>7.285974499089254E-3</v>
      </c>
      <c r="H79" s="14">
        <f t="shared" si="13"/>
        <v>89860.884329232562</v>
      </c>
      <c r="I79" s="14">
        <f t="shared" si="11"/>
        <v>654.72411168839767</v>
      </c>
      <c r="J79" s="14">
        <f t="shared" si="8"/>
        <v>89533.522273388371</v>
      </c>
      <c r="K79" s="14">
        <f t="shared" si="9"/>
        <v>1545239.1689648486</v>
      </c>
      <c r="L79" s="21">
        <f t="shared" si="12"/>
        <v>17.195904319207422</v>
      </c>
    </row>
    <row r="80" spans="1:12" x14ac:dyDescent="0.2">
      <c r="A80" s="17">
        <v>71</v>
      </c>
      <c r="B80" s="9">
        <v>4</v>
      </c>
      <c r="C80" s="9">
        <v>213</v>
      </c>
      <c r="D80" s="9">
        <v>231</v>
      </c>
      <c r="E80" s="18">
        <v>0.5</v>
      </c>
      <c r="F80" s="19">
        <f t="shared" si="10"/>
        <v>1.8018018018018018E-2</v>
      </c>
      <c r="G80" s="19">
        <f t="shared" si="7"/>
        <v>1.785714285714286E-2</v>
      </c>
      <c r="H80" s="14">
        <f t="shared" si="13"/>
        <v>89206.160217544166</v>
      </c>
      <c r="I80" s="14">
        <f t="shared" si="11"/>
        <v>1592.9671467418602</v>
      </c>
      <c r="J80" s="14">
        <f t="shared" si="8"/>
        <v>88409.676644173232</v>
      </c>
      <c r="K80" s="14">
        <f t="shared" si="9"/>
        <v>1455705.6466914602</v>
      </c>
      <c r="L80" s="21">
        <f t="shared" si="12"/>
        <v>16.318443066504354</v>
      </c>
    </row>
    <row r="81" spans="1:12" x14ac:dyDescent="0.2">
      <c r="A81" s="17">
        <v>72</v>
      </c>
      <c r="B81" s="9">
        <v>3</v>
      </c>
      <c r="C81" s="9">
        <v>257</v>
      </c>
      <c r="D81" s="9">
        <v>210</v>
      </c>
      <c r="E81" s="18">
        <v>0.5</v>
      </c>
      <c r="F81" s="19">
        <f t="shared" si="10"/>
        <v>1.284796573875803E-2</v>
      </c>
      <c r="G81" s="19">
        <f t="shared" si="7"/>
        <v>1.276595744680851E-2</v>
      </c>
      <c r="H81" s="14">
        <f t="shared" si="13"/>
        <v>87613.193070802299</v>
      </c>
      <c r="I81" s="14">
        <f t="shared" si="11"/>
        <v>1118.4662945208804</v>
      </c>
      <c r="J81" s="14">
        <f t="shared" si="8"/>
        <v>87053.959923541857</v>
      </c>
      <c r="K81" s="14">
        <f t="shared" si="9"/>
        <v>1367295.9700472869</v>
      </c>
      <c r="L81" s="21">
        <f t="shared" si="12"/>
        <v>15.606051122258981</v>
      </c>
    </row>
    <row r="82" spans="1:12" x14ac:dyDescent="0.2">
      <c r="A82" s="17">
        <v>73</v>
      </c>
      <c r="B82" s="9">
        <v>3</v>
      </c>
      <c r="C82" s="9">
        <v>147</v>
      </c>
      <c r="D82" s="9">
        <v>258</v>
      </c>
      <c r="E82" s="18">
        <v>0.5</v>
      </c>
      <c r="F82" s="19">
        <f t="shared" si="10"/>
        <v>1.4814814814814815E-2</v>
      </c>
      <c r="G82" s="19">
        <f t="shared" si="7"/>
        <v>1.4705882352941178E-2</v>
      </c>
      <c r="H82" s="14">
        <f t="shared" si="13"/>
        <v>86494.726776281415</v>
      </c>
      <c r="I82" s="14">
        <f t="shared" si="11"/>
        <v>1271.9812761217856</v>
      </c>
      <c r="J82" s="14">
        <f t="shared" si="8"/>
        <v>85858.736138220513</v>
      </c>
      <c r="K82" s="14">
        <f t="shared" si="9"/>
        <v>1280242.0101237451</v>
      </c>
      <c r="L82" s="21">
        <f t="shared" si="12"/>
        <v>14.801387990219226</v>
      </c>
    </row>
    <row r="83" spans="1:12" x14ac:dyDescent="0.2">
      <c r="A83" s="17">
        <v>74</v>
      </c>
      <c r="B83" s="9">
        <v>1</v>
      </c>
      <c r="C83" s="9">
        <v>208</v>
      </c>
      <c r="D83" s="9">
        <v>148</v>
      </c>
      <c r="E83" s="18">
        <v>0.5</v>
      </c>
      <c r="F83" s="19">
        <f t="shared" si="10"/>
        <v>5.6179775280898875E-3</v>
      </c>
      <c r="G83" s="19">
        <f t="shared" si="7"/>
        <v>5.6022408963585426E-3</v>
      </c>
      <c r="H83" s="14">
        <f t="shared" si="13"/>
        <v>85222.745500159624</v>
      </c>
      <c r="I83" s="14">
        <f t="shared" si="11"/>
        <v>477.43835014095021</v>
      </c>
      <c r="J83" s="14">
        <f t="shared" si="8"/>
        <v>84984.026325089158</v>
      </c>
      <c r="K83" s="14">
        <f t="shared" si="9"/>
        <v>1194383.2739855247</v>
      </c>
      <c r="L83" s="21">
        <f t="shared" si="12"/>
        <v>14.014841542312054</v>
      </c>
    </row>
    <row r="84" spans="1:12" x14ac:dyDescent="0.2">
      <c r="A84" s="17">
        <v>75</v>
      </c>
      <c r="B84" s="9">
        <v>4</v>
      </c>
      <c r="C84" s="9">
        <v>210</v>
      </c>
      <c r="D84" s="9">
        <v>202</v>
      </c>
      <c r="E84" s="18">
        <v>0.5</v>
      </c>
      <c r="F84" s="19">
        <f t="shared" si="10"/>
        <v>1.9417475728155338E-2</v>
      </c>
      <c r="G84" s="19">
        <f t="shared" si="7"/>
        <v>1.9230769230769228E-2</v>
      </c>
      <c r="H84" s="14">
        <f t="shared" si="13"/>
        <v>84745.307150018678</v>
      </c>
      <c r="I84" s="14">
        <f t="shared" si="11"/>
        <v>1629.7174451926667</v>
      </c>
      <c r="J84" s="14">
        <f t="shared" si="8"/>
        <v>83930.448427422336</v>
      </c>
      <c r="K84" s="14">
        <f t="shared" si="9"/>
        <v>1109399.2476604355</v>
      </c>
      <c r="L84" s="21">
        <f t="shared" si="12"/>
        <v>13.090981494663106</v>
      </c>
    </row>
    <row r="85" spans="1:12" x14ac:dyDescent="0.2">
      <c r="A85" s="17">
        <v>76</v>
      </c>
      <c r="B85" s="9">
        <v>10</v>
      </c>
      <c r="C85" s="9">
        <v>249</v>
      </c>
      <c r="D85" s="9">
        <v>207</v>
      </c>
      <c r="E85" s="18">
        <v>0.5</v>
      </c>
      <c r="F85" s="19">
        <f t="shared" si="10"/>
        <v>4.3859649122807015E-2</v>
      </c>
      <c r="G85" s="19">
        <f t="shared" si="7"/>
        <v>4.2918454935622317E-2</v>
      </c>
      <c r="H85" s="14">
        <f t="shared" si="13"/>
        <v>83115.589704826009</v>
      </c>
      <c r="I85" s="14">
        <f t="shared" si="11"/>
        <v>3567.1926911942492</v>
      </c>
      <c r="J85" s="14">
        <f t="shared" si="8"/>
        <v>81331.993359228887</v>
      </c>
      <c r="K85" s="14">
        <f t="shared" si="9"/>
        <v>1025468.7992330131</v>
      </c>
      <c r="L85" s="21">
        <f t="shared" si="12"/>
        <v>12.337863484754539</v>
      </c>
    </row>
    <row r="86" spans="1:12" x14ac:dyDescent="0.2">
      <c r="A86" s="17">
        <v>77</v>
      </c>
      <c r="B86" s="9">
        <v>6</v>
      </c>
      <c r="C86" s="9">
        <v>196</v>
      </c>
      <c r="D86" s="9">
        <v>237</v>
      </c>
      <c r="E86" s="18">
        <v>0.5</v>
      </c>
      <c r="F86" s="19">
        <f t="shared" si="10"/>
        <v>2.771362586605081E-2</v>
      </c>
      <c r="G86" s="19">
        <f t="shared" si="7"/>
        <v>2.7334851936218679E-2</v>
      </c>
      <c r="H86" s="14">
        <f t="shared" si="13"/>
        <v>79548.397013631766</v>
      </c>
      <c r="I86" s="14">
        <f t="shared" si="11"/>
        <v>2174.4436541311643</v>
      </c>
      <c r="J86" s="14">
        <f t="shared" si="8"/>
        <v>78461.175186566194</v>
      </c>
      <c r="K86" s="14">
        <f t="shared" si="9"/>
        <v>944136.80587378412</v>
      </c>
      <c r="L86" s="21">
        <f t="shared" si="12"/>
        <v>11.86870938093187</v>
      </c>
    </row>
    <row r="87" spans="1:12" x14ac:dyDescent="0.2">
      <c r="A87" s="17">
        <v>78</v>
      </c>
      <c r="B87" s="9">
        <v>7</v>
      </c>
      <c r="C87" s="9">
        <v>198</v>
      </c>
      <c r="D87" s="9">
        <v>190</v>
      </c>
      <c r="E87" s="18">
        <v>0.5</v>
      </c>
      <c r="F87" s="19">
        <f t="shared" si="10"/>
        <v>3.608247422680412E-2</v>
      </c>
      <c r="G87" s="19">
        <f t="shared" si="7"/>
        <v>3.5443037974683546E-2</v>
      </c>
      <c r="H87" s="14">
        <f t="shared" si="13"/>
        <v>77373.953359500607</v>
      </c>
      <c r="I87" s="14">
        <f t="shared" si="11"/>
        <v>2742.3679671721734</v>
      </c>
      <c r="J87" s="14">
        <f t="shared" si="8"/>
        <v>76002.769375914519</v>
      </c>
      <c r="K87" s="14">
        <f t="shared" si="9"/>
        <v>865675.63068721793</v>
      </c>
      <c r="L87" s="21">
        <f t="shared" si="12"/>
        <v>11.188204726531829</v>
      </c>
    </row>
    <row r="88" spans="1:12" x14ac:dyDescent="0.2">
      <c r="A88" s="17">
        <v>79</v>
      </c>
      <c r="B88" s="9">
        <v>9</v>
      </c>
      <c r="C88" s="9">
        <v>193</v>
      </c>
      <c r="D88" s="9">
        <v>194</v>
      </c>
      <c r="E88" s="18">
        <v>0.5</v>
      </c>
      <c r="F88" s="19">
        <f t="shared" si="10"/>
        <v>4.6511627906976744E-2</v>
      </c>
      <c r="G88" s="19">
        <f t="shared" si="7"/>
        <v>4.5454545454545449E-2</v>
      </c>
      <c r="H88" s="14">
        <f t="shared" si="13"/>
        <v>74631.58539232843</v>
      </c>
      <c r="I88" s="14">
        <f t="shared" si="11"/>
        <v>3392.344790560383</v>
      </c>
      <c r="J88" s="14">
        <f t="shared" si="8"/>
        <v>72935.412997048246</v>
      </c>
      <c r="K88" s="14">
        <f t="shared" si="9"/>
        <v>789672.86131130345</v>
      </c>
      <c r="L88" s="21">
        <f t="shared" si="12"/>
        <v>10.580947157428012</v>
      </c>
    </row>
    <row r="89" spans="1:12" x14ac:dyDescent="0.2">
      <c r="A89" s="17">
        <v>80</v>
      </c>
      <c r="B89" s="9">
        <v>9</v>
      </c>
      <c r="C89" s="9">
        <v>176</v>
      </c>
      <c r="D89" s="9">
        <v>190</v>
      </c>
      <c r="E89" s="18">
        <v>0.5</v>
      </c>
      <c r="F89" s="19">
        <f t="shared" si="10"/>
        <v>4.9180327868852458E-2</v>
      </c>
      <c r="G89" s="19">
        <f t="shared" si="7"/>
        <v>4.8000000000000001E-2</v>
      </c>
      <c r="H89" s="14">
        <f t="shared" si="13"/>
        <v>71239.240601768048</v>
      </c>
      <c r="I89" s="14">
        <f t="shared" si="11"/>
        <v>3419.4835488848662</v>
      </c>
      <c r="J89" s="14">
        <f t="shared" si="8"/>
        <v>69529.498827325617</v>
      </c>
      <c r="K89" s="14">
        <f t="shared" si="9"/>
        <v>716737.44831425522</v>
      </c>
      <c r="L89" s="21">
        <f t="shared" si="12"/>
        <v>10.06099226016268</v>
      </c>
    </row>
    <row r="90" spans="1:12" x14ac:dyDescent="0.2">
      <c r="A90" s="17">
        <v>81</v>
      </c>
      <c r="B90" s="9">
        <v>4</v>
      </c>
      <c r="C90" s="9">
        <v>150</v>
      </c>
      <c r="D90" s="9">
        <v>169</v>
      </c>
      <c r="E90" s="18">
        <v>0.5</v>
      </c>
      <c r="F90" s="19">
        <f t="shared" si="10"/>
        <v>2.5078369905956112E-2</v>
      </c>
      <c r="G90" s="19">
        <f t="shared" si="7"/>
        <v>2.4767801857585137E-2</v>
      </c>
      <c r="H90" s="14">
        <f t="shared" si="13"/>
        <v>67819.757052883186</v>
      </c>
      <c r="I90" s="14">
        <f t="shared" si="11"/>
        <v>1679.7463047153728</v>
      </c>
      <c r="J90" s="14">
        <f t="shared" si="8"/>
        <v>66979.883900525499</v>
      </c>
      <c r="K90" s="14">
        <f t="shared" si="9"/>
        <v>647207.94948692957</v>
      </c>
      <c r="L90" s="21">
        <f t="shared" si="12"/>
        <v>9.5430590968095359</v>
      </c>
    </row>
    <row r="91" spans="1:12" x14ac:dyDescent="0.2">
      <c r="A91" s="17">
        <v>82</v>
      </c>
      <c r="B91" s="9">
        <v>5</v>
      </c>
      <c r="C91" s="9">
        <v>143</v>
      </c>
      <c r="D91" s="9">
        <v>144</v>
      </c>
      <c r="E91" s="18">
        <v>0.5</v>
      </c>
      <c r="F91" s="19">
        <f t="shared" si="10"/>
        <v>3.484320557491289E-2</v>
      </c>
      <c r="G91" s="19">
        <f t="shared" si="7"/>
        <v>3.4246575342465752E-2</v>
      </c>
      <c r="H91" s="14">
        <f t="shared" si="13"/>
        <v>66140.010748167813</v>
      </c>
      <c r="I91" s="14">
        <f t="shared" si="11"/>
        <v>2265.0688612386234</v>
      </c>
      <c r="J91" s="14">
        <f t="shared" si="8"/>
        <v>65007.476317548506</v>
      </c>
      <c r="K91" s="14">
        <f t="shared" si="9"/>
        <v>580228.06558640406</v>
      </c>
      <c r="L91" s="21">
        <f t="shared" si="12"/>
        <v>8.772724089744381</v>
      </c>
    </row>
    <row r="92" spans="1:12" x14ac:dyDescent="0.2">
      <c r="A92" s="17">
        <v>83</v>
      </c>
      <c r="B92" s="9">
        <v>4</v>
      </c>
      <c r="C92" s="9">
        <v>153</v>
      </c>
      <c r="D92" s="9">
        <v>147</v>
      </c>
      <c r="E92" s="18">
        <v>0.5</v>
      </c>
      <c r="F92" s="19">
        <f t="shared" si="10"/>
        <v>2.6666666666666668E-2</v>
      </c>
      <c r="G92" s="19">
        <f t="shared" si="7"/>
        <v>2.6315789473684209E-2</v>
      </c>
      <c r="H92" s="14">
        <f t="shared" si="13"/>
        <v>63874.941886929191</v>
      </c>
      <c r="I92" s="14">
        <f t="shared" si="11"/>
        <v>1680.9195233402418</v>
      </c>
      <c r="J92" s="14">
        <f t="shared" si="8"/>
        <v>63034.48212525907</v>
      </c>
      <c r="K92" s="14">
        <f t="shared" si="9"/>
        <v>515220.58926885552</v>
      </c>
      <c r="L92" s="21">
        <f t="shared" si="12"/>
        <v>8.0660831000190036</v>
      </c>
    </row>
    <row r="93" spans="1:12" x14ac:dyDescent="0.2">
      <c r="A93" s="17">
        <v>84</v>
      </c>
      <c r="B93" s="9">
        <v>16</v>
      </c>
      <c r="C93" s="9">
        <v>134</v>
      </c>
      <c r="D93" s="9">
        <v>142</v>
      </c>
      <c r="E93" s="18">
        <v>0.5</v>
      </c>
      <c r="F93" s="19">
        <f t="shared" si="10"/>
        <v>0.11594202898550725</v>
      </c>
      <c r="G93" s="19">
        <f t="shared" si="7"/>
        <v>0.1095890410958904</v>
      </c>
      <c r="H93" s="14">
        <f t="shared" si="13"/>
        <v>62194.022363588949</v>
      </c>
      <c r="I93" s="14">
        <f t="shared" si="11"/>
        <v>6815.7832727220766</v>
      </c>
      <c r="J93" s="14">
        <f t="shared" si="8"/>
        <v>58786.130727227915</v>
      </c>
      <c r="K93" s="14">
        <f t="shared" si="9"/>
        <v>452186.10714359645</v>
      </c>
      <c r="L93" s="21">
        <f t="shared" si="12"/>
        <v>7.2705718324519495</v>
      </c>
    </row>
    <row r="94" spans="1:12" x14ac:dyDescent="0.2">
      <c r="A94" s="17">
        <v>85</v>
      </c>
      <c r="B94" s="9">
        <v>8</v>
      </c>
      <c r="C94" s="9">
        <v>105</v>
      </c>
      <c r="D94" s="9">
        <v>123</v>
      </c>
      <c r="E94" s="18">
        <v>0.5</v>
      </c>
      <c r="F94" s="19">
        <f t="shared" si="10"/>
        <v>7.0175438596491224E-2</v>
      </c>
      <c r="G94" s="19">
        <f t="shared" si="7"/>
        <v>6.7796610169491511E-2</v>
      </c>
      <c r="H94" s="14">
        <f t="shared" si="13"/>
        <v>55378.239090866875</v>
      </c>
      <c r="I94" s="14">
        <f t="shared" si="11"/>
        <v>3754.4568875163977</v>
      </c>
      <c r="J94" s="14">
        <f t="shared" si="8"/>
        <v>53501.010647108676</v>
      </c>
      <c r="K94" s="14">
        <f t="shared" si="9"/>
        <v>393399.97641636856</v>
      </c>
      <c r="L94" s="21">
        <f t="shared" si="12"/>
        <v>7.1038729810614205</v>
      </c>
    </row>
    <row r="95" spans="1:12" x14ac:dyDescent="0.2">
      <c r="A95" s="17">
        <v>86</v>
      </c>
      <c r="B95" s="9">
        <v>10</v>
      </c>
      <c r="C95" s="9">
        <v>99</v>
      </c>
      <c r="D95" s="9">
        <v>95</v>
      </c>
      <c r="E95" s="18">
        <v>0.5</v>
      </c>
      <c r="F95" s="19">
        <f t="shared" si="10"/>
        <v>0.10309278350515463</v>
      </c>
      <c r="G95" s="19">
        <f t="shared" si="7"/>
        <v>9.8039215686274495E-2</v>
      </c>
      <c r="H95" s="14">
        <f t="shared" si="13"/>
        <v>51623.782203350478</v>
      </c>
      <c r="I95" s="14">
        <f t="shared" si="11"/>
        <v>5061.1551179755361</v>
      </c>
      <c r="J95" s="14">
        <f t="shared" si="8"/>
        <v>49093.204644362711</v>
      </c>
      <c r="K95" s="14">
        <f t="shared" si="9"/>
        <v>339898.9657692599</v>
      </c>
      <c r="L95" s="21">
        <f t="shared" si="12"/>
        <v>6.5841546524113426</v>
      </c>
    </row>
    <row r="96" spans="1:12" x14ac:dyDescent="0.2">
      <c r="A96" s="17">
        <v>87</v>
      </c>
      <c r="B96" s="9">
        <v>10</v>
      </c>
      <c r="C96" s="9">
        <v>88</v>
      </c>
      <c r="D96" s="9">
        <v>93</v>
      </c>
      <c r="E96" s="18">
        <v>0.5</v>
      </c>
      <c r="F96" s="19">
        <f t="shared" si="10"/>
        <v>0.11049723756906077</v>
      </c>
      <c r="G96" s="19">
        <f t="shared" si="7"/>
        <v>0.10471204188481674</v>
      </c>
      <c r="H96" s="14">
        <f t="shared" si="13"/>
        <v>46562.627085374945</v>
      </c>
      <c r="I96" s="14">
        <f t="shared" si="11"/>
        <v>4875.6677576308839</v>
      </c>
      <c r="J96" s="14">
        <f t="shared" si="8"/>
        <v>44124.793206559501</v>
      </c>
      <c r="K96" s="14">
        <f t="shared" si="9"/>
        <v>290805.76112489717</v>
      </c>
      <c r="L96" s="21">
        <f t="shared" si="12"/>
        <v>6.2454758102821391</v>
      </c>
    </row>
    <row r="97" spans="1:12" x14ac:dyDescent="0.2">
      <c r="A97" s="17">
        <v>88</v>
      </c>
      <c r="B97" s="9">
        <v>9</v>
      </c>
      <c r="C97" s="9">
        <v>85</v>
      </c>
      <c r="D97" s="9">
        <v>80</v>
      </c>
      <c r="E97" s="18">
        <v>0.5</v>
      </c>
      <c r="F97" s="19">
        <f t="shared" si="10"/>
        <v>0.10909090909090909</v>
      </c>
      <c r="G97" s="19">
        <f t="shared" si="7"/>
        <v>0.10344827586206896</v>
      </c>
      <c r="H97" s="14">
        <f t="shared" si="13"/>
        <v>41686.959327744058</v>
      </c>
      <c r="I97" s="14">
        <f t="shared" si="11"/>
        <v>4312.4440683873163</v>
      </c>
      <c r="J97" s="14">
        <f t="shared" si="8"/>
        <v>39530.737293550395</v>
      </c>
      <c r="K97" s="14">
        <f t="shared" si="9"/>
        <v>246680.96791833764</v>
      </c>
      <c r="L97" s="21">
        <f t="shared" si="12"/>
        <v>5.9174612851689385</v>
      </c>
    </row>
    <row r="98" spans="1:12" x14ac:dyDescent="0.2">
      <c r="A98" s="17">
        <v>89</v>
      </c>
      <c r="B98" s="9">
        <v>5</v>
      </c>
      <c r="C98" s="9">
        <v>53</v>
      </c>
      <c r="D98" s="9">
        <v>77</v>
      </c>
      <c r="E98" s="18">
        <v>0.5</v>
      </c>
      <c r="F98" s="19">
        <f t="shared" si="10"/>
        <v>7.6923076923076927E-2</v>
      </c>
      <c r="G98" s="19">
        <f t="shared" si="7"/>
        <v>7.407407407407407E-2</v>
      </c>
      <c r="H98" s="14">
        <f t="shared" si="13"/>
        <v>37374.51525935674</v>
      </c>
      <c r="I98" s="14">
        <f t="shared" si="11"/>
        <v>2768.4826118042029</v>
      </c>
      <c r="J98" s="14">
        <f t="shared" si="8"/>
        <v>35990.273953454634</v>
      </c>
      <c r="K98" s="14">
        <f>K99+J98</f>
        <v>207150.23062478725</v>
      </c>
      <c r="L98" s="21">
        <f t="shared" si="12"/>
        <v>5.5425529719192017</v>
      </c>
    </row>
    <row r="99" spans="1:12" x14ac:dyDescent="0.2">
      <c r="A99" s="17">
        <v>90</v>
      </c>
      <c r="B99" s="9">
        <v>7</v>
      </c>
      <c r="C99" s="9">
        <v>72</v>
      </c>
      <c r="D99" s="9">
        <v>53</v>
      </c>
      <c r="E99" s="18">
        <v>0.5</v>
      </c>
      <c r="F99" s="23">
        <f t="shared" si="10"/>
        <v>0.112</v>
      </c>
      <c r="G99" s="23">
        <f t="shared" si="7"/>
        <v>0.10606060606060606</v>
      </c>
      <c r="H99" s="24">
        <f t="shared" si="13"/>
        <v>34606.032647552536</v>
      </c>
      <c r="I99" s="24">
        <f t="shared" si="11"/>
        <v>3670.3367959525417</v>
      </c>
      <c r="J99" s="24">
        <f t="shared" si="8"/>
        <v>32770.864249576261</v>
      </c>
      <c r="K99" s="24">
        <f t="shared" ref="K99:K108" si="14">K100+J99</f>
        <v>171159.95667133262</v>
      </c>
      <c r="L99" s="25">
        <f t="shared" si="12"/>
        <v>4.9459572096727378</v>
      </c>
    </row>
    <row r="100" spans="1:12" x14ac:dyDescent="0.2">
      <c r="A100" s="17">
        <v>91</v>
      </c>
      <c r="B100" s="9">
        <v>13</v>
      </c>
      <c r="C100" s="9">
        <v>37</v>
      </c>
      <c r="D100" s="9">
        <v>63</v>
      </c>
      <c r="E100" s="18">
        <v>0.5</v>
      </c>
      <c r="F100" s="23">
        <f t="shared" si="10"/>
        <v>0.26</v>
      </c>
      <c r="G100" s="23">
        <f t="shared" si="7"/>
        <v>0.23008849557522126</v>
      </c>
      <c r="H100" s="24">
        <f t="shared" si="13"/>
        <v>30935.695851599994</v>
      </c>
      <c r="I100" s="24">
        <f t="shared" si="11"/>
        <v>7117.9477180672557</v>
      </c>
      <c r="J100" s="24">
        <f t="shared" si="8"/>
        <v>27376.721992566367</v>
      </c>
      <c r="K100" s="24">
        <f t="shared" si="14"/>
        <v>138389.09242175636</v>
      </c>
      <c r="L100" s="25">
        <f t="shared" si="12"/>
        <v>4.4734436582779784</v>
      </c>
    </row>
    <row r="101" spans="1:12" x14ac:dyDescent="0.2">
      <c r="A101" s="17">
        <v>92</v>
      </c>
      <c r="B101" s="9">
        <v>4</v>
      </c>
      <c r="C101" s="9">
        <v>34</v>
      </c>
      <c r="D101" s="9">
        <v>28</v>
      </c>
      <c r="E101" s="18">
        <v>0.5</v>
      </c>
      <c r="F101" s="23">
        <f t="shared" si="10"/>
        <v>0.12903225806451613</v>
      </c>
      <c r="G101" s="23">
        <f t="shared" si="7"/>
        <v>0.12121212121212122</v>
      </c>
      <c r="H101" s="24">
        <f t="shared" si="13"/>
        <v>23817.748133532739</v>
      </c>
      <c r="I101" s="24">
        <f t="shared" si="11"/>
        <v>2886.999773761544</v>
      </c>
      <c r="J101" s="24">
        <f t="shared" si="8"/>
        <v>22374.248246651965</v>
      </c>
      <c r="K101" s="24">
        <f t="shared" si="14"/>
        <v>111012.37042918999</v>
      </c>
      <c r="L101" s="25">
        <f t="shared" si="12"/>
        <v>4.6609095791426611</v>
      </c>
    </row>
    <row r="102" spans="1:12" x14ac:dyDescent="0.2">
      <c r="A102" s="17">
        <v>93</v>
      </c>
      <c r="B102" s="9">
        <v>6</v>
      </c>
      <c r="C102" s="9">
        <v>19</v>
      </c>
      <c r="D102" s="9">
        <v>32</v>
      </c>
      <c r="E102" s="18">
        <v>0.5</v>
      </c>
      <c r="F102" s="23">
        <f t="shared" si="10"/>
        <v>0.23529411764705882</v>
      </c>
      <c r="G102" s="23">
        <f t="shared" si="7"/>
        <v>0.21052631578947367</v>
      </c>
      <c r="H102" s="24">
        <f t="shared" si="13"/>
        <v>20930.748359771194</v>
      </c>
      <c r="I102" s="24">
        <f t="shared" si="11"/>
        <v>4406.473338899199</v>
      </c>
      <c r="J102" s="24">
        <f t="shared" si="8"/>
        <v>18727.511690321597</v>
      </c>
      <c r="K102" s="24">
        <f t="shared" si="14"/>
        <v>88638.12218253802</v>
      </c>
      <c r="L102" s="25">
        <f t="shared" si="12"/>
        <v>4.2348281417830282</v>
      </c>
    </row>
    <row r="103" spans="1:12" x14ac:dyDescent="0.2">
      <c r="A103" s="17">
        <v>94</v>
      </c>
      <c r="B103" s="9">
        <v>5</v>
      </c>
      <c r="C103" s="9">
        <v>18</v>
      </c>
      <c r="D103" s="9">
        <v>19</v>
      </c>
      <c r="E103" s="18">
        <v>0.5</v>
      </c>
      <c r="F103" s="23">
        <f t="shared" si="10"/>
        <v>0.27027027027027029</v>
      </c>
      <c r="G103" s="23">
        <f t="shared" si="7"/>
        <v>0.23809523809523811</v>
      </c>
      <c r="H103" s="24">
        <f t="shared" si="13"/>
        <v>16524.275020871995</v>
      </c>
      <c r="I103" s="24">
        <f t="shared" si="11"/>
        <v>3934.3511954457135</v>
      </c>
      <c r="J103" s="24">
        <f t="shared" si="8"/>
        <v>14557.099423149139</v>
      </c>
      <c r="K103" s="24">
        <f t="shared" si="14"/>
        <v>69910.610492216423</v>
      </c>
      <c r="L103" s="25">
        <f t="shared" si="12"/>
        <v>4.2307823129251698</v>
      </c>
    </row>
    <row r="104" spans="1:12" x14ac:dyDescent="0.2">
      <c r="A104" s="17">
        <v>95</v>
      </c>
      <c r="B104" s="9">
        <v>5</v>
      </c>
      <c r="C104" s="9">
        <v>12</v>
      </c>
      <c r="D104" s="9">
        <v>15</v>
      </c>
      <c r="E104" s="18">
        <v>0.5</v>
      </c>
      <c r="F104" s="23">
        <f t="shared" si="10"/>
        <v>0.37037037037037035</v>
      </c>
      <c r="G104" s="23">
        <f t="shared" si="7"/>
        <v>0.3125</v>
      </c>
      <c r="H104" s="24">
        <f t="shared" si="13"/>
        <v>12589.923825426282</v>
      </c>
      <c r="I104" s="24">
        <f t="shared" si="11"/>
        <v>3934.3511954457131</v>
      </c>
      <c r="J104" s="24">
        <f t="shared" si="8"/>
        <v>10622.748227703425</v>
      </c>
      <c r="K104" s="24">
        <f t="shared" si="14"/>
        <v>55353.511069067288</v>
      </c>
      <c r="L104" s="25">
        <f t="shared" si="12"/>
        <v>4.3966517857142851</v>
      </c>
    </row>
    <row r="105" spans="1:12" x14ac:dyDescent="0.2">
      <c r="A105" s="17">
        <v>96</v>
      </c>
      <c r="B105" s="9">
        <v>1</v>
      </c>
      <c r="C105" s="9">
        <v>10</v>
      </c>
      <c r="D105" s="9">
        <v>9</v>
      </c>
      <c r="E105" s="18">
        <v>0.5</v>
      </c>
      <c r="F105" s="23">
        <f t="shared" si="10"/>
        <v>0.10526315789473684</v>
      </c>
      <c r="G105" s="23">
        <f t="shared" si="7"/>
        <v>0.1</v>
      </c>
      <c r="H105" s="24">
        <f t="shared" si="13"/>
        <v>8655.5726299805683</v>
      </c>
      <c r="I105" s="24">
        <f t="shared" si="11"/>
        <v>865.5572629980569</v>
      </c>
      <c r="J105" s="24">
        <f t="shared" si="8"/>
        <v>8222.7939984815403</v>
      </c>
      <c r="K105" s="24">
        <f t="shared" si="14"/>
        <v>44730.762841363867</v>
      </c>
      <c r="L105" s="25">
        <f t="shared" si="12"/>
        <v>5.1678571428571427</v>
      </c>
    </row>
    <row r="106" spans="1:12" x14ac:dyDescent="0.2">
      <c r="A106" s="17">
        <v>97</v>
      </c>
      <c r="B106" s="9">
        <v>2</v>
      </c>
      <c r="C106" s="9">
        <v>4</v>
      </c>
      <c r="D106" s="9">
        <v>8</v>
      </c>
      <c r="E106" s="18">
        <v>0.5</v>
      </c>
      <c r="F106" s="23">
        <f t="shared" si="10"/>
        <v>0.33333333333333331</v>
      </c>
      <c r="G106" s="23">
        <f t="shared" si="7"/>
        <v>0.2857142857142857</v>
      </c>
      <c r="H106" s="24">
        <f t="shared" si="13"/>
        <v>7790.0153669825113</v>
      </c>
      <c r="I106" s="24">
        <f t="shared" si="11"/>
        <v>2225.7186762807173</v>
      </c>
      <c r="J106" s="24">
        <f t="shared" si="8"/>
        <v>6677.1560288421533</v>
      </c>
      <c r="K106" s="24">
        <f t="shared" si="14"/>
        <v>36507.968842882328</v>
      </c>
      <c r="L106" s="25">
        <f t="shared" si="12"/>
        <v>4.6865079365079367</v>
      </c>
    </row>
    <row r="107" spans="1:12" x14ac:dyDescent="0.2">
      <c r="A107" s="17">
        <v>98</v>
      </c>
      <c r="B107" s="9">
        <v>1</v>
      </c>
      <c r="C107" s="9">
        <v>4</v>
      </c>
      <c r="D107" s="9">
        <v>4</v>
      </c>
      <c r="E107" s="18">
        <v>0.5</v>
      </c>
      <c r="F107" s="23">
        <f t="shared" si="10"/>
        <v>0.25</v>
      </c>
      <c r="G107" s="23">
        <f t="shared" si="7"/>
        <v>0.22222222222222221</v>
      </c>
      <c r="H107" s="24">
        <f t="shared" si="13"/>
        <v>5564.2966907017944</v>
      </c>
      <c r="I107" s="24">
        <f t="shared" si="11"/>
        <v>1236.5103757115098</v>
      </c>
      <c r="J107" s="24">
        <f t="shared" si="8"/>
        <v>4946.0415028460393</v>
      </c>
      <c r="K107" s="24">
        <f t="shared" si="14"/>
        <v>29830.812814040175</v>
      </c>
      <c r="L107" s="25">
        <f t="shared" si="12"/>
        <v>5.3611111111111107</v>
      </c>
    </row>
    <row r="108" spans="1:12" x14ac:dyDescent="0.2">
      <c r="A108" s="17">
        <v>99</v>
      </c>
      <c r="B108" s="9">
        <v>0</v>
      </c>
      <c r="C108" s="9">
        <v>3</v>
      </c>
      <c r="D108" s="9">
        <v>3</v>
      </c>
      <c r="E108" s="18">
        <v>0.5</v>
      </c>
      <c r="F108" s="23">
        <f t="shared" si="10"/>
        <v>0</v>
      </c>
      <c r="G108" s="23">
        <f t="shared" si="7"/>
        <v>0</v>
      </c>
      <c r="H108" s="24">
        <f t="shared" si="13"/>
        <v>4327.7863149902842</v>
      </c>
      <c r="I108" s="24">
        <f t="shared" si="11"/>
        <v>0</v>
      </c>
      <c r="J108" s="24">
        <f t="shared" si="8"/>
        <v>4327.7863149902842</v>
      </c>
      <c r="K108" s="24">
        <f t="shared" si="14"/>
        <v>24884.771311194134</v>
      </c>
      <c r="L108" s="25">
        <f t="shared" si="12"/>
        <v>5.75</v>
      </c>
    </row>
    <row r="109" spans="1:12" x14ac:dyDescent="0.2">
      <c r="A109" s="17" t="s">
        <v>21</v>
      </c>
      <c r="B109" s="9">
        <v>2</v>
      </c>
      <c r="C109" s="9">
        <v>9</v>
      </c>
      <c r="D109" s="9">
        <v>10</v>
      </c>
      <c r="E109" s="22"/>
      <c r="F109" s="23">
        <f>B109/((C109+D109)/2)</f>
        <v>0.21052631578947367</v>
      </c>
      <c r="G109" s="23">
        <v>1</v>
      </c>
      <c r="H109" s="24">
        <f>H108-I108</f>
        <v>4327.7863149902842</v>
      </c>
      <c r="I109" s="24">
        <f>H109*G109</f>
        <v>4327.7863149902842</v>
      </c>
      <c r="J109" s="24">
        <f>H109/F109</f>
        <v>20556.98499620385</v>
      </c>
      <c r="K109" s="24">
        <f>J109</f>
        <v>20556.98499620385</v>
      </c>
      <c r="L109" s="25">
        <f>K109/H109</f>
        <v>4.75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40909</v>
      </c>
      <c r="D7" s="40">
        <v>41275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9">
        <v>823</v>
      </c>
      <c r="D9" s="9">
        <v>775</v>
      </c>
      <c r="E9" s="18">
        <v>0.5</v>
      </c>
      <c r="F9" s="19">
        <f t="shared" ref="F9:F40" si="0">B9/((C9+D9)/2)</f>
        <v>1.2515644555694619E-3</v>
      </c>
      <c r="G9" s="19">
        <f t="shared" ref="G9:G72" si="1">F9/((1+(1-E9)*F9))</f>
        <v>1.2507817385866169E-3</v>
      </c>
      <c r="H9" s="14">
        <v>100000</v>
      </c>
      <c r="I9" s="14">
        <f>H9*G9</f>
        <v>125.07817385866169</v>
      </c>
      <c r="J9" s="14">
        <f t="shared" ref="J9:J72" si="2">H10+I9*E9</f>
        <v>99937.460913070667</v>
      </c>
      <c r="K9" s="14">
        <f t="shared" ref="K9:K72" si="3">K10+J9</f>
        <v>8371200.7339984914</v>
      </c>
      <c r="L9" s="20">
        <f>K9/H9</f>
        <v>83.712007339984908</v>
      </c>
    </row>
    <row r="10" spans="1:13" x14ac:dyDescent="0.2">
      <c r="A10" s="17">
        <v>1</v>
      </c>
      <c r="B10" s="9">
        <v>0</v>
      </c>
      <c r="C10" s="9">
        <v>869</v>
      </c>
      <c r="D10" s="9">
        <v>852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99874.921826141333</v>
      </c>
      <c r="I10" s="14">
        <f t="shared" ref="I10:I73" si="4">H10*G10</f>
        <v>0</v>
      </c>
      <c r="J10" s="14">
        <f t="shared" si="2"/>
        <v>99874.921826141333</v>
      </c>
      <c r="K10" s="14">
        <f t="shared" si="3"/>
        <v>8271263.273085421</v>
      </c>
      <c r="L10" s="21">
        <f t="shared" ref="L10:L73" si="5">K10/H10</f>
        <v>82.816217743666812</v>
      </c>
    </row>
    <row r="11" spans="1:13" x14ac:dyDescent="0.2">
      <c r="A11" s="17">
        <v>2</v>
      </c>
      <c r="B11" s="9">
        <v>1</v>
      </c>
      <c r="C11" s="9">
        <v>982</v>
      </c>
      <c r="D11" s="9">
        <v>889</v>
      </c>
      <c r="E11" s="18">
        <v>0.5</v>
      </c>
      <c r="F11" s="19">
        <f t="shared" si="0"/>
        <v>1.0689470871191875E-3</v>
      </c>
      <c r="G11" s="19">
        <f t="shared" si="1"/>
        <v>1.0683760683760685E-3</v>
      </c>
      <c r="H11" s="14">
        <f t="shared" ref="H11:H74" si="6">H10-I10</f>
        <v>99874.921826141333</v>
      </c>
      <c r="I11" s="14">
        <f t="shared" si="4"/>
        <v>106.70397630998006</v>
      </c>
      <c r="J11" s="14">
        <f t="shared" si="2"/>
        <v>99821.569837986346</v>
      </c>
      <c r="K11" s="14">
        <f t="shared" si="3"/>
        <v>8171388.35125928</v>
      </c>
      <c r="L11" s="21">
        <f t="shared" si="5"/>
        <v>81.816217743666812</v>
      </c>
    </row>
    <row r="12" spans="1:13" x14ac:dyDescent="0.2">
      <c r="A12" s="17">
        <v>3</v>
      </c>
      <c r="B12" s="9">
        <v>0</v>
      </c>
      <c r="C12" s="9">
        <v>948</v>
      </c>
      <c r="D12" s="9">
        <v>993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99768.217849831359</v>
      </c>
      <c r="I12" s="14">
        <f t="shared" si="4"/>
        <v>0</v>
      </c>
      <c r="J12" s="14">
        <f t="shared" si="2"/>
        <v>99768.217849831359</v>
      </c>
      <c r="K12" s="14">
        <f t="shared" si="3"/>
        <v>8071566.7814212935</v>
      </c>
      <c r="L12" s="21">
        <f t="shared" si="5"/>
        <v>80.903186960504954</v>
      </c>
    </row>
    <row r="13" spans="1:13" x14ac:dyDescent="0.2">
      <c r="A13" s="17">
        <v>4</v>
      </c>
      <c r="B13" s="9">
        <v>1</v>
      </c>
      <c r="C13" s="9">
        <v>922</v>
      </c>
      <c r="D13" s="9">
        <v>947</v>
      </c>
      <c r="E13" s="18">
        <v>0.5</v>
      </c>
      <c r="F13" s="19">
        <f t="shared" si="0"/>
        <v>1.0700909577314071E-3</v>
      </c>
      <c r="G13" s="19">
        <f t="shared" si="1"/>
        <v>1.0695187165775399E-3</v>
      </c>
      <c r="H13" s="14">
        <f t="shared" si="6"/>
        <v>99768.217849831359</v>
      </c>
      <c r="I13" s="14">
        <f t="shared" si="4"/>
        <v>106.70397630998005</v>
      </c>
      <c r="J13" s="14">
        <f t="shared" si="2"/>
        <v>99714.865861676371</v>
      </c>
      <c r="K13" s="14">
        <f t="shared" si="3"/>
        <v>7971798.5635714624</v>
      </c>
      <c r="L13" s="21">
        <f t="shared" si="5"/>
        <v>79.903186960504954</v>
      </c>
    </row>
    <row r="14" spans="1:13" x14ac:dyDescent="0.2">
      <c r="A14" s="17">
        <v>5</v>
      </c>
      <c r="B14" s="9">
        <v>0</v>
      </c>
      <c r="C14" s="9">
        <v>889</v>
      </c>
      <c r="D14" s="9">
        <v>935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99661.513873521384</v>
      </c>
      <c r="I14" s="14">
        <f t="shared" si="4"/>
        <v>0</v>
      </c>
      <c r="J14" s="14">
        <f t="shared" si="2"/>
        <v>99661.513873521384</v>
      </c>
      <c r="K14" s="14">
        <f t="shared" si="3"/>
        <v>7872083.6977097858</v>
      </c>
      <c r="L14" s="21">
        <f t="shared" si="5"/>
        <v>78.988201079306336</v>
      </c>
    </row>
    <row r="15" spans="1:13" x14ac:dyDescent="0.2">
      <c r="A15" s="17">
        <v>6</v>
      </c>
      <c r="B15" s="9">
        <v>0</v>
      </c>
      <c r="C15" s="9">
        <v>917</v>
      </c>
      <c r="D15" s="9">
        <v>882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99661.513873521384</v>
      </c>
      <c r="I15" s="14">
        <f t="shared" si="4"/>
        <v>0</v>
      </c>
      <c r="J15" s="14">
        <f t="shared" si="2"/>
        <v>99661.513873521384</v>
      </c>
      <c r="K15" s="14">
        <f t="shared" si="3"/>
        <v>7772422.1838362645</v>
      </c>
      <c r="L15" s="21">
        <f t="shared" si="5"/>
        <v>77.98820107930635</v>
      </c>
    </row>
    <row r="16" spans="1:13" x14ac:dyDescent="0.2">
      <c r="A16" s="17">
        <v>7</v>
      </c>
      <c r="B16" s="9">
        <v>0</v>
      </c>
      <c r="C16" s="9">
        <v>834</v>
      </c>
      <c r="D16" s="9">
        <v>922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99661.513873521384</v>
      </c>
      <c r="I16" s="14">
        <f t="shared" si="4"/>
        <v>0</v>
      </c>
      <c r="J16" s="14">
        <f t="shared" si="2"/>
        <v>99661.513873521384</v>
      </c>
      <c r="K16" s="14">
        <f t="shared" si="3"/>
        <v>7672760.6699627433</v>
      </c>
      <c r="L16" s="21">
        <f t="shared" si="5"/>
        <v>76.98820107930635</v>
      </c>
    </row>
    <row r="17" spans="1:12" x14ac:dyDescent="0.2">
      <c r="A17" s="17">
        <v>8</v>
      </c>
      <c r="B17" s="9">
        <v>0</v>
      </c>
      <c r="C17" s="9">
        <v>794</v>
      </c>
      <c r="D17" s="9">
        <v>844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99661.513873521384</v>
      </c>
      <c r="I17" s="14">
        <f t="shared" si="4"/>
        <v>0</v>
      </c>
      <c r="J17" s="14">
        <f t="shared" si="2"/>
        <v>99661.513873521384</v>
      </c>
      <c r="K17" s="14">
        <f t="shared" si="3"/>
        <v>7573099.1560892221</v>
      </c>
      <c r="L17" s="21">
        <f t="shared" si="5"/>
        <v>75.98820107930635</v>
      </c>
    </row>
    <row r="18" spans="1:12" x14ac:dyDescent="0.2">
      <c r="A18" s="17">
        <v>9</v>
      </c>
      <c r="B18" s="9">
        <v>0</v>
      </c>
      <c r="C18" s="9">
        <v>797</v>
      </c>
      <c r="D18" s="9">
        <v>798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99661.513873521384</v>
      </c>
      <c r="I18" s="14">
        <f t="shared" si="4"/>
        <v>0</v>
      </c>
      <c r="J18" s="14">
        <f t="shared" si="2"/>
        <v>99661.513873521384</v>
      </c>
      <c r="K18" s="14">
        <f t="shared" si="3"/>
        <v>7473437.6422157008</v>
      </c>
      <c r="L18" s="21">
        <f t="shared" si="5"/>
        <v>74.98820107930635</v>
      </c>
    </row>
    <row r="19" spans="1:12" x14ac:dyDescent="0.2">
      <c r="A19" s="17">
        <v>10</v>
      </c>
      <c r="B19" s="9">
        <v>0</v>
      </c>
      <c r="C19" s="9">
        <v>740</v>
      </c>
      <c r="D19" s="9">
        <v>804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99661.513873521384</v>
      </c>
      <c r="I19" s="14">
        <f t="shared" si="4"/>
        <v>0</v>
      </c>
      <c r="J19" s="14">
        <f t="shared" si="2"/>
        <v>99661.513873521384</v>
      </c>
      <c r="K19" s="14">
        <f t="shared" si="3"/>
        <v>7373776.1283421796</v>
      </c>
      <c r="L19" s="21">
        <f t="shared" si="5"/>
        <v>73.98820107930635</v>
      </c>
    </row>
    <row r="20" spans="1:12" x14ac:dyDescent="0.2">
      <c r="A20" s="17">
        <v>11</v>
      </c>
      <c r="B20" s="9">
        <v>0</v>
      </c>
      <c r="C20" s="9">
        <v>744</v>
      </c>
      <c r="D20" s="9">
        <v>744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99661.513873521384</v>
      </c>
      <c r="I20" s="14">
        <f t="shared" si="4"/>
        <v>0</v>
      </c>
      <c r="J20" s="14">
        <f t="shared" si="2"/>
        <v>99661.513873521384</v>
      </c>
      <c r="K20" s="14">
        <f t="shared" si="3"/>
        <v>7274114.6144686583</v>
      </c>
      <c r="L20" s="21">
        <f t="shared" si="5"/>
        <v>72.98820107930635</v>
      </c>
    </row>
    <row r="21" spans="1:12" x14ac:dyDescent="0.2">
      <c r="A21" s="17">
        <v>12</v>
      </c>
      <c r="B21" s="9">
        <v>0</v>
      </c>
      <c r="C21" s="9">
        <v>703</v>
      </c>
      <c r="D21" s="9">
        <v>749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99661.513873521384</v>
      </c>
      <c r="I21" s="14">
        <f t="shared" si="4"/>
        <v>0</v>
      </c>
      <c r="J21" s="14">
        <f t="shared" si="2"/>
        <v>99661.513873521384</v>
      </c>
      <c r="K21" s="14">
        <f t="shared" si="3"/>
        <v>7174453.1005951371</v>
      </c>
      <c r="L21" s="21">
        <f t="shared" si="5"/>
        <v>71.98820107930635</v>
      </c>
    </row>
    <row r="22" spans="1:12" x14ac:dyDescent="0.2">
      <c r="A22" s="17">
        <v>13</v>
      </c>
      <c r="B22" s="9">
        <v>0</v>
      </c>
      <c r="C22" s="9">
        <v>686</v>
      </c>
      <c r="D22" s="9">
        <v>695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99661.513873521384</v>
      </c>
      <c r="I22" s="14">
        <f t="shared" si="4"/>
        <v>0</v>
      </c>
      <c r="J22" s="14">
        <f t="shared" si="2"/>
        <v>99661.513873521384</v>
      </c>
      <c r="K22" s="14">
        <f t="shared" si="3"/>
        <v>7074791.5867216159</v>
      </c>
      <c r="L22" s="21">
        <f t="shared" si="5"/>
        <v>70.98820107930635</v>
      </c>
    </row>
    <row r="23" spans="1:12" x14ac:dyDescent="0.2">
      <c r="A23" s="17">
        <v>14</v>
      </c>
      <c r="B23" s="9">
        <v>0</v>
      </c>
      <c r="C23" s="9">
        <v>640</v>
      </c>
      <c r="D23" s="9">
        <v>679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99661.513873521384</v>
      </c>
      <c r="I23" s="14">
        <f t="shared" si="4"/>
        <v>0</v>
      </c>
      <c r="J23" s="14">
        <f t="shared" si="2"/>
        <v>99661.513873521384</v>
      </c>
      <c r="K23" s="14">
        <f t="shared" si="3"/>
        <v>6975130.0728480946</v>
      </c>
      <c r="L23" s="21">
        <f t="shared" si="5"/>
        <v>69.98820107930635</v>
      </c>
    </row>
    <row r="24" spans="1:12" x14ac:dyDescent="0.2">
      <c r="A24" s="17">
        <v>15</v>
      </c>
      <c r="B24" s="9">
        <v>0</v>
      </c>
      <c r="C24" s="9">
        <v>571</v>
      </c>
      <c r="D24" s="9">
        <v>644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99661.513873521384</v>
      </c>
      <c r="I24" s="14">
        <f t="shared" si="4"/>
        <v>0</v>
      </c>
      <c r="J24" s="14">
        <f t="shared" si="2"/>
        <v>99661.513873521384</v>
      </c>
      <c r="K24" s="14">
        <f t="shared" si="3"/>
        <v>6875468.5589745734</v>
      </c>
      <c r="L24" s="21">
        <f t="shared" si="5"/>
        <v>68.98820107930635</v>
      </c>
    </row>
    <row r="25" spans="1:12" x14ac:dyDescent="0.2">
      <c r="A25" s="17">
        <v>16</v>
      </c>
      <c r="B25" s="9">
        <v>0</v>
      </c>
      <c r="C25" s="9">
        <v>548</v>
      </c>
      <c r="D25" s="9">
        <v>550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99661.513873521384</v>
      </c>
      <c r="I25" s="14">
        <f t="shared" si="4"/>
        <v>0</v>
      </c>
      <c r="J25" s="14">
        <f t="shared" si="2"/>
        <v>99661.513873521384</v>
      </c>
      <c r="K25" s="14">
        <f t="shared" si="3"/>
        <v>6775807.0451010522</v>
      </c>
      <c r="L25" s="21">
        <f t="shared" si="5"/>
        <v>67.988201079306364</v>
      </c>
    </row>
    <row r="26" spans="1:12" x14ac:dyDescent="0.2">
      <c r="A26" s="17">
        <v>17</v>
      </c>
      <c r="B26" s="9">
        <v>0</v>
      </c>
      <c r="C26" s="9">
        <v>558</v>
      </c>
      <c r="D26" s="9">
        <v>552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99661.513873521384</v>
      </c>
      <c r="I26" s="14">
        <f t="shared" si="4"/>
        <v>0</v>
      </c>
      <c r="J26" s="14">
        <f t="shared" si="2"/>
        <v>99661.513873521384</v>
      </c>
      <c r="K26" s="14">
        <f t="shared" si="3"/>
        <v>6676145.5312275309</v>
      </c>
      <c r="L26" s="21">
        <f t="shared" si="5"/>
        <v>66.988201079306364</v>
      </c>
    </row>
    <row r="27" spans="1:12" x14ac:dyDescent="0.2">
      <c r="A27" s="17">
        <v>18</v>
      </c>
      <c r="B27" s="9">
        <v>1</v>
      </c>
      <c r="C27" s="9">
        <v>562</v>
      </c>
      <c r="D27" s="9">
        <v>556</v>
      </c>
      <c r="E27" s="18">
        <v>0.5</v>
      </c>
      <c r="F27" s="19">
        <f t="shared" si="0"/>
        <v>1.7889087656529517E-3</v>
      </c>
      <c r="G27" s="19">
        <f t="shared" si="1"/>
        <v>1.7873100983020556E-3</v>
      </c>
      <c r="H27" s="14">
        <f t="shared" si="6"/>
        <v>99661.513873521384</v>
      </c>
      <c r="I27" s="14">
        <f t="shared" si="4"/>
        <v>178.12603015821517</v>
      </c>
      <c r="J27" s="14">
        <f t="shared" si="2"/>
        <v>99572.450858442273</v>
      </c>
      <c r="K27" s="14">
        <f t="shared" si="3"/>
        <v>6576484.0173540097</v>
      </c>
      <c r="L27" s="21">
        <f t="shared" si="5"/>
        <v>65.988201079306364</v>
      </c>
    </row>
    <row r="28" spans="1:12" x14ac:dyDescent="0.2">
      <c r="A28" s="17">
        <v>19</v>
      </c>
      <c r="B28" s="9">
        <v>0</v>
      </c>
      <c r="C28" s="9">
        <v>624</v>
      </c>
      <c r="D28" s="9">
        <v>565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99483.387843363162</v>
      </c>
      <c r="I28" s="14">
        <f t="shared" si="4"/>
        <v>0</v>
      </c>
      <c r="J28" s="14">
        <f t="shared" si="2"/>
        <v>99483.387843363162</v>
      </c>
      <c r="K28" s="14">
        <f t="shared" si="3"/>
        <v>6476911.5664955676</v>
      </c>
      <c r="L28" s="21">
        <f t="shared" si="5"/>
        <v>65.105458377568326</v>
      </c>
    </row>
    <row r="29" spans="1:12" x14ac:dyDescent="0.2">
      <c r="A29" s="17">
        <v>20</v>
      </c>
      <c r="B29" s="9">
        <v>0</v>
      </c>
      <c r="C29" s="9">
        <v>593</v>
      </c>
      <c r="D29" s="9">
        <v>616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99483.387843363162</v>
      </c>
      <c r="I29" s="14">
        <f t="shared" si="4"/>
        <v>0</v>
      </c>
      <c r="J29" s="14">
        <f t="shared" si="2"/>
        <v>99483.387843363162</v>
      </c>
      <c r="K29" s="14">
        <f t="shared" si="3"/>
        <v>6377428.1786522046</v>
      </c>
      <c r="L29" s="21">
        <f t="shared" si="5"/>
        <v>64.105458377568326</v>
      </c>
    </row>
    <row r="30" spans="1:12" x14ac:dyDescent="0.2">
      <c r="A30" s="17">
        <v>21</v>
      </c>
      <c r="B30" s="9">
        <v>0</v>
      </c>
      <c r="C30" s="9">
        <v>629</v>
      </c>
      <c r="D30" s="9">
        <v>593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99483.387843363162</v>
      </c>
      <c r="I30" s="14">
        <f t="shared" si="4"/>
        <v>0</v>
      </c>
      <c r="J30" s="14">
        <f t="shared" si="2"/>
        <v>99483.387843363162</v>
      </c>
      <c r="K30" s="14">
        <f t="shared" si="3"/>
        <v>6277944.7908088416</v>
      </c>
      <c r="L30" s="21">
        <f t="shared" si="5"/>
        <v>63.105458377568333</v>
      </c>
    </row>
    <row r="31" spans="1:12" x14ac:dyDescent="0.2">
      <c r="A31" s="17">
        <v>22</v>
      </c>
      <c r="B31" s="9">
        <v>1</v>
      </c>
      <c r="C31" s="9">
        <v>597</v>
      </c>
      <c r="D31" s="9">
        <v>636</v>
      </c>
      <c r="E31" s="18">
        <v>0.5</v>
      </c>
      <c r="F31" s="19">
        <f t="shared" si="0"/>
        <v>1.6220600162206002E-3</v>
      </c>
      <c r="G31" s="19">
        <f t="shared" si="1"/>
        <v>1.6207455429497568E-3</v>
      </c>
      <c r="H31" s="14">
        <f t="shared" si="6"/>
        <v>99483.387843363162</v>
      </c>
      <c r="I31" s="14">
        <f t="shared" si="4"/>
        <v>161.23725744467288</v>
      </c>
      <c r="J31" s="14">
        <f t="shared" si="2"/>
        <v>99402.769214640823</v>
      </c>
      <c r="K31" s="14">
        <f t="shared" si="3"/>
        <v>6178461.4029654786</v>
      </c>
      <c r="L31" s="21">
        <f t="shared" si="5"/>
        <v>62.105458377568333</v>
      </c>
    </row>
    <row r="32" spans="1:12" x14ac:dyDescent="0.2">
      <c r="A32" s="17">
        <v>23</v>
      </c>
      <c r="B32" s="9">
        <v>0</v>
      </c>
      <c r="C32" s="9">
        <v>665</v>
      </c>
      <c r="D32" s="9">
        <v>588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99322.150585918484</v>
      </c>
      <c r="I32" s="14">
        <f t="shared" si="4"/>
        <v>0</v>
      </c>
      <c r="J32" s="14">
        <f t="shared" si="2"/>
        <v>99322.150585918484</v>
      </c>
      <c r="K32" s="14">
        <f t="shared" si="3"/>
        <v>6079058.6337508382</v>
      </c>
      <c r="L32" s="21">
        <f t="shared" si="5"/>
        <v>61.20546723857089</v>
      </c>
    </row>
    <row r="33" spans="1:12" x14ac:dyDescent="0.2">
      <c r="A33" s="17">
        <v>24</v>
      </c>
      <c r="B33" s="9">
        <v>0</v>
      </c>
      <c r="C33" s="9">
        <v>677</v>
      </c>
      <c r="D33" s="9">
        <v>655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99322.150585918484</v>
      </c>
      <c r="I33" s="14">
        <f t="shared" si="4"/>
        <v>0</v>
      </c>
      <c r="J33" s="14">
        <f t="shared" si="2"/>
        <v>99322.150585918484</v>
      </c>
      <c r="K33" s="14">
        <f t="shared" si="3"/>
        <v>5979736.4831649195</v>
      </c>
      <c r="L33" s="21">
        <f t="shared" si="5"/>
        <v>60.20546723857089</v>
      </c>
    </row>
    <row r="34" spans="1:12" x14ac:dyDescent="0.2">
      <c r="A34" s="17">
        <v>25</v>
      </c>
      <c r="B34" s="9">
        <v>0</v>
      </c>
      <c r="C34" s="9">
        <v>684</v>
      </c>
      <c r="D34" s="9">
        <v>692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99322.150585918484</v>
      </c>
      <c r="I34" s="14">
        <f t="shared" si="4"/>
        <v>0</v>
      </c>
      <c r="J34" s="14">
        <f t="shared" si="2"/>
        <v>99322.150585918484</v>
      </c>
      <c r="K34" s="14">
        <f t="shared" si="3"/>
        <v>5880414.3325790009</v>
      </c>
      <c r="L34" s="21">
        <f t="shared" si="5"/>
        <v>59.205467238570883</v>
      </c>
    </row>
    <row r="35" spans="1:12" x14ac:dyDescent="0.2">
      <c r="A35" s="17">
        <v>26</v>
      </c>
      <c r="B35" s="9">
        <v>0</v>
      </c>
      <c r="C35" s="9">
        <v>692</v>
      </c>
      <c r="D35" s="9">
        <v>700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99322.150585918484</v>
      </c>
      <c r="I35" s="14">
        <f t="shared" si="4"/>
        <v>0</v>
      </c>
      <c r="J35" s="14">
        <f t="shared" si="2"/>
        <v>99322.150585918484</v>
      </c>
      <c r="K35" s="14">
        <f t="shared" si="3"/>
        <v>5781092.1819930822</v>
      </c>
      <c r="L35" s="21">
        <f t="shared" si="5"/>
        <v>58.205467238570883</v>
      </c>
    </row>
    <row r="36" spans="1:12" x14ac:dyDescent="0.2">
      <c r="A36" s="17">
        <v>27</v>
      </c>
      <c r="B36" s="9">
        <v>0</v>
      </c>
      <c r="C36" s="9">
        <v>782</v>
      </c>
      <c r="D36" s="9">
        <v>703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99322.150585918484</v>
      </c>
      <c r="I36" s="14">
        <f t="shared" si="4"/>
        <v>0</v>
      </c>
      <c r="J36" s="14">
        <f t="shared" si="2"/>
        <v>99322.150585918484</v>
      </c>
      <c r="K36" s="14">
        <f t="shared" si="3"/>
        <v>5681770.0314071635</v>
      </c>
      <c r="L36" s="21">
        <f t="shared" si="5"/>
        <v>57.205467238570883</v>
      </c>
    </row>
    <row r="37" spans="1:12" x14ac:dyDescent="0.2">
      <c r="A37" s="17">
        <v>28</v>
      </c>
      <c r="B37" s="9">
        <v>0</v>
      </c>
      <c r="C37" s="9">
        <v>817</v>
      </c>
      <c r="D37" s="9">
        <v>805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99322.150585918484</v>
      </c>
      <c r="I37" s="14">
        <f t="shared" si="4"/>
        <v>0</v>
      </c>
      <c r="J37" s="14">
        <f t="shared" si="2"/>
        <v>99322.150585918484</v>
      </c>
      <c r="K37" s="14">
        <f t="shared" si="3"/>
        <v>5582447.8808212448</v>
      </c>
      <c r="L37" s="21">
        <f t="shared" si="5"/>
        <v>56.205467238570883</v>
      </c>
    </row>
    <row r="38" spans="1:12" x14ac:dyDescent="0.2">
      <c r="A38" s="17">
        <v>29</v>
      </c>
      <c r="B38" s="9">
        <v>0</v>
      </c>
      <c r="C38" s="9">
        <v>907</v>
      </c>
      <c r="D38" s="9">
        <v>840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99322.150585918484</v>
      </c>
      <c r="I38" s="14">
        <f t="shared" si="4"/>
        <v>0</v>
      </c>
      <c r="J38" s="14">
        <f t="shared" si="2"/>
        <v>99322.150585918484</v>
      </c>
      <c r="K38" s="14">
        <f t="shared" si="3"/>
        <v>5483125.7302353261</v>
      </c>
      <c r="L38" s="21">
        <f t="shared" si="5"/>
        <v>55.205467238570876</v>
      </c>
    </row>
    <row r="39" spans="1:12" x14ac:dyDescent="0.2">
      <c r="A39" s="17">
        <v>30</v>
      </c>
      <c r="B39" s="9">
        <v>0</v>
      </c>
      <c r="C39" s="9">
        <v>962</v>
      </c>
      <c r="D39" s="9">
        <v>935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99322.150585918484</v>
      </c>
      <c r="I39" s="14">
        <f t="shared" si="4"/>
        <v>0</v>
      </c>
      <c r="J39" s="14">
        <f t="shared" si="2"/>
        <v>99322.150585918484</v>
      </c>
      <c r="K39" s="14">
        <f t="shared" si="3"/>
        <v>5383803.5796494074</v>
      </c>
      <c r="L39" s="21">
        <f t="shared" si="5"/>
        <v>54.205467238570876</v>
      </c>
    </row>
    <row r="40" spans="1:12" x14ac:dyDescent="0.2">
      <c r="A40" s="17">
        <v>31</v>
      </c>
      <c r="B40" s="9">
        <v>0</v>
      </c>
      <c r="C40" s="9">
        <v>1035</v>
      </c>
      <c r="D40" s="9">
        <v>977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99322.150585918484</v>
      </c>
      <c r="I40" s="14">
        <f t="shared" si="4"/>
        <v>0</v>
      </c>
      <c r="J40" s="14">
        <f t="shared" si="2"/>
        <v>99322.150585918484</v>
      </c>
      <c r="K40" s="14">
        <f t="shared" si="3"/>
        <v>5284481.4290634887</v>
      </c>
      <c r="L40" s="21">
        <f t="shared" si="5"/>
        <v>53.205467238570876</v>
      </c>
    </row>
    <row r="41" spans="1:12" x14ac:dyDescent="0.2">
      <c r="A41" s="17">
        <v>32</v>
      </c>
      <c r="B41" s="9">
        <v>0</v>
      </c>
      <c r="C41" s="9">
        <v>1177</v>
      </c>
      <c r="D41" s="9">
        <v>1029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99322.150585918484</v>
      </c>
      <c r="I41" s="14">
        <f t="shared" si="4"/>
        <v>0</v>
      </c>
      <c r="J41" s="14">
        <f t="shared" si="2"/>
        <v>99322.150585918484</v>
      </c>
      <c r="K41" s="14">
        <f t="shared" si="3"/>
        <v>5185159.27847757</v>
      </c>
      <c r="L41" s="21">
        <f t="shared" si="5"/>
        <v>52.205467238570868</v>
      </c>
    </row>
    <row r="42" spans="1:12" x14ac:dyDescent="0.2">
      <c r="A42" s="17">
        <v>33</v>
      </c>
      <c r="B42" s="9">
        <v>0</v>
      </c>
      <c r="C42" s="9">
        <v>1233</v>
      </c>
      <c r="D42" s="9">
        <v>1185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99322.150585918484</v>
      </c>
      <c r="I42" s="14">
        <f t="shared" si="4"/>
        <v>0</v>
      </c>
      <c r="J42" s="14">
        <f t="shared" si="2"/>
        <v>99322.150585918484</v>
      </c>
      <c r="K42" s="14">
        <f t="shared" si="3"/>
        <v>5085837.1278916514</v>
      </c>
      <c r="L42" s="21">
        <f t="shared" si="5"/>
        <v>51.205467238570868</v>
      </c>
    </row>
    <row r="43" spans="1:12" x14ac:dyDescent="0.2">
      <c r="A43" s="17">
        <v>34</v>
      </c>
      <c r="B43" s="9">
        <v>1</v>
      </c>
      <c r="C43" s="9">
        <v>1313</v>
      </c>
      <c r="D43" s="9">
        <v>1233</v>
      </c>
      <c r="E43" s="18">
        <v>0.5</v>
      </c>
      <c r="F43" s="19">
        <f t="shared" si="7"/>
        <v>7.855459544383347E-4</v>
      </c>
      <c r="G43" s="19">
        <f t="shared" si="1"/>
        <v>7.8523753435414225E-4</v>
      </c>
      <c r="H43" s="14">
        <f t="shared" si="6"/>
        <v>99322.150585918484</v>
      </c>
      <c r="I43" s="14">
        <f t="shared" si="4"/>
        <v>77.991480632837451</v>
      </c>
      <c r="J43" s="14">
        <f t="shared" si="2"/>
        <v>99283.154845602068</v>
      </c>
      <c r="K43" s="14">
        <f t="shared" si="3"/>
        <v>4986514.9773057327</v>
      </c>
      <c r="L43" s="21">
        <f t="shared" si="5"/>
        <v>50.205467238570868</v>
      </c>
    </row>
    <row r="44" spans="1:12" x14ac:dyDescent="0.2">
      <c r="A44" s="17">
        <v>35</v>
      </c>
      <c r="B44" s="9">
        <v>3</v>
      </c>
      <c r="C44" s="9">
        <v>1329</v>
      </c>
      <c r="D44" s="9">
        <v>1324</v>
      </c>
      <c r="E44" s="18">
        <v>0.5</v>
      </c>
      <c r="F44" s="19">
        <f t="shared" si="7"/>
        <v>2.2615906520919715E-3</v>
      </c>
      <c r="G44" s="19">
        <f t="shared" si="1"/>
        <v>2.2590361445783136E-3</v>
      </c>
      <c r="H44" s="14">
        <f t="shared" si="6"/>
        <v>99244.159105285653</v>
      </c>
      <c r="I44" s="14">
        <f t="shared" si="4"/>
        <v>224.19614255712125</v>
      </c>
      <c r="J44" s="14">
        <f t="shared" si="2"/>
        <v>99132.0610340071</v>
      </c>
      <c r="K44" s="14">
        <f t="shared" si="3"/>
        <v>4887231.8224601308</v>
      </c>
      <c r="L44" s="21">
        <f t="shared" si="5"/>
        <v>49.244528509485264</v>
      </c>
    </row>
    <row r="45" spans="1:12" x14ac:dyDescent="0.2">
      <c r="A45" s="17">
        <v>36</v>
      </c>
      <c r="B45" s="9">
        <v>1</v>
      </c>
      <c r="C45" s="9">
        <v>1428</v>
      </c>
      <c r="D45" s="9">
        <v>1341</v>
      </c>
      <c r="E45" s="18">
        <v>0.5</v>
      </c>
      <c r="F45" s="19">
        <f t="shared" si="7"/>
        <v>7.2228241242325753E-4</v>
      </c>
      <c r="G45" s="19">
        <f t="shared" si="1"/>
        <v>7.2202166064981946E-4</v>
      </c>
      <c r="H45" s="14">
        <f t="shared" si="6"/>
        <v>99019.962962728532</v>
      </c>
      <c r="I45" s="14">
        <f t="shared" si="4"/>
        <v>71.494558095832872</v>
      </c>
      <c r="J45" s="14">
        <f t="shared" si="2"/>
        <v>98984.215683680624</v>
      </c>
      <c r="K45" s="14">
        <f t="shared" si="3"/>
        <v>4788099.7614261238</v>
      </c>
      <c r="L45" s="21">
        <f t="shared" si="5"/>
        <v>48.35489347969542</v>
      </c>
    </row>
    <row r="46" spans="1:12" x14ac:dyDescent="0.2">
      <c r="A46" s="17">
        <v>37</v>
      </c>
      <c r="B46" s="9">
        <v>0</v>
      </c>
      <c r="C46" s="9">
        <v>1406</v>
      </c>
      <c r="D46" s="9">
        <v>1424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98948.468404632702</v>
      </c>
      <c r="I46" s="14">
        <f t="shared" si="4"/>
        <v>0</v>
      </c>
      <c r="J46" s="14">
        <f t="shared" si="2"/>
        <v>98948.468404632702</v>
      </c>
      <c r="K46" s="14">
        <f t="shared" si="3"/>
        <v>4689115.5457424428</v>
      </c>
      <c r="L46" s="21">
        <f t="shared" si="5"/>
        <v>47.389470714868608</v>
      </c>
    </row>
    <row r="47" spans="1:12" x14ac:dyDescent="0.2">
      <c r="A47" s="17">
        <v>38</v>
      </c>
      <c r="B47" s="9">
        <v>0</v>
      </c>
      <c r="C47" s="9">
        <v>1374</v>
      </c>
      <c r="D47" s="9">
        <v>1440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98948.468404632702</v>
      </c>
      <c r="I47" s="14">
        <f t="shared" si="4"/>
        <v>0</v>
      </c>
      <c r="J47" s="14">
        <f t="shared" si="2"/>
        <v>98948.468404632702</v>
      </c>
      <c r="K47" s="14">
        <f t="shared" si="3"/>
        <v>4590167.0773378098</v>
      </c>
      <c r="L47" s="21">
        <f t="shared" si="5"/>
        <v>46.389470714868601</v>
      </c>
    </row>
    <row r="48" spans="1:12" x14ac:dyDescent="0.2">
      <c r="A48" s="17">
        <v>39</v>
      </c>
      <c r="B48" s="9">
        <v>0</v>
      </c>
      <c r="C48" s="9">
        <v>1441</v>
      </c>
      <c r="D48" s="9">
        <v>1368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98948.468404632702</v>
      </c>
      <c r="I48" s="14">
        <f t="shared" si="4"/>
        <v>0</v>
      </c>
      <c r="J48" s="14">
        <f t="shared" si="2"/>
        <v>98948.468404632702</v>
      </c>
      <c r="K48" s="14">
        <f t="shared" si="3"/>
        <v>4491218.6089331768</v>
      </c>
      <c r="L48" s="21">
        <f t="shared" si="5"/>
        <v>45.389470714868601</v>
      </c>
    </row>
    <row r="49" spans="1:12" x14ac:dyDescent="0.2">
      <c r="A49" s="17">
        <v>40</v>
      </c>
      <c r="B49" s="9">
        <v>1</v>
      </c>
      <c r="C49" s="9">
        <v>1328</v>
      </c>
      <c r="D49" s="9">
        <v>1420</v>
      </c>
      <c r="E49" s="18">
        <v>0.5</v>
      </c>
      <c r="F49" s="19">
        <f t="shared" si="7"/>
        <v>7.27802037845706E-4</v>
      </c>
      <c r="G49" s="19">
        <f t="shared" si="1"/>
        <v>7.2753728628592216E-4</v>
      </c>
      <c r="H49" s="14">
        <f t="shared" si="6"/>
        <v>98948.468404632702</v>
      </c>
      <c r="I49" s="14">
        <f t="shared" si="4"/>
        <v>71.988700185254785</v>
      </c>
      <c r="J49" s="14">
        <f t="shared" si="2"/>
        <v>98912.474054540085</v>
      </c>
      <c r="K49" s="14">
        <f t="shared" si="3"/>
        <v>4392270.1405285439</v>
      </c>
      <c r="L49" s="21">
        <f t="shared" si="5"/>
        <v>44.389470714868594</v>
      </c>
    </row>
    <row r="50" spans="1:12" x14ac:dyDescent="0.2">
      <c r="A50" s="17">
        <v>41</v>
      </c>
      <c r="B50" s="9">
        <v>1</v>
      </c>
      <c r="C50" s="9">
        <v>1229</v>
      </c>
      <c r="D50" s="9">
        <v>1329</v>
      </c>
      <c r="E50" s="18">
        <v>0.5</v>
      </c>
      <c r="F50" s="19">
        <f t="shared" si="7"/>
        <v>7.8186082877247849E-4</v>
      </c>
      <c r="G50" s="19">
        <f t="shared" si="1"/>
        <v>7.8155529503712382E-4</v>
      </c>
      <c r="H50" s="14">
        <f t="shared" si="6"/>
        <v>98876.479704447454</v>
      </c>
      <c r="I50" s="14">
        <f t="shared" si="4"/>
        <v>77.277436267641619</v>
      </c>
      <c r="J50" s="14">
        <f t="shared" si="2"/>
        <v>98837.840986313633</v>
      </c>
      <c r="K50" s="14">
        <f t="shared" si="3"/>
        <v>4293357.6664740033</v>
      </c>
      <c r="L50" s="21">
        <f t="shared" si="5"/>
        <v>43.421425189360669</v>
      </c>
    </row>
    <row r="51" spans="1:12" x14ac:dyDescent="0.2">
      <c r="A51" s="17">
        <v>42</v>
      </c>
      <c r="B51" s="9">
        <v>0</v>
      </c>
      <c r="C51" s="9">
        <v>1300</v>
      </c>
      <c r="D51" s="9">
        <v>1233</v>
      </c>
      <c r="E51" s="18">
        <v>0.5</v>
      </c>
      <c r="F51" s="19">
        <f t="shared" si="7"/>
        <v>0</v>
      </c>
      <c r="G51" s="19">
        <f t="shared" si="1"/>
        <v>0</v>
      </c>
      <c r="H51" s="14">
        <f t="shared" si="6"/>
        <v>98799.202268179812</v>
      </c>
      <c r="I51" s="14">
        <f t="shared" si="4"/>
        <v>0</v>
      </c>
      <c r="J51" s="14">
        <f t="shared" si="2"/>
        <v>98799.202268179812</v>
      </c>
      <c r="K51" s="14">
        <f t="shared" si="3"/>
        <v>4194519.82548769</v>
      </c>
      <c r="L51" s="21">
        <f t="shared" si="5"/>
        <v>42.454996894631975</v>
      </c>
    </row>
    <row r="52" spans="1:12" x14ac:dyDescent="0.2">
      <c r="A52" s="17">
        <v>43</v>
      </c>
      <c r="B52" s="9">
        <v>0</v>
      </c>
      <c r="C52" s="9">
        <v>1218</v>
      </c>
      <c r="D52" s="9">
        <v>1295</v>
      </c>
      <c r="E52" s="18">
        <v>0.5</v>
      </c>
      <c r="F52" s="19">
        <f t="shared" si="7"/>
        <v>0</v>
      </c>
      <c r="G52" s="19">
        <f t="shared" si="1"/>
        <v>0</v>
      </c>
      <c r="H52" s="14">
        <f t="shared" si="6"/>
        <v>98799.202268179812</v>
      </c>
      <c r="I52" s="14">
        <f t="shared" si="4"/>
        <v>0</v>
      </c>
      <c r="J52" s="14">
        <f t="shared" si="2"/>
        <v>98799.202268179812</v>
      </c>
      <c r="K52" s="14">
        <f t="shared" si="3"/>
        <v>4095720.6232195105</v>
      </c>
      <c r="L52" s="21">
        <f t="shared" si="5"/>
        <v>41.454996894631975</v>
      </c>
    </row>
    <row r="53" spans="1:12" x14ac:dyDescent="0.2">
      <c r="A53" s="17">
        <v>44</v>
      </c>
      <c r="B53" s="9">
        <v>0</v>
      </c>
      <c r="C53" s="9">
        <v>1182</v>
      </c>
      <c r="D53" s="9">
        <v>1212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98799.202268179812</v>
      </c>
      <c r="I53" s="14">
        <f t="shared" si="4"/>
        <v>0</v>
      </c>
      <c r="J53" s="14">
        <f t="shared" si="2"/>
        <v>98799.202268179812</v>
      </c>
      <c r="K53" s="14">
        <f t="shared" si="3"/>
        <v>3996921.4209513306</v>
      </c>
      <c r="L53" s="21">
        <f t="shared" si="5"/>
        <v>40.454996894631975</v>
      </c>
    </row>
    <row r="54" spans="1:12" x14ac:dyDescent="0.2">
      <c r="A54" s="17">
        <v>45</v>
      </c>
      <c r="B54" s="9">
        <v>1</v>
      </c>
      <c r="C54" s="9">
        <v>1101</v>
      </c>
      <c r="D54" s="9">
        <v>1177</v>
      </c>
      <c r="E54" s="18">
        <v>0.5</v>
      </c>
      <c r="F54" s="19">
        <f t="shared" si="7"/>
        <v>8.7796312554872696E-4</v>
      </c>
      <c r="G54" s="19">
        <f t="shared" si="1"/>
        <v>8.7757788503729707E-4</v>
      </c>
      <c r="H54" s="14">
        <f t="shared" si="6"/>
        <v>98799.202268179812</v>
      </c>
      <c r="I54" s="14">
        <f t="shared" si="4"/>
        <v>86.703994969881364</v>
      </c>
      <c r="J54" s="14">
        <f t="shared" si="2"/>
        <v>98755.850270694878</v>
      </c>
      <c r="K54" s="14">
        <f t="shared" si="3"/>
        <v>3898122.2186831506</v>
      </c>
      <c r="L54" s="21">
        <f t="shared" si="5"/>
        <v>39.454996894631975</v>
      </c>
    </row>
    <row r="55" spans="1:12" x14ac:dyDescent="0.2">
      <c r="A55" s="17">
        <v>46</v>
      </c>
      <c r="B55" s="9">
        <v>0</v>
      </c>
      <c r="C55" s="9">
        <v>1018</v>
      </c>
      <c r="D55" s="9">
        <v>1084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98712.498273209931</v>
      </c>
      <c r="I55" s="14">
        <f t="shared" si="4"/>
        <v>0</v>
      </c>
      <c r="J55" s="14">
        <f t="shared" si="2"/>
        <v>98712.498273209931</v>
      </c>
      <c r="K55" s="14">
        <f t="shared" si="3"/>
        <v>3799366.3684124555</v>
      </c>
      <c r="L55" s="21">
        <f t="shared" si="5"/>
        <v>38.489212965685667</v>
      </c>
    </row>
    <row r="56" spans="1:12" x14ac:dyDescent="0.2">
      <c r="A56" s="17">
        <v>47</v>
      </c>
      <c r="B56" s="9">
        <v>1</v>
      </c>
      <c r="C56" s="9">
        <v>996</v>
      </c>
      <c r="D56" s="9">
        <v>1023</v>
      </c>
      <c r="E56" s="18">
        <v>0.5</v>
      </c>
      <c r="F56" s="19">
        <f t="shared" si="7"/>
        <v>9.9058940069341253E-4</v>
      </c>
      <c r="G56" s="19">
        <f t="shared" si="1"/>
        <v>9.9009900990099011E-4</v>
      </c>
      <c r="H56" s="14">
        <f t="shared" si="6"/>
        <v>98712.498273209931</v>
      </c>
      <c r="I56" s="14">
        <f t="shared" si="4"/>
        <v>97.735146805158351</v>
      </c>
      <c r="J56" s="14">
        <f t="shared" si="2"/>
        <v>98663.630699807341</v>
      </c>
      <c r="K56" s="14">
        <f t="shared" si="3"/>
        <v>3700653.8701392454</v>
      </c>
      <c r="L56" s="21">
        <f t="shared" si="5"/>
        <v>37.489212965685667</v>
      </c>
    </row>
    <row r="57" spans="1:12" x14ac:dyDescent="0.2">
      <c r="A57" s="17">
        <v>48</v>
      </c>
      <c r="B57" s="9">
        <v>4</v>
      </c>
      <c r="C57" s="9">
        <v>934</v>
      </c>
      <c r="D57" s="9">
        <v>981</v>
      </c>
      <c r="E57" s="18">
        <v>0.5</v>
      </c>
      <c r="F57" s="19">
        <f t="shared" si="7"/>
        <v>4.1775456919060051E-3</v>
      </c>
      <c r="G57" s="19">
        <f t="shared" si="1"/>
        <v>4.1688379364252211E-3</v>
      </c>
      <c r="H57" s="14">
        <f t="shared" si="6"/>
        <v>98614.763126404767</v>
      </c>
      <c r="I57" s="14">
        <f t="shared" si="4"/>
        <v>411.10896561294322</v>
      </c>
      <c r="J57" s="14">
        <f t="shared" si="2"/>
        <v>98409.208643598293</v>
      </c>
      <c r="K57" s="14">
        <f t="shared" si="3"/>
        <v>3601990.2394394381</v>
      </c>
      <c r="L57" s="21">
        <f t="shared" si="5"/>
        <v>36.525872245136298</v>
      </c>
    </row>
    <row r="58" spans="1:12" x14ac:dyDescent="0.2">
      <c r="A58" s="17">
        <v>49</v>
      </c>
      <c r="B58" s="9">
        <v>1</v>
      </c>
      <c r="C58" s="9">
        <v>875</v>
      </c>
      <c r="D58" s="9">
        <v>930</v>
      </c>
      <c r="E58" s="18">
        <v>0.5</v>
      </c>
      <c r="F58" s="19">
        <f t="shared" si="7"/>
        <v>1.10803324099723E-3</v>
      </c>
      <c r="G58" s="19">
        <f t="shared" si="1"/>
        <v>1.1074197120708748E-3</v>
      </c>
      <c r="H58" s="14">
        <f t="shared" si="6"/>
        <v>98203.654160791819</v>
      </c>
      <c r="I58" s="14">
        <f t="shared" si="4"/>
        <v>108.75266241505184</v>
      </c>
      <c r="J58" s="14">
        <f t="shared" si="2"/>
        <v>98149.277829584302</v>
      </c>
      <c r="K58" s="14">
        <f t="shared" si="3"/>
        <v>3503581.0307958396</v>
      </c>
      <c r="L58" s="21">
        <f t="shared" si="5"/>
        <v>35.676686990275535</v>
      </c>
    </row>
    <row r="59" spans="1:12" x14ac:dyDescent="0.2">
      <c r="A59" s="17">
        <v>50</v>
      </c>
      <c r="B59" s="9">
        <v>2</v>
      </c>
      <c r="C59" s="9">
        <v>808</v>
      </c>
      <c r="D59" s="9">
        <v>874</v>
      </c>
      <c r="E59" s="18">
        <v>0.5</v>
      </c>
      <c r="F59" s="19">
        <f t="shared" si="7"/>
        <v>2.3781212841854932E-3</v>
      </c>
      <c r="G59" s="19">
        <f t="shared" si="1"/>
        <v>2.3752969121140139E-3</v>
      </c>
      <c r="H59" s="14">
        <f t="shared" si="6"/>
        <v>98094.90149837677</v>
      </c>
      <c r="I59" s="14">
        <f t="shared" si="4"/>
        <v>233.00451662322271</v>
      </c>
      <c r="J59" s="14">
        <f t="shared" si="2"/>
        <v>97978.399240065162</v>
      </c>
      <c r="K59" s="14">
        <f t="shared" si="3"/>
        <v>3405431.7529662554</v>
      </c>
      <c r="L59" s="21">
        <f t="shared" si="5"/>
        <v>34.715685534610657</v>
      </c>
    </row>
    <row r="60" spans="1:12" x14ac:dyDescent="0.2">
      <c r="A60" s="17">
        <v>51</v>
      </c>
      <c r="B60" s="9">
        <v>1</v>
      </c>
      <c r="C60" s="9">
        <v>828</v>
      </c>
      <c r="D60" s="9">
        <v>812</v>
      </c>
      <c r="E60" s="18">
        <v>0.5</v>
      </c>
      <c r="F60" s="19">
        <f t="shared" si="7"/>
        <v>1.2195121951219512E-3</v>
      </c>
      <c r="G60" s="19">
        <f t="shared" si="1"/>
        <v>1.2187690432663011E-3</v>
      </c>
      <c r="H60" s="14">
        <f t="shared" si="6"/>
        <v>97861.896981753554</v>
      </c>
      <c r="I60" s="14">
        <f t="shared" si="4"/>
        <v>119.2710505566771</v>
      </c>
      <c r="J60" s="14">
        <f t="shared" si="2"/>
        <v>97802.261456475215</v>
      </c>
      <c r="K60" s="14">
        <f t="shared" si="3"/>
        <v>3307453.35372619</v>
      </c>
      <c r="L60" s="21">
        <f t="shared" si="5"/>
        <v>33.797151452550196</v>
      </c>
    </row>
    <row r="61" spans="1:12" x14ac:dyDescent="0.2">
      <c r="A61" s="17">
        <v>52</v>
      </c>
      <c r="B61" s="9">
        <v>2</v>
      </c>
      <c r="C61" s="9">
        <v>747</v>
      </c>
      <c r="D61" s="9">
        <v>816</v>
      </c>
      <c r="E61" s="18">
        <v>0.5</v>
      </c>
      <c r="F61" s="19">
        <f t="shared" si="7"/>
        <v>2.5591810620601407E-3</v>
      </c>
      <c r="G61" s="19">
        <f t="shared" si="1"/>
        <v>2.55591054313099E-3</v>
      </c>
      <c r="H61" s="14">
        <f t="shared" si="6"/>
        <v>97742.625931196875</v>
      </c>
      <c r="I61" s="14">
        <f t="shared" si="4"/>
        <v>249.82140813085459</v>
      </c>
      <c r="J61" s="14">
        <f t="shared" si="2"/>
        <v>97617.715227131455</v>
      </c>
      <c r="K61" s="14">
        <f t="shared" si="3"/>
        <v>3209651.0922697149</v>
      </c>
      <c r="L61" s="21">
        <f t="shared" si="5"/>
        <v>32.837782509844345</v>
      </c>
    </row>
    <row r="62" spans="1:12" x14ac:dyDescent="0.2">
      <c r="A62" s="17">
        <v>53</v>
      </c>
      <c r="B62" s="9">
        <v>1</v>
      </c>
      <c r="C62" s="9">
        <v>696</v>
      </c>
      <c r="D62" s="9">
        <v>741</v>
      </c>
      <c r="E62" s="18">
        <v>0.5</v>
      </c>
      <c r="F62" s="19">
        <f t="shared" si="7"/>
        <v>1.3917884481558804E-3</v>
      </c>
      <c r="G62" s="19">
        <f t="shared" si="1"/>
        <v>1.3908205841446453E-3</v>
      </c>
      <c r="H62" s="14">
        <f t="shared" si="6"/>
        <v>97492.804523066021</v>
      </c>
      <c r="I62" s="14">
        <f t="shared" si="4"/>
        <v>135.59499933667041</v>
      </c>
      <c r="J62" s="14">
        <f t="shared" si="2"/>
        <v>97425.007023397688</v>
      </c>
      <c r="K62" s="14">
        <f t="shared" si="3"/>
        <v>3112033.3770425837</v>
      </c>
      <c r="L62" s="21">
        <f t="shared" si="5"/>
        <v>31.920646782771556</v>
      </c>
    </row>
    <row r="63" spans="1:12" x14ac:dyDescent="0.2">
      <c r="A63" s="17">
        <v>54</v>
      </c>
      <c r="B63" s="9">
        <v>3</v>
      </c>
      <c r="C63" s="9">
        <v>650</v>
      </c>
      <c r="D63" s="9">
        <v>698</v>
      </c>
      <c r="E63" s="18">
        <v>0.5</v>
      </c>
      <c r="F63" s="19">
        <f t="shared" si="7"/>
        <v>4.4510385756676559E-3</v>
      </c>
      <c r="G63" s="19">
        <f t="shared" si="1"/>
        <v>4.4411547002220584E-3</v>
      </c>
      <c r="H63" s="14">
        <f t="shared" si="6"/>
        <v>97357.209523729354</v>
      </c>
      <c r="I63" s="14">
        <f t="shared" si="4"/>
        <v>432.37842867681439</v>
      </c>
      <c r="J63" s="14">
        <f t="shared" si="2"/>
        <v>97141.020309390937</v>
      </c>
      <c r="K63" s="14">
        <f t="shared" si="3"/>
        <v>3014608.3700191858</v>
      </c>
      <c r="L63" s="21">
        <f t="shared" si="5"/>
        <v>30.964408129265664</v>
      </c>
    </row>
    <row r="64" spans="1:12" x14ac:dyDescent="0.2">
      <c r="A64" s="17">
        <v>55</v>
      </c>
      <c r="B64" s="9">
        <v>0</v>
      </c>
      <c r="C64" s="9">
        <v>606</v>
      </c>
      <c r="D64" s="9">
        <v>648</v>
      </c>
      <c r="E64" s="18">
        <v>0.5</v>
      </c>
      <c r="F64" s="19">
        <f t="shared" si="7"/>
        <v>0</v>
      </c>
      <c r="G64" s="19">
        <f t="shared" si="1"/>
        <v>0</v>
      </c>
      <c r="H64" s="14">
        <f t="shared" si="6"/>
        <v>96924.831095052534</v>
      </c>
      <c r="I64" s="14">
        <f t="shared" si="4"/>
        <v>0</v>
      </c>
      <c r="J64" s="14">
        <f t="shared" si="2"/>
        <v>96924.831095052534</v>
      </c>
      <c r="K64" s="14">
        <f t="shared" si="3"/>
        <v>2917467.3497097949</v>
      </c>
      <c r="L64" s="21">
        <f t="shared" si="5"/>
        <v>30.10030883467503</v>
      </c>
    </row>
    <row r="65" spans="1:12" x14ac:dyDescent="0.2">
      <c r="A65" s="17">
        <v>56</v>
      </c>
      <c r="B65" s="9">
        <v>1</v>
      </c>
      <c r="C65" s="9">
        <v>580</v>
      </c>
      <c r="D65" s="9">
        <v>597</v>
      </c>
      <c r="E65" s="18">
        <v>0.5</v>
      </c>
      <c r="F65" s="19">
        <f t="shared" si="7"/>
        <v>1.6992353440951572E-3</v>
      </c>
      <c r="G65" s="19">
        <f t="shared" si="1"/>
        <v>1.697792869269949E-3</v>
      </c>
      <c r="H65" s="14">
        <f t="shared" si="6"/>
        <v>96924.831095052534</v>
      </c>
      <c r="I65" s="14">
        <f t="shared" si="4"/>
        <v>164.55828708837441</v>
      </c>
      <c r="J65" s="14">
        <f t="shared" si="2"/>
        <v>96842.551951508343</v>
      </c>
      <c r="K65" s="14">
        <f t="shared" si="3"/>
        <v>2820542.5186147424</v>
      </c>
      <c r="L65" s="21">
        <f t="shared" si="5"/>
        <v>29.10030883467503</v>
      </c>
    </row>
    <row r="66" spans="1:12" x14ac:dyDescent="0.2">
      <c r="A66" s="17">
        <v>57</v>
      </c>
      <c r="B66" s="9">
        <v>1</v>
      </c>
      <c r="C66" s="9">
        <v>520</v>
      </c>
      <c r="D66" s="9">
        <v>573</v>
      </c>
      <c r="E66" s="18">
        <v>0.5</v>
      </c>
      <c r="F66" s="19">
        <f t="shared" si="7"/>
        <v>1.8298261665141812E-3</v>
      </c>
      <c r="G66" s="19">
        <f t="shared" si="1"/>
        <v>1.8281535648994515E-3</v>
      </c>
      <c r="H66" s="14">
        <f t="shared" si="6"/>
        <v>96760.272807964153</v>
      </c>
      <c r="I66" s="14">
        <f t="shared" si="4"/>
        <v>176.89263767452314</v>
      </c>
      <c r="J66" s="14">
        <f t="shared" si="2"/>
        <v>96671.826489126892</v>
      </c>
      <c r="K66" s="14">
        <f t="shared" si="3"/>
        <v>2723699.9666632339</v>
      </c>
      <c r="L66" s="21">
        <f t="shared" si="5"/>
        <v>28.148948815686385</v>
      </c>
    </row>
    <row r="67" spans="1:12" x14ac:dyDescent="0.2">
      <c r="A67" s="17">
        <v>58</v>
      </c>
      <c r="B67" s="9">
        <v>4</v>
      </c>
      <c r="C67" s="9">
        <v>512</v>
      </c>
      <c r="D67" s="9">
        <v>516</v>
      </c>
      <c r="E67" s="18">
        <v>0.5</v>
      </c>
      <c r="F67" s="19">
        <f t="shared" si="7"/>
        <v>7.7821011673151752E-3</v>
      </c>
      <c r="G67" s="19">
        <f t="shared" si="1"/>
        <v>7.7519379844961239E-3</v>
      </c>
      <c r="H67" s="14">
        <f t="shared" si="6"/>
        <v>96583.380170289631</v>
      </c>
      <c r="I67" s="14">
        <f t="shared" si="4"/>
        <v>748.70837341309789</v>
      </c>
      <c r="J67" s="14">
        <f t="shared" si="2"/>
        <v>96209.02598358308</v>
      </c>
      <c r="K67" s="14">
        <f t="shared" si="3"/>
        <v>2627028.1401741072</v>
      </c>
      <c r="L67" s="21">
        <f t="shared" si="5"/>
        <v>27.199587916081416</v>
      </c>
    </row>
    <row r="68" spans="1:12" x14ac:dyDescent="0.2">
      <c r="A68" s="17">
        <v>59</v>
      </c>
      <c r="B68" s="9">
        <v>2</v>
      </c>
      <c r="C68" s="9">
        <v>458</v>
      </c>
      <c r="D68" s="9">
        <v>506</v>
      </c>
      <c r="E68" s="18">
        <v>0.5</v>
      </c>
      <c r="F68" s="19">
        <f t="shared" si="7"/>
        <v>4.1493775933609959E-3</v>
      </c>
      <c r="G68" s="19">
        <f t="shared" si="1"/>
        <v>4.140786749482402E-3</v>
      </c>
      <c r="H68" s="14">
        <f t="shared" si="6"/>
        <v>95834.67179687653</v>
      </c>
      <c r="I68" s="14">
        <f t="shared" si="4"/>
        <v>396.8309391175012</v>
      </c>
      <c r="J68" s="14">
        <f t="shared" si="2"/>
        <v>95636.25632731778</v>
      </c>
      <c r="K68" s="14">
        <f t="shared" si="3"/>
        <v>2530819.114190524</v>
      </c>
      <c r="L68" s="21">
        <f t="shared" si="5"/>
        <v>26.408178446675802</v>
      </c>
    </row>
    <row r="69" spans="1:12" x14ac:dyDescent="0.2">
      <c r="A69" s="17">
        <v>60</v>
      </c>
      <c r="B69" s="9">
        <v>2</v>
      </c>
      <c r="C69" s="9">
        <v>450</v>
      </c>
      <c r="D69" s="9">
        <v>449</v>
      </c>
      <c r="E69" s="18">
        <v>0.5</v>
      </c>
      <c r="F69" s="19">
        <f t="shared" si="7"/>
        <v>4.4493882091212458E-3</v>
      </c>
      <c r="G69" s="19">
        <f t="shared" si="1"/>
        <v>4.4395116537180902E-3</v>
      </c>
      <c r="H69" s="14">
        <f t="shared" si="6"/>
        <v>95437.840857759031</v>
      </c>
      <c r="I69" s="14">
        <f t="shared" si="4"/>
        <v>423.69740669371373</v>
      </c>
      <c r="J69" s="14">
        <f t="shared" si="2"/>
        <v>95225.992154412175</v>
      </c>
      <c r="K69" s="14">
        <f t="shared" si="3"/>
        <v>2435182.8578632064</v>
      </c>
      <c r="L69" s="21">
        <f t="shared" si="5"/>
        <v>25.515904760383393</v>
      </c>
    </row>
    <row r="70" spans="1:12" x14ac:dyDescent="0.2">
      <c r="A70" s="17">
        <v>61</v>
      </c>
      <c r="B70" s="9">
        <v>0</v>
      </c>
      <c r="C70" s="9">
        <v>442</v>
      </c>
      <c r="D70" s="9">
        <v>453</v>
      </c>
      <c r="E70" s="18">
        <v>0.5</v>
      </c>
      <c r="F70" s="19">
        <f t="shared" si="7"/>
        <v>0</v>
      </c>
      <c r="G70" s="19">
        <f t="shared" si="1"/>
        <v>0</v>
      </c>
      <c r="H70" s="14">
        <f t="shared" si="6"/>
        <v>95014.14345106532</v>
      </c>
      <c r="I70" s="14">
        <f t="shared" si="4"/>
        <v>0</v>
      </c>
      <c r="J70" s="14">
        <f t="shared" si="2"/>
        <v>95014.14345106532</v>
      </c>
      <c r="K70" s="14">
        <f t="shared" si="3"/>
        <v>2339956.8657087944</v>
      </c>
      <c r="L70" s="21">
        <f t="shared" si="5"/>
        <v>24.627458404799821</v>
      </c>
    </row>
    <row r="71" spans="1:12" x14ac:dyDescent="0.2">
      <c r="A71" s="17">
        <v>62</v>
      </c>
      <c r="B71" s="9">
        <v>0</v>
      </c>
      <c r="C71" s="9">
        <v>371</v>
      </c>
      <c r="D71" s="9">
        <v>444</v>
      </c>
      <c r="E71" s="18">
        <v>0.5</v>
      </c>
      <c r="F71" s="19">
        <f t="shared" si="7"/>
        <v>0</v>
      </c>
      <c r="G71" s="19">
        <f t="shared" si="1"/>
        <v>0</v>
      </c>
      <c r="H71" s="14">
        <f t="shared" si="6"/>
        <v>95014.14345106532</v>
      </c>
      <c r="I71" s="14">
        <f t="shared" si="4"/>
        <v>0</v>
      </c>
      <c r="J71" s="14">
        <f t="shared" si="2"/>
        <v>95014.14345106532</v>
      </c>
      <c r="K71" s="14">
        <f t="shared" si="3"/>
        <v>2244942.7222577292</v>
      </c>
      <c r="L71" s="21">
        <f t="shared" si="5"/>
        <v>23.627458404799821</v>
      </c>
    </row>
    <row r="72" spans="1:12" x14ac:dyDescent="0.2">
      <c r="A72" s="17">
        <v>63</v>
      </c>
      <c r="B72" s="9">
        <v>2</v>
      </c>
      <c r="C72" s="9">
        <v>412</v>
      </c>
      <c r="D72" s="9">
        <v>380</v>
      </c>
      <c r="E72" s="18">
        <v>0.5</v>
      </c>
      <c r="F72" s="19">
        <f t="shared" si="7"/>
        <v>5.0505050505050509E-3</v>
      </c>
      <c r="G72" s="19">
        <f t="shared" si="1"/>
        <v>5.0377833753148613E-3</v>
      </c>
      <c r="H72" s="14">
        <f t="shared" si="6"/>
        <v>95014.14345106532</v>
      </c>
      <c r="I72" s="14">
        <f t="shared" si="4"/>
        <v>478.66067229755828</v>
      </c>
      <c r="J72" s="14">
        <f t="shared" si="2"/>
        <v>94774.813114916542</v>
      </c>
      <c r="K72" s="14">
        <f t="shared" si="3"/>
        <v>2149928.5788066639</v>
      </c>
      <c r="L72" s="21">
        <f t="shared" si="5"/>
        <v>22.627458404799821</v>
      </c>
    </row>
    <row r="73" spans="1:12" x14ac:dyDescent="0.2">
      <c r="A73" s="17">
        <v>64</v>
      </c>
      <c r="B73" s="9">
        <v>1</v>
      </c>
      <c r="C73" s="9">
        <v>362</v>
      </c>
      <c r="D73" s="9">
        <v>402</v>
      </c>
      <c r="E73" s="18">
        <v>0.5</v>
      </c>
      <c r="F73" s="19">
        <f t="shared" ref="F73:F109" si="8">B73/((C73+D73)/2)</f>
        <v>2.617801047120419E-3</v>
      </c>
      <c r="G73" s="19">
        <f t="shared" ref="G73:G108" si="9">F73/((1+(1-E73)*F73))</f>
        <v>2.6143790849673205E-3</v>
      </c>
      <c r="H73" s="14">
        <f t="shared" si="6"/>
        <v>94535.482778767764</v>
      </c>
      <c r="I73" s="14">
        <f t="shared" si="4"/>
        <v>247.15158896409875</v>
      </c>
      <c r="J73" s="14">
        <f t="shared" ref="J73:J108" si="10">H74+I73*E73</f>
        <v>94411.906984285713</v>
      </c>
      <c r="K73" s="14">
        <f t="shared" ref="K73:K97" si="11">K74+J73</f>
        <v>2055153.7656917474</v>
      </c>
      <c r="L73" s="21">
        <f t="shared" si="5"/>
        <v>21.739496168874759</v>
      </c>
    </row>
    <row r="74" spans="1:12" x14ac:dyDescent="0.2">
      <c r="A74" s="17">
        <v>65</v>
      </c>
      <c r="B74" s="9">
        <v>2</v>
      </c>
      <c r="C74" s="9">
        <v>306</v>
      </c>
      <c r="D74" s="9">
        <v>368</v>
      </c>
      <c r="E74" s="18">
        <v>0.5</v>
      </c>
      <c r="F74" s="19">
        <f t="shared" si="8"/>
        <v>5.9347181008902079E-3</v>
      </c>
      <c r="G74" s="19">
        <f t="shared" si="9"/>
        <v>5.9171597633136093E-3</v>
      </c>
      <c r="H74" s="14">
        <f t="shared" si="6"/>
        <v>94288.331189803663</v>
      </c>
      <c r="I74" s="14">
        <f t="shared" ref="I74:I108" si="12">H74*G74</f>
        <v>557.91911946629386</v>
      </c>
      <c r="J74" s="14">
        <f t="shared" si="10"/>
        <v>94009.371630070513</v>
      </c>
      <c r="K74" s="14">
        <f t="shared" si="11"/>
        <v>1960741.8587074617</v>
      </c>
      <c r="L74" s="21">
        <f t="shared" ref="L74:L108" si="13">K74/H74</f>
        <v>20.7951698154511</v>
      </c>
    </row>
    <row r="75" spans="1:12" x14ac:dyDescent="0.2">
      <c r="A75" s="17">
        <v>66</v>
      </c>
      <c r="B75" s="9">
        <v>0</v>
      </c>
      <c r="C75" s="9">
        <v>330</v>
      </c>
      <c r="D75" s="9">
        <v>310</v>
      </c>
      <c r="E75" s="18">
        <v>0.5</v>
      </c>
      <c r="F75" s="19">
        <f t="shared" si="8"/>
        <v>0</v>
      </c>
      <c r="G75" s="19">
        <f t="shared" si="9"/>
        <v>0</v>
      </c>
      <c r="H75" s="14">
        <f t="shared" ref="H75:H108" si="14">H74-I74</f>
        <v>93730.412070337363</v>
      </c>
      <c r="I75" s="14">
        <f t="shared" si="12"/>
        <v>0</v>
      </c>
      <c r="J75" s="14">
        <f t="shared" si="10"/>
        <v>93730.412070337363</v>
      </c>
      <c r="K75" s="14">
        <f t="shared" si="11"/>
        <v>1866732.4870773912</v>
      </c>
      <c r="L75" s="21">
        <f t="shared" si="13"/>
        <v>19.915974397685929</v>
      </c>
    </row>
    <row r="76" spans="1:12" x14ac:dyDescent="0.2">
      <c r="A76" s="17">
        <v>67</v>
      </c>
      <c r="B76" s="9">
        <v>0</v>
      </c>
      <c r="C76" s="9">
        <v>346</v>
      </c>
      <c r="D76" s="9">
        <v>332</v>
      </c>
      <c r="E76" s="18">
        <v>0.5</v>
      </c>
      <c r="F76" s="19">
        <f t="shared" si="8"/>
        <v>0</v>
      </c>
      <c r="G76" s="19">
        <f t="shared" si="9"/>
        <v>0</v>
      </c>
      <c r="H76" s="14">
        <f t="shared" si="14"/>
        <v>93730.412070337363</v>
      </c>
      <c r="I76" s="14">
        <f t="shared" si="12"/>
        <v>0</v>
      </c>
      <c r="J76" s="14">
        <f t="shared" si="10"/>
        <v>93730.412070337363</v>
      </c>
      <c r="K76" s="14">
        <f t="shared" si="11"/>
        <v>1773002.0750070538</v>
      </c>
      <c r="L76" s="21">
        <f t="shared" si="13"/>
        <v>18.915974397685929</v>
      </c>
    </row>
    <row r="77" spans="1:12" x14ac:dyDescent="0.2">
      <c r="A77" s="17">
        <v>68</v>
      </c>
      <c r="B77" s="9">
        <v>7</v>
      </c>
      <c r="C77" s="9">
        <v>326</v>
      </c>
      <c r="D77" s="9">
        <v>340</v>
      </c>
      <c r="E77" s="18">
        <v>0.5</v>
      </c>
      <c r="F77" s="19">
        <f t="shared" si="8"/>
        <v>2.1021021021021023E-2</v>
      </c>
      <c r="G77" s="19">
        <f t="shared" si="9"/>
        <v>2.0802377414561667E-2</v>
      </c>
      <c r="H77" s="14">
        <f t="shared" si="14"/>
        <v>93730.412070337363</v>
      </c>
      <c r="I77" s="14">
        <f t="shared" si="12"/>
        <v>1949.8154071095441</v>
      </c>
      <c r="J77" s="14">
        <f t="shared" si="10"/>
        <v>92755.504366782581</v>
      </c>
      <c r="K77" s="14">
        <f t="shared" si="11"/>
        <v>1679271.6629367163</v>
      </c>
      <c r="L77" s="21">
        <f t="shared" si="13"/>
        <v>17.915974397685929</v>
      </c>
    </row>
    <row r="78" spans="1:12" x14ac:dyDescent="0.2">
      <c r="A78" s="17">
        <v>69</v>
      </c>
      <c r="B78" s="9">
        <v>5</v>
      </c>
      <c r="C78" s="9">
        <v>233</v>
      </c>
      <c r="D78" s="9">
        <v>317</v>
      </c>
      <c r="E78" s="18">
        <v>0.5</v>
      </c>
      <c r="F78" s="19">
        <f t="shared" si="8"/>
        <v>1.8181818181818181E-2</v>
      </c>
      <c r="G78" s="19">
        <f t="shared" si="9"/>
        <v>1.8018018018018018E-2</v>
      </c>
      <c r="H78" s="14">
        <f t="shared" si="14"/>
        <v>91780.596663227814</v>
      </c>
      <c r="I78" s="14">
        <f t="shared" si="12"/>
        <v>1653.7044443824832</v>
      </c>
      <c r="J78" s="14">
        <f t="shared" si="10"/>
        <v>90953.744441036572</v>
      </c>
      <c r="K78" s="14">
        <f t="shared" si="11"/>
        <v>1586516.1585699338</v>
      </c>
      <c r="L78" s="21">
        <f t="shared" si="13"/>
        <v>17.285964749078349</v>
      </c>
    </row>
    <row r="79" spans="1:12" x14ac:dyDescent="0.2">
      <c r="A79" s="17">
        <v>70</v>
      </c>
      <c r="B79" s="9">
        <v>1</v>
      </c>
      <c r="C79" s="9">
        <v>211</v>
      </c>
      <c r="D79" s="9">
        <v>231</v>
      </c>
      <c r="E79" s="18">
        <v>0.5</v>
      </c>
      <c r="F79" s="19">
        <f t="shared" si="8"/>
        <v>4.5248868778280547E-3</v>
      </c>
      <c r="G79" s="19">
        <f t="shared" si="9"/>
        <v>4.5146726862302488E-3</v>
      </c>
      <c r="H79" s="14">
        <f t="shared" si="14"/>
        <v>90126.892218845329</v>
      </c>
      <c r="I79" s="14">
        <f t="shared" si="12"/>
        <v>406.89341859523853</v>
      </c>
      <c r="J79" s="14">
        <f t="shared" si="10"/>
        <v>89923.445509547717</v>
      </c>
      <c r="K79" s="14">
        <f t="shared" si="11"/>
        <v>1495562.4141288972</v>
      </c>
      <c r="L79" s="21">
        <f t="shared" si="13"/>
        <v>16.593964102272444</v>
      </c>
    </row>
    <row r="80" spans="1:12" x14ac:dyDescent="0.2">
      <c r="A80" s="17">
        <v>71</v>
      </c>
      <c r="B80" s="9">
        <v>4</v>
      </c>
      <c r="C80" s="9">
        <v>258</v>
      </c>
      <c r="D80" s="9">
        <v>213</v>
      </c>
      <c r="E80" s="18">
        <v>0.5</v>
      </c>
      <c r="F80" s="19">
        <f t="shared" si="8"/>
        <v>1.6985138004246284E-2</v>
      </c>
      <c r="G80" s="19">
        <f t="shared" si="9"/>
        <v>1.6842105263157894E-2</v>
      </c>
      <c r="H80" s="14">
        <f t="shared" si="14"/>
        <v>89719.99880025009</v>
      </c>
      <c r="I80" s="14">
        <f t="shared" si="12"/>
        <v>1511.0736640042121</v>
      </c>
      <c r="J80" s="14">
        <f t="shared" si="10"/>
        <v>88964.461968247982</v>
      </c>
      <c r="K80" s="14">
        <f t="shared" si="11"/>
        <v>1405638.9686193496</v>
      </c>
      <c r="L80" s="21">
        <f t="shared" si="13"/>
        <v>15.666952601602482</v>
      </c>
    </row>
    <row r="81" spans="1:12" x14ac:dyDescent="0.2">
      <c r="A81" s="17">
        <v>72</v>
      </c>
      <c r="B81" s="9">
        <v>1</v>
      </c>
      <c r="C81" s="9">
        <v>145</v>
      </c>
      <c r="D81" s="9">
        <v>257</v>
      </c>
      <c r="E81" s="18">
        <v>0.5</v>
      </c>
      <c r="F81" s="19">
        <f t="shared" si="8"/>
        <v>4.9751243781094526E-3</v>
      </c>
      <c r="G81" s="19">
        <f t="shared" si="9"/>
        <v>4.9627791563275434E-3</v>
      </c>
      <c r="H81" s="14">
        <f t="shared" si="14"/>
        <v>88208.925136245874</v>
      </c>
      <c r="I81" s="14">
        <f t="shared" si="12"/>
        <v>437.76141506821773</v>
      </c>
      <c r="J81" s="14">
        <f t="shared" si="10"/>
        <v>87990.044428711757</v>
      </c>
      <c r="K81" s="14">
        <f t="shared" si="11"/>
        <v>1316674.5066511016</v>
      </c>
      <c r="L81" s="21">
        <f t="shared" si="13"/>
        <v>14.926771918118156</v>
      </c>
    </row>
    <row r="82" spans="1:12" x14ac:dyDescent="0.2">
      <c r="A82" s="17">
        <v>73</v>
      </c>
      <c r="B82" s="9">
        <v>1</v>
      </c>
      <c r="C82" s="9">
        <v>210</v>
      </c>
      <c r="D82" s="9">
        <v>147</v>
      </c>
      <c r="E82" s="18">
        <v>0.5</v>
      </c>
      <c r="F82" s="19">
        <f t="shared" si="8"/>
        <v>5.6022408963585435E-3</v>
      </c>
      <c r="G82" s="19">
        <f t="shared" si="9"/>
        <v>5.5865921787709499E-3</v>
      </c>
      <c r="H82" s="14">
        <f t="shared" si="14"/>
        <v>87771.163721177654</v>
      </c>
      <c r="I82" s="14">
        <f t="shared" si="12"/>
        <v>490.34169676635565</v>
      </c>
      <c r="J82" s="14">
        <f t="shared" si="10"/>
        <v>87525.992872794479</v>
      </c>
      <c r="K82" s="14">
        <f t="shared" si="11"/>
        <v>1228684.4622223899</v>
      </c>
      <c r="L82" s="21">
        <f t="shared" si="13"/>
        <v>13.998725892772113</v>
      </c>
    </row>
    <row r="83" spans="1:12" x14ac:dyDescent="0.2">
      <c r="A83" s="17">
        <v>74</v>
      </c>
      <c r="B83" s="9">
        <v>3</v>
      </c>
      <c r="C83" s="9">
        <v>212</v>
      </c>
      <c r="D83" s="9">
        <v>208</v>
      </c>
      <c r="E83" s="18">
        <v>0.5</v>
      </c>
      <c r="F83" s="19">
        <f t="shared" si="8"/>
        <v>1.4285714285714285E-2</v>
      </c>
      <c r="G83" s="19">
        <f t="shared" si="9"/>
        <v>1.4184397163120567E-2</v>
      </c>
      <c r="H83" s="14">
        <f t="shared" si="14"/>
        <v>87280.822024411304</v>
      </c>
      <c r="I83" s="14">
        <f t="shared" si="12"/>
        <v>1238.0258443178907</v>
      </c>
      <c r="J83" s="14">
        <f t="shared" si="10"/>
        <v>86661.809102252359</v>
      </c>
      <c r="K83" s="14">
        <f t="shared" si="11"/>
        <v>1141158.4693495955</v>
      </c>
      <c r="L83" s="21">
        <f t="shared" si="13"/>
        <v>13.074561431495551</v>
      </c>
    </row>
    <row r="84" spans="1:12" x14ac:dyDescent="0.2">
      <c r="A84" s="17">
        <v>75</v>
      </c>
      <c r="B84" s="9">
        <v>7</v>
      </c>
      <c r="C84" s="9">
        <v>250</v>
      </c>
      <c r="D84" s="9">
        <v>210</v>
      </c>
      <c r="E84" s="18">
        <v>0.5</v>
      </c>
      <c r="F84" s="19">
        <f t="shared" si="8"/>
        <v>3.0434782608695653E-2</v>
      </c>
      <c r="G84" s="19">
        <f t="shared" si="9"/>
        <v>2.9978586723768737E-2</v>
      </c>
      <c r="H84" s="14">
        <f t="shared" si="14"/>
        <v>86042.796180093414</v>
      </c>
      <c r="I84" s="14">
        <f t="shared" si="12"/>
        <v>2579.4414272404879</v>
      </c>
      <c r="J84" s="14">
        <f t="shared" si="10"/>
        <v>84753.075466473179</v>
      </c>
      <c r="K84" s="14">
        <f t="shared" si="11"/>
        <v>1054496.6602473431</v>
      </c>
      <c r="L84" s="21">
        <f t="shared" si="13"/>
        <v>12.255490372955919</v>
      </c>
    </row>
    <row r="85" spans="1:12" x14ac:dyDescent="0.2">
      <c r="A85" s="17">
        <v>76</v>
      </c>
      <c r="B85" s="9">
        <v>4</v>
      </c>
      <c r="C85" s="9">
        <v>193</v>
      </c>
      <c r="D85" s="9">
        <v>249</v>
      </c>
      <c r="E85" s="18">
        <v>0.5</v>
      </c>
      <c r="F85" s="19">
        <f t="shared" si="8"/>
        <v>1.8099547511312219E-2</v>
      </c>
      <c r="G85" s="19">
        <f t="shared" si="9"/>
        <v>1.7937219730941707E-2</v>
      </c>
      <c r="H85" s="14">
        <f t="shared" si="14"/>
        <v>83463.354752852931</v>
      </c>
      <c r="I85" s="14">
        <f t="shared" si="12"/>
        <v>1497.100533683461</v>
      </c>
      <c r="J85" s="14">
        <f t="shared" si="10"/>
        <v>82714.804486011199</v>
      </c>
      <c r="K85" s="14">
        <f t="shared" si="11"/>
        <v>969743.58478086989</v>
      </c>
      <c r="L85" s="21">
        <f t="shared" si="13"/>
        <v>11.618794711192965</v>
      </c>
    </row>
    <row r="86" spans="1:12" x14ac:dyDescent="0.2">
      <c r="A86" s="17">
        <v>77</v>
      </c>
      <c r="B86" s="9">
        <v>6</v>
      </c>
      <c r="C86" s="9">
        <v>211</v>
      </c>
      <c r="D86" s="9">
        <v>196</v>
      </c>
      <c r="E86" s="18">
        <v>0.5</v>
      </c>
      <c r="F86" s="19">
        <f t="shared" si="8"/>
        <v>2.9484029484029485E-2</v>
      </c>
      <c r="G86" s="19">
        <f t="shared" si="9"/>
        <v>2.9055690072639227E-2</v>
      </c>
      <c r="H86" s="14">
        <f t="shared" si="14"/>
        <v>81966.254219169467</v>
      </c>
      <c r="I86" s="14">
        <f t="shared" si="12"/>
        <v>2381.5860790073452</v>
      </c>
      <c r="J86" s="14">
        <f t="shared" si="10"/>
        <v>80775.461179665785</v>
      </c>
      <c r="K86" s="14">
        <f t="shared" si="11"/>
        <v>887028.78029485873</v>
      </c>
      <c r="L86" s="21">
        <f t="shared" si="13"/>
        <v>10.821877719616582</v>
      </c>
    </row>
    <row r="87" spans="1:12" x14ac:dyDescent="0.2">
      <c r="A87" s="17">
        <v>78</v>
      </c>
      <c r="B87" s="9">
        <v>7</v>
      </c>
      <c r="C87" s="9">
        <v>192</v>
      </c>
      <c r="D87" s="9">
        <v>198</v>
      </c>
      <c r="E87" s="18">
        <v>0.5</v>
      </c>
      <c r="F87" s="19">
        <f t="shared" si="8"/>
        <v>3.5897435897435895E-2</v>
      </c>
      <c r="G87" s="19">
        <f t="shared" si="9"/>
        <v>3.5264483627204031E-2</v>
      </c>
      <c r="H87" s="14">
        <f t="shared" si="14"/>
        <v>79584.668140162117</v>
      </c>
      <c r="I87" s="14">
        <f t="shared" si="12"/>
        <v>2806.5122266052131</v>
      </c>
      <c r="J87" s="14">
        <f t="shared" si="10"/>
        <v>78181.4120268595</v>
      </c>
      <c r="K87" s="14">
        <f t="shared" si="11"/>
        <v>806253.31911519298</v>
      </c>
      <c r="L87" s="21">
        <f t="shared" si="13"/>
        <v>10.130761840901867</v>
      </c>
    </row>
    <row r="88" spans="1:12" x14ac:dyDescent="0.2">
      <c r="A88" s="17">
        <v>79</v>
      </c>
      <c r="B88" s="9">
        <v>4</v>
      </c>
      <c r="C88" s="9">
        <v>174</v>
      </c>
      <c r="D88" s="9">
        <v>193</v>
      </c>
      <c r="E88" s="18">
        <v>0.5</v>
      </c>
      <c r="F88" s="19">
        <f t="shared" si="8"/>
        <v>2.1798365122615803E-2</v>
      </c>
      <c r="G88" s="19">
        <f t="shared" si="9"/>
        <v>2.15633423180593E-2</v>
      </c>
      <c r="H88" s="14">
        <f t="shared" si="14"/>
        <v>76778.155913556897</v>
      </c>
      <c r="I88" s="14">
        <f t="shared" si="12"/>
        <v>1655.5936585133563</v>
      </c>
      <c r="J88" s="14">
        <f t="shared" si="10"/>
        <v>75950.359084300217</v>
      </c>
      <c r="K88" s="14">
        <f t="shared" si="11"/>
        <v>728071.90708833351</v>
      </c>
      <c r="L88" s="21">
        <f t="shared" si="13"/>
        <v>9.4828001327364024</v>
      </c>
    </row>
    <row r="89" spans="1:12" x14ac:dyDescent="0.2">
      <c r="A89" s="17">
        <v>80</v>
      </c>
      <c r="B89" s="9">
        <v>8</v>
      </c>
      <c r="C89" s="9">
        <v>156</v>
      </c>
      <c r="D89" s="9">
        <v>176</v>
      </c>
      <c r="E89" s="18">
        <v>0.5</v>
      </c>
      <c r="F89" s="19">
        <f t="shared" si="8"/>
        <v>4.8192771084337352E-2</v>
      </c>
      <c r="G89" s="19">
        <f t="shared" si="9"/>
        <v>4.7058823529411764E-2</v>
      </c>
      <c r="H89" s="14">
        <f t="shared" si="14"/>
        <v>75122.562255043536</v>
      </c>
      <c r="I89" s="14">
        <f t="shared" si="12"/>
        <v>3535.1794002373426</v>
      </c>
      <c r="J89" s="14">
        <f t="shared" si="10"/>
        <v>73354.972554924869</v>
      </c>
      <c r="K89" s="14">
        <f t="shared" si="11"/>
        <v>652121.54800403328</v>
      </c>
      <c r="L89" s="21">
        <f t="shared" si="13"/>
        <v>8.6807681797388572</v>
      </c>
    </row>
    <row r="90" spans="1:12" x14ac:dyDescent="0.2">
      <c r="A90" s="17">
        <v>81</v>
      </c>
      <c r="B90" s="9">
        <v>11</v>
      </c>
      <c r="C90" s="9">
        <v>153</v>
      </c>
      <c r="D90" s="9">
        <v>150</v>
      </c>
      <c r="E90" s="18">
        <v>0.5</v>
      </c>
      <c r="F90" s="19">
        <f t="shared" si="8"/>
        <v>7.2607260726072612E-2</v>
      </c>
      <c r="G90" s="19">
        <f t="shared" si="9"/>
        <v>7.0063694267515922E-2</v>
      </c>
      <c r="H90" s="14">
        <f t="shared" si="14"/>
        <v>71587.382854806201</v>
      </c>
      <c r="I90" s="14">
        <f t="shared" si="12"/>
        <v>5015.6765057507528</v>
      </c>
      <c r="J90" s="14">
        <f t="shared" si="10"/>
        <v>69079.544601930815</v>
      </c>
      <c r="K90" s="14">
        <f t="shared" si="11"/>
        <v>578766.57544910838</v>
      </c>
      <c r="L90" s="21">
        <f t="shared" si="13"/>
        <v>8.0847567318247258</v>
      </c>
    </row>
    <row r="91" spans="1:12" x14ac:dyDescent="0.2">
      <c r="A91" s="17">
        <v>82</v>
      </c>
      <c r="B91" s="9">
        <v>7</v>
      </c>
      <c r="C91" s="9">
        <v>152</v>
      </c>
      <c r="D91" s="9">
        <v>143</v>
      </c>
      <c r="E91" s="18">
        <v>0.5</v>
      </c>
      <c r="F91" s="19">
        <f t="shared" si="8"/>
        <v>4.7457627118644069E-2</v>
      </c>
      <c r="G91" s="19">
        <f t="shared" si="9"/>
        <v>4.6357615894039736E-2</v>
      </c>
      <c r="H91" s="14">
        <f t="shared" si="14"/>
        <v>66571.706349055443</v>
      </c>
      <c r="I91" s="14">
        <f t="shared" si="12"/>
        <v>3086.1055923403187</v>
      </c>
      <c r="J91" s="14">
        <f t="shared" si="10"/>
        <v>65028.653552885284</v>
      </c>
      <c r="K91" s="14">
        <f t="shared" si="11"/>
        <v>509687.03084717755</v>
      </c>
      <c r="L91" s="21">
        <f t="shared" si="13"/>
        <v>7.6562110061402873</v>
      </c>
    </row>
    <row r="92" spans="1:12" x14ac:dyDescent="0.2">
      <c r="A92" s="17">
        <v>83</v>
      </c>
      <c r="B92" s="9">
        <v>14</v>
      </c>
      <c r="C92" s="9">
        <v>138</v>
      </c>
      <c r="D92" s="9">
        <v>153</v>
      </c>
      <c r="E92" s="18">
        <v>0.5</v>
      </c>
      <c r="F92" s="19">
        <f t="shared" si="8"/>
        <v>9.6219931271477668E-2</v>
      </c>
      <c r="G92" s="19">
        <f t="shared" si="9"/>
        <v>9.1803278688524587E-2</v>
      </c>
      <c r="H92" s="14">
        <f t="shared" si="14"/>
        <v>63485.600756715125</v>
      </c>
      <c r="I92" s="14">
        <f t="shared" si="12"/>
        <v>5828.1862989771262</v>
      </c>
      <c r="J92" s="14">
        <f t="shared" si="10"/>
        <v>60571.507607226566</v>
      </c>
      <c r="K92" s="14">
        <f t="shared" si="11"/>
        <v>444658.37729429227</v>
      </c>
      <c r="L92" s="21">
        <f t="shared" si="13"/>
        <v>7.0040823744943292</v>
      </c>
    </row>
    <row r="93" spans="1:12" x14ac:dyDescent="0.2">
      <c r="A93" s="17">
        <v>84</v>
      </c>
      <c r="B93" s="9">
        <v>8</v>
      </c>
      <c r="C93" s="9">
        <v>113</v>
      </c>
      <c r="D93" s="9">
        <v>134</v>
      </c>
      <c r="E93" s="18">
        <v>0.5</v>
      </c>
      <c r="F93" s="19">
        <f t="shared" si="8"/>
        <v>6.4777327935222673E-2</v>
      </c>
      <c r="G93" s="19">
        <f t="shared" si="9"/>
        <v>6.2745098039215685E-2</v>
      </c>
      <c r="H93" s="14">
        <f t="shared" si="14"/>
        <v>57657.414457737999</v>
      </c>
      <c r="I93" s="14">
        <f t="shared" si="12"/>
        <v>3617.7201228384624</v>
      </c>
      <c r="J93" s="14">
        <f t="shared" si="10"/>
        <v>55848.554396318767</v>
      </c>
      <c r="K93" s="14">
        <f t="shared" si="11"/>
        <v>384086.86968706571</v>
      </c>
      <c r="L93" s="21">
        <f t="shared" si="13"/>
        <v>6.661534744479316</v>
      </c>
    </row>
    <row r="94" spans="1:12" x14ac:dyDescent="0.2">
      <c r="A94" s="17">
        <v>85</v>
      </c>
      <c r="B94" s="9">
        <v>10</v>
      </c>
      <c r="C94" s="9">
        <v>110</v>
      </c>
      <c r="D94" s="9">
        <v>105</v>
      </c>
      <c r="E94" s="18">
        <v>0.5</v>
      </c>
      <c r="F94" s="19">
        <f t="shared" si="8"/>
        <v>9.3023255813953487E-2</v>
      </c>
      <c r="G94" s="19">
        <f t="shared" si="9"/>
        <v>8.8888888888888878E-2</v>
      </c>
      <c r="H94" s="14">
        <f t="shared" si="14"/>
        <v>54039.694334899534</v>
      </c>
      <c r="I94" s="14">
        <f t="shared" si="12"/>
        <v>4803.5283853244027</v>
      </c>
      <c r="J94" s="14">
        <f t="shared" si="10"/>
        <v>51637.930142237332</v>
      </c>
      <c r="K94" s="14">
        <f t="shared" si="11"/>
        <v>328238.31529074698</v>
      </c>
      <c r="L94" s="21">
        <f t="shared" si="13"/>
        <v>6.0740224261180993</v>
      </c>
    </row>
    <row r="95" spans="1:12" x14ac:dyDescent="0.2">
      <c r="A95" s="17">
        <v>86</v>
      </c>
      <c r="B95" s="9">
        <v>17</v>
      </c>
      <c r="C95" s="9">
        <v>94</v>
      </c>
      <c r="D95" s="9">
        <v>99</v>
      </c>
      <c r="E95" s="18">
        <v>0.5</v>
      </c>
      <c r="F95" s="19">
        <f t="shared" si="8"/>
        <v>0.17616580310880828</v>
      </c>
      <c r="G95" s="19">
        <f t="shared" si="9"/>
        <v>0.16190476190476188</v>
      </c>
      <c r="H95" s="14">
        <f t="shared" si="14"/>
        <v>49236.16594957513</v>
      </c>
      <c r="I95" s="14">
        <f t="shared" si="12"/>
        <v>7971.5697251693055</v>
      </c>
      <c r="J95" s="14">
        <f t="shared" si="10"/>
        <v>45250.381086990477</v>
      </c>
      <c r="K95" s="14">
        <f t="shared" si="11"/>
        <v>276600.38514850964</v>
      </c>
      <c r="L95" s="21">
        <f t="shared" si="13"/>
        <v>5.6178294920808405</v>
      </c>
    </row>
    <row r="96" spans="1:12" x14ac:dyDescent="0.2">
      <c r="A96" s="17">
        <v>87</v>
      </c>
      <c r="B96" s="9">
        <v>3</v>
      </c>
      <c r="C96" s="9">
        <v>79</v>
      </c>
      <c r="D96" s="9">
        <v>88</v>
      </c>
      <c r="E96" s="18">
        <v>0.5</v>
      </c>
      <c r="F96" s="19">
        <f t="shared" si="8"/>
        <v>3.5928143712574849E-2</v>
      </c>
      <c r="G96" s="19">
        <f t="shared" si="9"/>
        <v>3.5294117647058823E-2</v>
      </c>
      <c r="H96" s="14">
        <f t="shared" si="14"/>
        <v>41264.596224405825</v>
      </c>
      <c r="I96" s="14">
        <f t="shared" si="12"/>
        <v>1456.3975138025585</v>
      </c>
      <c r="J96" s="14">
        <f t="shared" si="10"/>
        <v>40536.397467504547</v>
      </c>
      <c r="K96" s="14">
        <f t="shared" si="11"/>
        <v>231350.00406151917</v>
      </c>
      <c r="L96" s="21">
        <f t="shared" si="13"/>
        <v>5.6065010985055483</v>
      </c>
    </row>
    <row r="97" spans="1:12" x14ac:dyDescent="0.2">
      <c r="A97" s="17">
        <v>88</v>
      </c>
      <c r="B97" s="9">
        <v>7</v>
      </c>
      <c r="C97" s="9">
        <v>58</v>
      </c>
      <c r="D97" s="9">
        <v>85</v>
      </c>
      <c r="E97" s="18">
        <v>0.5</v>
      </c>
      <c r="F97" s="19">
        <f t="shared" si="8"/>
        <v>9.7902097902097904E-2</v>
      </c>
      <c r="G97" s="19">
        <f t="shared" si="9"/>
        <v>9.3333333333333338E-2</v>
      </c>
      <c r="H97" s="14">
        <f t="shared" si="14"/>
        <v>39808.198710603268</v>
      </c>
      <c r="I97" s="14">
        <f t="shared" si="12"/>
        <v>3715.4318796563052</v>
      </c>
      <c r="J97" s="14">
        <f t="shared" si="10"/>
        <v>37950.482770775117</v>
      </c>
      <c r="K97" s="14">
        <f t="shared" si="11"/>
        <v>190813.60659401462</v>
      </c>
      <c r="L97" s="21">
        <f t="shared" si="13"/>
        <v>4.7933243094264828</v>
      </c>
    </row>
    <row r="98" spans="1:12" x14ac:dyDescent="0.2">
      <c r="A98" s="17">
        <v>89</v>
      </c>
      <c r="B98" s="9">
        <v>10</v>
      </c>
      <c r="C98" s="9">
        <v>77</v>
      </c>
      <c r="D98" s="9">
        <v>53</v>
      </c>
      <c r="E98" s="18">
        <v>0.5</v>
      </c>
      <c r="F98" s="19">
        <f t="shared" si="8"/>
        <v>0.15384615384615385</v>
      </c>
      <c r="G98" s="19">
        <f t="shared" si="9"/>
        <v>0.14285714285714288</v>
      </c>
      <c r="H98" s="14">
        <f t="shared" si="14"/>
        <v>36092.766830946966</v>
      </c>
      <c r="I98" s="14">
        <f t="shared" si="12"/>
        <v>5156.109547278139</v>
      </c>
      <c r="J98" s="14">
        <f t="shared" si="10"/>
        <v>33514.712057307901</v>
      </c>
      <c r="K98" s="14">
        <f>K99+J98</f>
        <v>152863.1238232395</v>
      </c>
      <c r="L98" s="21">
        <f t="shared" si="13"/>
        <v>4.2352841648086201</v>
      </c>
    </row>
    <row r="99" spans="1:12" x14ac:dyDescent="0.2">
      <c r="A99" s="17">
        <v>90</v>
      </c>
      <c r="B99" s="9">
        <v>10</v>
      </c>
      <c r="C99" s="9">
        <v>40</v>
      </c>
      <c r="D99" s="9">
        <v>72</v>
      </c>
      <c r="E99" s="18">
        <v>0.5</v>
      </c>
      <c r="F99" s="23">
        <f t="shared" si="8"/>
        <v>0.17857142857142858</v>
      </c>
      <c r="G99" s="23">
        <f t="shared" si="9"/>
        <v>0.16393442622950821</v>
      </c>
      <c r="H99" s="24">
        <f t="shared" si="14"/>
        <v>30936.657283668828</v>
      </c>
      <c r="I99" s="24">
        <f t="shared" si="12"/>
        <v>5071.5831612571856</v>
      </c>
      <c r="J99" s="24">
        <f t="shared" si="10"/>
        <v>28400.865703040236</v>
      </c>
      <c r="K99" s="24">
        <f t="shared" ref="K99:K108" si="15">K100+J99</f>
        <v>119348.4117659316</v>
      </c>
      <c r="L99" s="25">
        <f t="shared" si="13"/>
        <v>3.8578315256100568</v>
      </c>
    </row>
    <row r="100" spans="1:12" x14ac:dyDescent="0.2">
      <c r="A100" s="17">
        <v>91</v>
      </c>
      <c r="B100" s="9">
        <v>9</v>
      </c>
      <c r="C100" s="9">
        <v>43</v>
      </c>
      <c r="D100" s="9">
        <v>37</v>
      </c>
      <c r="E100" s="18">
        <v>0.5</v>
      </c>
      <c r="F100" s="23">
        <f t="shared" si="8"/>
        <v>0.22500000000000001</v>
      </c>
      <c r="G100" s="23">
        <f t="shared" si="9"/>
        <v>0.20224719101123595</v>
      </c>
      <c r="H100" s="24">
        <f t="shared" si="14"/>
        <v>25865.074122411643</v>
      </c>
      <c r="I100" s="24">
        <f t="shared" si="12"/>
        <v>5231.1385865551638</v>
      </c>
      <c r="J100" s="24">
        <f t="shared" si="10"/>
        <v>23249.504829134061</v>
      </c>
      <c r="K100" s="24">
        <f t="shared" si="15"/>
        <v>90947.546062891357</v>
      </c>
      <c r="L100" s="25">
        <f t="shared" si="13"/>
        <v>3.5162298639649698</v>
      </c>
    </row>
    <row r="101" spans="1:12" x14ac:dyDescent="0.2">
      <c r="A101" s="17">
        <v>92</v>
      </c>
      <c r="B101" s="9">
        <v>4</v>
      </c>
      <c r="C101" s="9">
        <v>26</v>
      </c>
      <c r="D101" s="9">
        <v>34</v>
      </c>
      <c r="E101" s="18">
        <v>0.5</v>
      </c>
      <c r="F101" s="23">
        <f t="shared" si="8"/>
        <v>0.13333333333333333</v>
      </c>
      <c r="G101" s="23">
        <f t="shared" si="9"/>
        <v>0.125</v>
      </c>
      <c r="H101" s="24">
        <f t="shared" si="14"/>
        <v>20633.935535856479</v>
      </c>
      <c r="I101" s="24">
        <f t="shared" si="12"/>
        <v>2579.2419419820599</v>
      </c>
      <c r="J101" s="24">
        <f t="shared" si="10"/>
        <v>19344.31456486545</v>
      </c>
      <c r="K101" s="24">
        <f t="shared" si="15"/>
        <v>67698.041233757293</v>
      </c>
      <c r="L101" s="25">
        <f t="shared" si="13"/>
        <v>3.2809078576462301</v>
      </c>
    </row>
    <row r="102" spans="1:12" x14ac:dyDescent="0.2">
      <c r="A102" s="17">
        <v>93</v>
      </c>
      <c r="B102" s="9">
        <v>8</v>
      </c>
      <c r="C102" s="9">
        <v>23</v>
      </c>
      <c r="D102" s="9">
        <v>19</v>
      </c>
      <c r="E102" s="18">
        <v>0.5</v>
      </c>
      <c r="F102" s="23">
        <f t="shared" si="8"/>
        <v>0.38095238095238093</v>
      </c>
      <c r="G102" s="23">
        <f t="shared" si="9"/>
        <v>0.32</v>
      </c>
      <c r="H102" s="24">
        <f t="shared" si="14"/>
        <v>18054.693593874421</v>
      </c>
      <c r="I102" s="24">
        <f t="shared" si="12"/>
        <v>5777.5019500398148</v>
      </c>
      <c r="J102" s="24">
        <f t="shared" si="10"/>
        <v>15165.942618854513</v>
      </c>
      <c r="K102" s="24">
        <f t="shared" si="15"/>
        <v>48353.726668891846</v>
      </c>
      <c r="L102" s="25">
        <f t="shared" si="13"/>
        <v>2.6781804087385481</v>
      </c>
    </row>
    <row r="103" spans="1:12" x14ac:dyDescent="0.2">
      <c r="A103" s="17">
        <v>94</v>
      </c>
      <c r="B103" s="9">
        <v>6</v>
      </c>
      <c r="C103" s="9">
        <v>19</v>
      </c>
      <c r="D103" s="9">
        <v>18</v>
      </c>
      <c r="E103" s="18">
        <v>0.5</v>
      </c>
      <c r="F103" s="23">
        <f t="shared" si="8"/>
        <v>0.32432432432432434</v>
      </c>
      <c r="G103" s="23">
        <f t="shared" si="9"/>
        <v>0.27906976744186046</v>
      </c>
      <c r="H103" s="24">
        <f t="shared" si="14"/>
        <v>12277.191643834605</v>
      </c>
      <c r="I103" s="24">
        <f t="shared" si="12"/>
        <v>3426.1930168840759</v>
      </c>
      <c r="J103" s="24">
        <f t="shared" si="10"/>
        <v>10564.095135392568</v>
      </c>
      <c r="K103" s="24">
        <f t="shared" si="15"/>
        <v>33187.784050037335</v>
      </c>
      <c r="L103" s="25">
        <f t="shared" si="13"/>
        <v>2.7032064834390419</v>
      </c>
    </row>
    <row r="104" spans="1:12" x14ac:dyDescent="0.2">
      <c r="A104" s="17">
        <v>95</v>
      </c>
      <c r="B104" s="9">
        <v>1</v>
      </c>
      <c r="C104" s="9">
        <v>12</v>
      </c>
      <c r="D104" s="9">
        <v>12</v>
      </c>
      <c r="E104" s="18">
        <v>0.5</v>
      </c>
      <c r="F104" s="23">
        <f t="shared" si="8"/>
        <v>8.3333333333333329E-2</v>
      </c>
      <c r="G104" s="23">
        <f t="shared" si="9"/>
        <v>7.9999999999999988E-2</v>
      </c>
      <c r="H104" s="24">
        <f t="shared" si="14"/>
        <v>8850.9986269505298</v>
      </c>
      <c r="I104" s="24">
        <f t="shared" si="12"/>
        <v>708.07989015604232</v>
      </c>
      <c r="J104" s="24">
        <f t="shared" si="10"/>
        <v>8496.9586818725093</v>
      </c>
      <c r="K104" s="24">
        <f t="shared" si="15"/>
        <v>22623.688914644765</v>
      </c>
      <c r="L104" s="25">
        <f t="shared" si="13"/>
        <v>2.5560606060606061</v>
      </c>
    </row>
    <row r="105" spans="1:12" x14ac:dyDescent="0.2">
      <c r="A105" s="17">
        <v>96</v>
      </c>
      <c r="B105" s="9">
        <v>6</v>
      </c>
      <c r="C105" s="9">
        <v>5</v>
      </c>
      <c r="D105" s="9">
        <v>10</v>
      </c>
      <c r="E105" s="18">
        <v>0.5</v>
      </c>
      <c r="F105" s="23">
        <f t="shared" si="8"/>
        <v>0.8</v>
      </c>
      <c r="G105" s="23">
        <f t="shared" si="9"/>
        <v>0.57142857142857151</v>
      </c>
      <c r="H105" s="24">
        <f t="shared" si="14"/>
        <v>8142.9187367944878</v>
      </c>
      <c r="I105" s="24">
        <f t="shared" si="12"/>
        <v>4653.0964210254224</v>
      </c>
      <c r="J105" s="24">
        <f t="shared" si="10"/>
        <v>5816.3705262817766</v>
      </c>
      <c r="K105" s="24">
        <f t="shared" si="15"/>
        <v>14126.730232772254</v>
      </c>
      <c r="L105" s="25">
        <f t="shared" si="13"/>
        <v>1.7348484848484846</v>
      </c>
    </row>
    <row r="106" spans="1:12" x14ac:dyDescent="0.2">
      <c r="A106" s="17">
        <v>97</v>
      </c>
      <c r="B106" s="9">
        <v>2</v>
      </c>
      <c r="C106" s="9">
        <v>3</v>
      </c>
      <c r="D106" s="9">
        <v>4</v>
      </c>
      <c r="E106" s="18">
        <v>0.5</v>
      </c>
      <c r="F106" s="23">
        <f t="shared" si="8"/>
        <v>0.5714285714285714</v>
      </c>
      <c r="G106" s="23">
        <f t="shared" si="9"/>
        <v>0.44444444444444448</v>
      </c>
      <c r="H106" s="24">
        <f t="shared" si="14"/>
        <v>3489.8223157690654</v>
      </c>
      <c r="I106" s="24">
        <f t="shared" si="12"/>
        <v>1551.032140341807</v>
      </c>
      <c r="J106" s="24">
        <f t="shared" si="10"/>
        <v>2714.3062455981617</v>
      </c>
      <c r="K106" s="24">
        <f t="shared" si="15"/>
        <v>8310.359706490477</v>
      </c>
      <c r="L106" s="25">
        <f t="shared" si="13"/>
        <v>2.3813131313131315</v>
      </c>
    </row>
    <row r="107" spans="1:12" x14ac:dyDescent="0.2">
      <c r="A107" s="17">
        <v>98</v>
      </c>
      <c r="B107" s="9">
        <v>2</v>
      </c>
      <c r="C107" s="9">
        <v>5</v>
      </c>
      <c r="D107" s="9">
        <v>4</v>
      </c>
      <c r="E107" s="18">
        <v>0.5</v>
      </c>
      <c r="F107" s="23">
        <f t="shared" si="8"/>
        <v>0.44444444444444442</v>
      </c>
      <c r="G107" s="23">
        <f t="shared" si="9"/>
        <v>0.36363636363636359</v>
      </c>
      <c r="H107" s="24">
        <f t="shared" si="14"/>
        <v>1938.7901754272584</v>
      </c>
      <c r="I107" s="24">
        <f t="shared" si="12"/>
        <v>705.01460924627565</v>
      </c>
      <c r="J107" s="24">
        <f t="shared" si="10"/>
        <v>1586.2828708041206</v>
      </c>
      <c r="K107" s="24">
        <f t="shared" si="15"/>
        <v>5596.0534608923153</v>
      </c>
      <c r="L107" s="25">
        <f t="shared" si="13"/>
        <v>2.8863636363636371</v>
      </c>
    </row>
    <row r="108" spans="1:12" x14ac:dyDescent="0.2">
      <c r="A108" s="17">
        <v>99</v>
      </c>
      <c r="B108" s="9">
        <v>0</v>
      </c>
      <c r="C108" s="9">
        <v>2</v>
      </c>
      <c r="D108" s="9">
        <v>3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1233.7755661809829</v>
      </c>
      <c r="I108" s="24">
        <f t="shared" si="12"/>
        <v>0</v>
      </c>
      <c r="J108" s="24">
        <f t="shared" si="10"/>
        <v>1233.7755661809829</v>
      </c>
      <c r="K108" s="24">
        <f t="shared" si="15"/>
        <v>4009.7705900881947</v>
      </c>
      <c r="L108" s="25">
        <f t="shared" si="13"/>
        <v>3.2500000000000004</v>
      </c>
    </row>
    <row r="109" spans="1:12" x14ac:dyDescent="0.2">
      <c r="A109" s="17" t="s">
        <v>21</v>
      </c>
      <c r="B109" s="9">
        <v>4</v>
      </c>
      <c r="C109" s="9">
        <v>9</v>
      </c>
      <c r="D109" s="9">
        <v>9</v>
      </c>
      <c r="E109" s="22"/>
      <c r="F109" s="23">
        <f t="shared" si="8"/>
        <v>0.44444444444444442</v>
      </c>
      <c r="G109" s="23">
        <v>1</v>
      </c>
      <c r="H109" s="24">
        <f>H108-I108</f>
        <v>1233.7755661809829</v>
      </c>
      <c r="I109" s="24">
        <f>H109*G109</f>
        <v>1233.7755661809829</v>
      </c>
      <c r="J109" s="24">
        <f>H109/F109</f>
        <v>2775.9950239072118</v>
      </c>
      <c r="K109" s="24">
        <f>J109</f>
        <v>2775.9950239072118</v>
      </c>
      <c r="L109" s="25">
        <f>K109/H109</f>
        <v>2.2500000000000004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3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4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5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5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5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5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5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5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5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5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5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5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3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3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3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3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3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3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3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3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3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3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3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3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3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3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3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3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3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3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3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3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3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3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3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3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3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3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3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3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3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3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3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3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3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3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3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3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3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3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3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3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3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3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3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3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3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3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3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3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3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3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3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3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3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3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3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3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3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3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3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3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3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3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3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3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3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3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3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3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3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32"/>
      <c r="D196" s="32"/>
      <c r="H196" s="32"/>
      <c r="I196" s="32"/>
      <c r="J196" s="32"/>
      <c r="K196" s="32"/>
      <c r="L196" s="30"/>
    </row>
    <row r="197" spans="1:12" x14ac:dyDescent="0.2">
      <c r="L197" s="15"/>
    </row>
    <row r="198" spans="1:12" x14ac:dyDescent="0.2">
      <c r="L198" s="15"/>
    </row>
    <row r="199" spans="1:12" x14ac:dyDescent="0.2">
      <c r="L199" s="15"/>
    </row>
    <row r="200" spans="1:12" x14ac:dyDescent="0.2">
      <c r="L200" s="15"/>
    </row>
    <row r="201" spans="1:12" x14ac:dyDescent="0.2">
      <c r="L201" s="15"/>
    </row>
    <row r="202" spans="1:12" x14ac:dyDescent="0.2">
      <c r="L202" s="15"/>
    </row>
    <row r="203" spans="1:12" x14ac:dyDescent="0.2">
      <c r="L203" s="15"/>
    </row>
    <row r="204" spans="1:12" x14ac:dyDescent="0.2">
      <c r="L204" s="15"/>
    </row>
    <row r="205" spans="1:12" x14ac:dyDescent="0.2">
      <c r="L205" s="15"/>
    </row>
    <row r="206" spans="1:12" x14ac:dyDescent="0.2">
      <c r="L206" s="15"/>
    </row>
    <row r="207" spans="1:12" x14ac:dyDescent="0.2">
      <c r="L207" s="15"/>
    </row>
    <row r="208" spans="1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29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40544</v>
      </c>
      <c r="D7" s="40">
        <v>40909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9">
        <v>1</v>
      </c>
      <c r="C9" s="5">
        <v>845</v>
      </c>
      <c r="D9" s="5">
        <v>823</v>
      </c>
      <c r="E9" s="18">
        <v>0.5</v>
      </c>
      <c r="F9" s="19">
        <f t="shared" ref="F9:F40" si="0">B9/((C9+D9)/2)</f>
        <v>1.199040767386091E-3</v>
      </c>
      <c r="G9" s="19">
        <f t="shared" ref="G9:G72" si="1">F9/((1+(1-E9)*F9))</f>
        <v>1.1983223487118035E-3</v>
      </c>
      <c r="H9" s="14">
        <v>100000</v>
      </c>
      <c r="I9" s="14">
        <f>H9*G9</f>
        <v>119.83223487118035</v>
      </c>
      <c r="J9" s="14">
        <f t="shared" ref="J9:J72" si="2">H10+I9*E9</f>
        <v>99940.083882564402</v>
      </c>
      <c r="K9" s="14">
        <f t="shared" ref="K9:K72" si="3">K10+J9</f>
        <v>8281390.9062839495</v>
      </c>
      <c r="L9" s="20">
        <f>K9/H9</f>
        <v>82.8139090628395</v>
      </c>
    </row>
    <row r="10" spans="1:13" x14ac:dyDescent="0.2">
      <c r="A10" s="17">
        <v>1</v>
      </c>
      <c r="B10" s="9">
        <v>0</v>
      </c>
      <c r="C10" s="5">
        <v>968</v>
      </c>
      <c r="D10" s="5">
        <v>869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99880.167765128819</v>
      </c>
      <c r="I10" s="14">
        <f t="shared" ref="I10:I73" si="4">H10*G10</f>
        <v>0</v>
      </c>
      <c r="J10" s="14">
        <f t="shared" si="2"/>
        <v>99880.167765128819</v>
      </c>
      <c r="K10" s="14">
        <f t="shared" si="3"/>
        <v>8181450.8224013848</v>
      </c>
      <c r="L10" s="21">
        <f t="shared" ref="L10:L73" si="5">K10/H10</f>
        <v>81.912666002327001</v>
      </c>
    </row>
    <row r="11" spans="1:13" x14ac:dyDescent="0.2">
      <c r="A11" s="17">
        <v>2</v>
      </c>
      <c r="B11" s="9">
        <v>0</v>
      </c>
      <c r="C11" s="5">
        <v>936</v>
      </c>
      <c r="D11" s="5">
        <v>982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99880.167765128819</v>
      </c>
      <c r="I11" s="14">
        <f t="shared" si="4"/>
        <v>0</v>
      </c>
      <c r="J11" s="14">
        <f t="shared" si="2"/>
        <v>99880.167765128819</v>
      </c>
      <c r="K11" s="14">
        <f t="shared" si="3"/>
        <v>8081570.6546362564</v>
      </c>
      <c r="L11" s="21">
        <f t="shared" si="5"/>
        <v>80.912666002327001</v>
      </c>
    </row>
    <row r="12" spans="1:13" x14ac:dyDescent="0.2">
      <c r="A12" s="17">
        <v>3</v>
      </c>
      <c r="B12" s="9">
        <v>0</v>
      </c>
      <c r="C12" s="5">
        <v>903</v>
      </c>
      <c r="D12" s="5">
        <v>948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99880.167765128819</v>
      </c>
      <c r="I12" s="14">
        <f t="shared" si="4"/>
        <v>0</v>
      </c>
      <c r="J12" s="14">
        <f t="shared" si="2"/>
        <v>99880.167765128819</v>
      </c>
      <c r="K12" s="14">
        <f t="shared" si="3"/>
        <v>7981690.486871128</v>
      </c>
      <c r="L12" s="21">
        <f t="shared" si="5"/>
        <v>79.912666002327015</v>
      </c>
    </row>
    <row r="13" spans="1:13" x14ac:dyDescent="0.2">
      <c r="A13" s="17">
        <v>4</v>
      </c>
      <c r="B13" s="9">
        <v>0</v>
      </c>
      <c r="C13" s="5">
        <v>879</v>
      </c>
      <c r="D13" s="5">
        <v>922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99880.167765128819</v>
      </c>
      <c r="I13" s="14">
        <f t="shared" si="4"/>
        <v>0</v>
      </c>
      <c r="J13" s="14">
        <f t="shared" si="2"/>
        <v>99880.167765128819</v>
      </c>
      <c r="K13" s="14">
        <f t="shared" si="3"/>
        <v>7881810.3191059995</v>
      </c>
      <c r="L13" s="21">
        <f t="shared" si="5"/>
        <v>78.912666002327015</v>
      </c>
    </row>
    <row r="14" spans="1:13" x14ac:dyDescent="0.2">
      <c r="A14" s="17">
        <v>5</v>
      </c>
      <c r="B14" s="9">
        <v>0</v>
      </c>
      <c r="C14" s="5">
        <v>904</v>
      </c>
      <c r="D14" s="5">
        <v>889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99880.167765128819</v>
      </c>
      <c r="I14" s="14">
        <f t="shared" si="4"/>
        <v>0</v>
      </c>
      <c r="J14" s="14">
        <f t="shared" si="2"/>
        <v>99880.167765128819</v>
      </c>
      <c r="K14" s="14">
        <f t="shared" si="3"/>
        <v>7781930.1513408711</v>
      </c>
      <c r="L14" s="21">
        <f t="shared" si="5"/>
        <v>77.912666002327015</v>
      </c>
    </row>
    <row r="15" spans="1:13" x14ac:dyDescent="0.2">
      <c r="A15" s="17">
        <v>6</v>
      </c>
      <c r="B15" s="9">
        <v>0</v>
      </c>
      <c r="C15" s="5">
        <v>835</v>
      </c>
      <c r="D15" s="5">
        <v>917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99880.167765128819</v>
      </c>
      <c r="I15" s="14">
        <f t="shared" si="4"/>
        <v>0</v>
      </c>
      <c r="J15" s="14">
        <f t="shared" si="2"/>
        <v>99880.167765128819</v>
      </c>
      <c r="K15" s="14">
        <f t="shared" si="3"/>
        <v>7682049.9835757427</v>
      </c>
      <c r="L15" s="21">
        <f t="shared" si="5"/>
        <v>76.912666002327029</v>
      </c>
    </row>
    <row r="16" spans="1:13" x14ac:dyDescent="0.2">
      <c r="A16" s="17">
        <v>7</v>
      </c>
      <c r="B16" s="9">
        <v>0</v>
      </c>
      <c r="C16" s="5">
        <v>789</v>
      </c>
      <c r="D16" s="5">
        <v>834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99880.167765128819</v>
      </c>
      <c r="I16" s="14">
        <f t="shared" si="4"/>
        <v>0</v>
      </c>
      <c r="J16" s="14">
        <f t="shared" si="2"/>
        <v>99880.167765128819</v>
      </c>
      <c r="K16" s="14">
        <f t="shared" si="3"/>
        <v>7582169.8158106143</v>
      </c>
      <c r="L16" s="21">
        <f t="shared" si="5"/>
        <v>75.912666002327029</v>
      </c>
    </row>
    <row r="17" spans="1:12" x14ac:dyDescent="0.2">
      <c r="A17" s="17">
        <v>8</v>
      </c>
      <c r="B17" s="9">
        <v>0</v>
      </c>
      <c r="C17" s="5">
        <v>797</v>
      </c>
      <c r="D17" s="5">
        <v>794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99880.167765128819</v>
      </c>
      <c r="I17" s="14">
        <f t="shared" si="4"/>
        <v>0</v>
      </c>
      <c r="J17" s="14">
        <f t="shared" si="2"/>
        <v>99880.167765128819</v>
      </c>
      <c r="K17" s="14">
        <f t="shared" si="3"/>
        <v>7482289.6480454858</v>
      </c>
      <c r="L17" s="21">
        <f t="shared" si="5"/>
        <v>74.912666002327029</v>
      </c>
    </row>
    <row r="18" spans="1:12" x14ac:dyDescent="0.2">
      <c r="A18" s="17">
        <v>9</v>
      </c>
      <c r="B18" s="9">
        <v>0</v>
      </c>
      <c r="C18" s="5">
        <v>741</v>
      </c>
      <c r="D18" s="5">
        <v>797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99880.167765128819</v>
      </c>
      <c r="I18" s="14">
        <f t="shared" si="4"/>
        <v>0</v>
      </c>
      <c r="J18" s="14">
        <f t="shared" si="2"/>
        <v>99880.167765128819</v>
      </c>
      <c r="K18" s="14">
        <f t="shared" si="3"/>
        <v>7382409.4802803574</v>
      </c>
      <c r="L18" s="21">
        <f t="shared" si="5"/>
        <v>73.912666002327029</v>
      </c>
    </row>
    <row r="19" spans="1:12" x14ac:dyDescent="0.2">
      <c r="A19" s="17">
        <v>10</v>
      </c>
      <c r="B19" s="9">
        <v>0</v>
      </c>
      <c r="C19" s="5">
        <v>736</v>
      </c>
      <c r="D19" s="5">
        <v>740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99880.167765128819</v>
      </c>
      <c r="I19" s="14">
        <f t="shared" si="4"/>
        <v>0</v>
      </c>
      <c r="J19" s="14">
        <f t="shared" si="2"/>
        <v>99880.167765128819</v>
      </c>
      <c r="K19" s="14">
        <f t="shared" si="3"/>
        <v>7282529.312515229</v>
      </c>
      <c r="L19" s="21">
        <f t="shared" si="5"/>
        <v>72.912666002327043</v>
      </c>
    </row>
    <row r="20" spans="1:12" x14ac:dyDescent="0.2">
      <c r="A20" s="17">
        <v>11</v>
      </c>
      <c r="B20" s="9">
        <v>0</v>
      </c>
      <c r="C20" s="5">
        <v>695</v>
      </c>
      <c r="D20" s="5">
        <v>744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99880.167765128819</v>
      </c>
      <c r="I20" s="14">
        <f t="shared" si="4"/>
        <v>0</v>
      </c>
      <c r="J20" s="14">
        <f t="shared" si="2"/>
        <v>99880.167765128819</v>
      </c>
      <c r="K20" s="14">
        <f t="shared" si="3"/>
        <v>7182649.1447501006</v>
      </c>
      <c r="L20" s="21">
        <f t="shared" si="5"/>
        <v>71.912666002327043</v>
      </c>
    </row>
    <row r="21" spans="1:12" x14ac:dyDescent="0.2">
      <c r="A21" s="17">
        <v>12</v>
      </c>
      <c r="B21" s="9">
        <v>0</v>
      </c>
      <c r="C21" s="5">
        <v>679</v>
      </c>
      <c r="D21" s="5">
        <v>703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99880.167765128819</v>
      </c>
      <c r="I21" s="14">
        <f t="shared" si="4"/>
        <v>0</v>
      </c>
      <c r="J21" s="14">
        <f t="shared" si="2"/>
        <v>99880.167765128819</v>
      </c>
      <c r="K21" s="14">
        <f t="shared" si="3"/>
        <v>7082768.9769849721</v>
      </c>
      <c r="L21" s="21">
        <f t="shared" si="5"/>
        <v>70.912666002327043</v>
      </c>
    </row>
    <row r="22" spans="1:12" x14ac:dyDescent="0.2">
      <c r="A22" s="17">
        <v>13</v>
      </c>
      <c r="B22" s="9">
        <v>0</v>
      </c>
      <c r="C22" s="5">
        <v>621</v>
      </c>
      <c r="D22" s="5">
        <v>686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99880.167765128819</v>
      </c>
      <c r="I22" s="14">
        <f t="shared" si="4"/>
        <v>0</v>
      </c>
      <c r="J22" s="14">
        <f t="shared" si="2"/>
        <v>99880.167765128819</v>
      </c>
      <c r="K22" s="14">
        <f t="shared" si="3"/>
        <v>6982888.8092198437</v>
      </c>
      <c r="L22" s="21">
        <f t="shared" si="5"/>
        <v>69.912666002327043</v>
      </c>
    </row>
    <row r="23" spans="1:12" x14ac:dyDescent="0.2">
      <c r="A23" s="17">
        <v>14</v>
      </c>
      <c r="B23" s="9">
        <v>0</v>
      </c>
      <c r="C23" s="5">
        <v>562</v>
      </c>
      <c r="D23" s="5">
        <v>640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99880.167765128819</v>
      </c>
      <c r="I23" s="14">
        <f t="shared" si="4"/>
        <v>0</v>
      </c>
      <c r="J23" s="14">
        <f t="shared" si="2"/>
        <v>99880.167765128819</v>
      </c>
      <c r="K23" s="14">
        <f t="shared" si="3"/>
        <v>6883008.6414547153</v>
      </c>
      <c r="L23" s="21">
        <f t="shared" si="5"/>
        <v>68.912666002327057</v>
      </c>
    </row>
    <row r="24" spans="1:12" x14ac:dyDescent="0.2">
      <c r="A24" s="17">
        <v>15</v>
      </c>
      <c r="B24" s="9">
        <v>0</v>
      </c>
      <c r="C24" s="5">
        <v>548</v>
      </c>
      <c r="D24" s="5">
        <v>571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99880.167765128819</v>
      </c>
      <c r="I24" s="14">
        <f t="shared" si="4"/>
        <v>0</v>
      </c>
      <c r="J24" s="14">
        <f t="shared" si="2"/>
        <v>99880.167765128819</v>
      </c>
      <c r="K24" s="14">
        <f t="shared" si="3"/>
        <v>6783128.4736895869</v>
      </c>
      <c r="L24" s="21">
        <f t="shared" si="5"/>
        <v>67.912666002327057</v>
      </c>
    </row>
    <row r="25" spans="1:12" x14ac:dyDescent="0.2">
      <c r="A25" s="17">
        <v>16</v>
      </c>
      <c r="B25" s="9">
        <v>0</v>
      </c>
      <c r="C25" s="5">
        <v>555</v>
      </c>
      <c r="D25" s="5">
        <v>548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99880.167765128819</v>
      </c>
      <c r="I25" s="14">
        <f t="shared" si="4"/>
        <v>0</v>
      </c>
      <c r="J25" s="14">
        <f t="shared" si="2"/>
        <v>99880.167765128819</v>
      </c>
      <c r="K25" s="14">
        <f t="shared" si="3"/>
        <v>6683248.3059244584</v>
      </c>
      <c r="L25" s="21">
        <f t="shared" si="5"/>
        <v>66.912666002327057</v>
      </c>
    </row>
    <row r="26" spans="1:12" x14ac:dyDescent="0.2">
      <c r="A26" s="17">
        <v>17</v>
      </c>
      <c r="B26" s="9">
        <v>0</v>
      </c>
      <c r="C26" s="5">
        <v>575</v>
      </c>
      <c r="D26" s="5">
        <v>558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99880.167765128819</v>
      </c>
      <c r="I26" s="14">
        <f t="shared" si="4"/>
        <v>0</v>
      </c>
      <c r="J26" s="14">
        <f t="shared" si="2"/>
        <v>99880.167765128819</v>
      </c>
      <c r="K26" s="14">
        <f t="shared" si="3"/>
        <v>6583368.13815933</v>
      </c>
      <c r="L26" s="21">
        <f t="shared" si="5"/>
        <v>65.912666002327072</v>
      </c>
    </row>
    <row r="27" spans="1:12" x14ac:dyDescent="0.2">
      <c r="A27" s="17">
        <v>18</v>
      </c>
      <c r="B27" s="9">
        <v>0</v>
      </c>
      <c r="C27" s="5">
        <v>625</v>
      </c>
      <c r="D27" s="5">
        <v>562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99880.167765128819</v>
      </c>
      <c r="I27" s="14">
        <f t="shared" si="4"/>
        <v>0</v>
      </c>
      <c r="J27" s="14">
        <f t="shared" si="2"/>
        <v>99880.167765128819</v>
      </c>
      <c r="K27" s="14">
        <f t="shared" si="3"/>
        <v>6483487.9703942016</v>
      </c>
      <c r="L27" s="21">
        <f t="shared" si="5"/>
        <v>64.912666002327072</v>
      </c>
    </row>
    <row r="28" spans="1:12" x14ac:dyDescent="0.2">
      <c r="A28" s="17">
        <v>19</v>
      </c>
      <c r="B28" s="9">
        <v>0</v>
      </c>
      <c r="C28" s="5">
        <v>561</v>
      </c>
      <c r="D28" s="5">
        <v>624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99880.167765128819</v>
      </c>
      <c r="I28" s="14">
        <f t="shared" si="4"/>
        <v>0</v>
      </c>
      <c r="J28" s="14">
        <f t="shared" si="2"/>
        <v>99880.167765128819</v>
      </c>
      <c r="K28" s="14">
        <f t="shared" si="3"/>
        <v>6383607.8026290732</v>
      </c>
      <c r="L28" s="21">
        <f t="shared" si="5"/>
        <v>63.912666002327072</v>
      </c>
    </row>
    <row r="29" spans="1:12" x14ac:dyDescent="0.2">
      <c r="A29" s="17">
        <v>20</v>
      </c>
      <c r="B29" s="9">
        <v>0</v>
      </c>
      <c r="C29" s="5">
        <v>622</v>
      </c>
      <c r="D29" s="5">
        <v>593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99880.167765128819</v>
      </c>
      <c r="I29" s="14">
        <f t="shared" si="4"/>
        <v>0</v>
      </c>
      <c r="J29" s="14">
        <f t="shared" si="2"/>
        <v>99880.167765128819</v>
      </c>
      <c r="K29" s="14">
        <f t="shared" si="3"/>
        <v>6283727.6348639447</v>
      </c>
      <c r="L29" s="21">
        <f t="shared" si="5"/>
        <v>62.912666002327079</v>
      </c>
    </row>
    <row r="30" spans="1:12" x14ac:dyDescent="0.2">
      <c r="A30" s="17">
        <v>21</v>
      </c>
      <c r="B30" s="9">
        <v>0</v>
      </c>
      <c r="C30" s="5">
        <v>595</v>
      </c>
      <c r="D30" s="5">
        <v>629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99880.167765128819</v>
      </c>
      <c r="I30" s="14">
        <f t="shared" si="4"/>
        <v>0</v>
      </c>
      <c r="J30" s="14">
        <f t="shared" si="2"/>
        <v>99880.167765128819</v>
      </c>
      <c r="K30" s="14">
        <f t="shared" si="3"/>
        <v>6183847.4670988163</v>
      </c>
      <c r="L30" s="21">
        <f t="shared" si="5"/>
        <v>61.912666002327079</v>
      </c>
    </row>
    <row r="31" spans="1:12" x14ac:dyDescent="0.2">
      <c r="A31" s="17">
        <v>22</v>
      </c>
      <c r="B31" s="9">
        <v>0</v>
      </c>
      <c r="C31" s="5">
        <v>637</v>
      </c>
      <c r="D31" s="5">
        <v>597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99880.167765128819</v>
      </c>
      <c r="I31" s="14">
        <f t="shared" si="4"/>
        <v>0</v>
      </c>
      <c r="J31" s="14">
        <f t="shared" si="2"/>
        <v>99880.167765128819</v>
      </c>
      <c r="K31" s="14">
        <f t="shared" si="3"/>
        <v>6083967.2993336879</v>
      </c>
      <c r="L31" s="21">
        <f t="shared" si="5"/>
        <v>60.912666002327086</v>
      </c>
    </row>
    <row r="32" spans="1:12" x14ac:dyDescent="0.2">
      <c r="A32" s="17">
        <v>23</v>
      </c>
      <c r="B32" s="9">
        <v>0</v>
      </c>
      <c r="C32" s="5">
        <v>649</v>
      </c>
      <c r="D32" s="5">
        <v>665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99880.167765128819</v>
      </c>
      <c r="I32" s="14">
        <f t="shared" si="4"/>
        <v>0</v>
      </c>
      <c r="J32" s="14">
        <f t="shared" si="2"/>
        <v>99880.167765128819</v>
      </c>
      <c r="K32" s="14">
        <f t="shared" si="3"/>
        <v>5984087.1315685594</v>
      </c>
      <c r="L32" s="21">
        <f t="shared" si="5"/>
        <v>59.912666002327086</v>
      </c>
    </row>
    <row r="33" spans="1:12" x14ac:dyDescent="0.2">
      <c r="A33" s="17">
        <v>24</v>
      </c>
      <c r="B33" s="9">
        <v>0</v>
      </c>
      <c r="C33" s="5">
        <v>640</v>
      </c>
      <c r="D33" s="5">
        <v>677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99880.167765128819</v>
      </c>
      <c r="I33" s="14">
        <f t="shared" si="4"/>
        <v>0</v>
      </c>
      <c r="J33" s="14">
        <f t="shared" si="2"/>
        <v>99880.167765128819</v>
      </c>
      <c r="K33" s="14">
        <f t="shared" si="3"/>
        <v>5884206.963803431</v>
      </c>
      <c r="L33" s="21">
        <f t="shared" si="5"/>
        <v>58.912666002327093</v>
      </c>
    </row>
    <row r="34" spans="1:12" x14ac:dyDescent="0.2">
      <c r="A34" s="17">
        <v>25</v>
      </c>
      <c r="B34" s="9">
        <v>0</v>
      </c>
      <c r="C34" s="5">
        <v>658</v>
      </c>
      <c r="D34" s="5">
        <v>684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99880.167765128819</v>
      </c>
      <c r="I34" s="14">
        <f t="shared" si="4"/>
        <v>0</v>
      </c>
      <c r="J34" s="14">
        <f t="shared" si="2"/>
        <v>99880.167765128819</v>
      </c>
      <c r="K34" s="14">
        <f t="shared" si="3"/>
        <v>5784326.7960383026</v>
      </c>
      <c r="L34" s="21">
        <f t="shared" si="5"/>
        <v>57.9126660023271</v>
      </c>
    </row>
    <row r="35" spans="1:12" x14ac:dyDescent="0.2">
      <c r="A35" s="17">
        <v>26</v>
      </c>
      <c r="B35" s="9">
        <v>0</v>
      </c>
      <c r="C35" s="5">
        <v>746</v>
      </c>
      <c r="D35" s="5">
        <v>692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99880.167765128819</v>
      </c>
      <c r="I35" s="14">
        <f t="shared" si="4"/>
        <v>0</v>
      </c>
      <c r="J35" s="14">
        <f t="shared" si="2"/>
        <v>99880.167765128819</v>
      </c>
      <c r="K35" s="14">
        <f t="shared" si="3"/>
        <v>5684446.6282731742</v>
      </c>
      <c r="L35" s="21">
        <f t="shared" si="5"/>
        <v>56.9126660023271</v>
      </c>
    </row>
    <row r="36" spans="1:12" x14ac:dyDescent="0.2">
      <c r="A36" s="17">
        <v>27</v>
      </c>
      <c r="B36" s="9">
        <v>0</v>
      </c>
      <c r="C36" s="5">
        <v>798</v>
      </c>
      <c r="D36" s="5">
        <v>782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99880.167765128819</v>
      </c>
      <c r="I36" s="14">
        <f t="shared" si="4"/>
        <v>0</v>
      </c>
      <c r="J36" s="14">
        <f t="shared" si="2"/>
        <v>99880.167765128819</v>
      </c>
      <c r="K36" s="14">
        <f t="shared" si="3"/>
        <v>5584566.4605080457</v>
      </c>
      <c r="L36" s="21">
        <f t="shared" si="5"/>
        <v>55.912666002327107</v>
      </c>
    </row>
    <row r="37" spans="1:12" x14ac:dyDescent="0.2">
      <c r="A37" s="17">
        <v>28</v>
      </c>
      <c r="B37" s="9">
        <v>0</v>
      </c>
      <c r="C37" s="5">
        <v>872</v>
      </c>
      <c r="D37" s="5">
        <v>817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99880.167765128819</v>
      </c>
      <c r="I37" s="14">
        <f t="shared" si="4"/>
        <v>0</v>
      </c>
      <c r="J37" s="14">
        <f t="shared" si="2"/>
        <v>99880.167765128819</v>
      </c>
      <c r="K37" s="14">
        <f t="shared" si="3"/>
        <v>5484686.2927429173</v>
      </c>
      <c r="L37" s="21">
        <f t="shared" si="5"/>
        <v>54.912666002327107</v>
      </c>
    </row>
    <row r="38" spans="1:12" x14ac:dyDescent="0.2">
      <c r="A38" s="17">
        <v>29</v>
      </c>
      <c r="B38" s="9">
        <v>1</v>
      </c>
      <c r="C38" s="5">
        <v>917</v>
      </c>
      <c r="D38" s="5">
        <v>907</v>
      </c>
      <c r="E38" s="18">
        <v>0.5</v>
      </c>
      <c r="F38" s="19">
        <f t="shared" si="0"/>
        <v>1.0964912280701754E-3</v>
      </c>
      <c r="G38" s="19">
        <f t="shared" si="1"/>
        <v>1.095890410958904E-3</v>
      </c>
      <c r="H38" s="14">
        <f t="shared" si="6"/>
        <v>99880.167765128819</v>
      </c>
      <c r="I38" s="14">
        <f t="shared" si="4"/>
        <v>109.45771809877129</v>
      </c>
      <c r="J38" s="14">
        <f t="shared" si="2"/>
        <v>99825.438906079435</v>
      </c>
      <c r="K38" s="14">
        <f t="shared" si="3"/>
        <v>5384806.1249777889</v>
      </c>
      <c r="L38" s="21">
        <f t="shared" si="5"/>
        <v>53.912666002327114</v>
      </c>
    </row>
    <row r="39" spans="1:12" x14ac:dyDescent="0.2">
      <c r="A39" s="17">
        <v>30</v>
      </c>
      <c r="B39" s="9">
        <v>1</v>
      </c>
      <c r="C39" s="5">
        <v>1006</v>
      </c>
      <c r="D39" s="5">
        <v>962</v>
      </c>
      <c r="E39" s="18">
        <v>0.5</v>
      </c>
      <c r="F39" s="19">
        <f t="shared" si="0"/>
        <v>1.0162601626016261E-3</v>
      </c>
      <c r="G39" s="19">
        <f t="shared" si="1"/>
        <v>1.0157440325038092E-3</v>
      </c>
      <c r="H39" s="14">
        <f t="shared" si="6"/>
        <v>99770.71004703005</v>
      </c>
      <c r="I39" s="14">
        <f t="shared" si="4"/>
        <v>101.34150334893862</v>
      </c>
      <c r="J39" s="14">
        <f t="shared" si="2"/>
        <v>99720.039295355571</v>
      </c>
      <c r="K39" s="14">
        <f t="shared" si="3"/>
        <v>5284980.6860717097</v>
      </c>
      <c r="L39" s="21">
        <f t="shared" si="5"/>
        <v>52.97126464851727</v>
      </c>
    </row>
    <row r="40" spans="1:12" x14ac:dyDescent="0.2">
      <c r="A40" s="17">
        <v>31</v>
      </c>
      <c r="B40" s="9">
        <v>0</v>
      </c>
      <c r="C40" s="5">
        <v>1166</v>
      </c>
      <c r="D40" s="5">
        <v>1035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99669.368543681107</v>
      </c>
      <c r="I40" s="14">
        <f t="shared" si="4"/>
        <v>0</v>
      </c>
      <c r="J40" s="14">
        <f t="shared" si="2"/>
        <v>99669.368543681107</v>
      </c>
      <c r="K40" s="14">
        <f t="shared" si="3"/>
        <v>5185260.6467763539</v>
      </c>
      <c r="L40" s="21">
        <f t="shared" si="5"/>
        <v>52.02461621399619</v>
      </c>
    </row>
    <row r="41" spans="1:12" x14ac:dyDescent="0.2">
      <c r="A41" s="17">
        <v>32</v>
      </c>
      <c r="B41" s="9">
        <v>0</v>
      </c>
      <c r="C41" s="5">
        <v>1187</v>
      </c>
      <c r="D41" s="5">
        <v>1177</v>
      </c>
      <c r="E41" s="18">
        <v>0.5</v>
      </c>
      <c r="F41" s="19">
        <f t="shared" ref="F41:F72" si="7">B41/((C41+D41)/2)</f>
        <v>0</v>
      </c>
      <c r="G41" s="19">
        <f t="shared" si="1"/>
        <v>0</v>
      </c>
      <c r="H41" s="14">
        <f t="shared" si="6"/>
        <v>99669.368543681107</v>
      </c>
      <c r="I41" s="14">
        <f t="shared" si="4"/>
        <v>0</v>
      </c>
      <c r="J41" s="14">
        <f t="shared" si="2"/>
        <v>99669.368543681107</v>
      </c>
      <c r="K41" s="14">
        <f t="shared" si="3"/>
        <v>5085591.2782326732</v>
      </c>
      <c r="L41" s="21">
        <f t="shared" si="5"/>
        <v>51.024616213996197</v>
      </c>
    </row>
    <row r="42" spans="1:12" x14ac:dyDescent="0.2">
      <c r="A42" s="17">
        <v>33</v>
      </c>
      <c r="B42" s="9">
        <v>0</v>
      </c>
      <c r="C42" s="5">
        <v>1292</v>
      </c>
      <c r="D42" s="5">
        <v>1233</v>
      </c>
      <c r="E42" s="18">
        <v>0.5</v>
      </c>
      <c r="F42" s="19">
        <f t="shared" si="7"/>
        <v>0</v>
      </c>
      <c r="G42" s="19">
        <f t="shared" si="1"/>
        <v>0</v>
      </c>
      <c r="H42" s="14">
        <f t="shared" si="6"/>
        <v>99669.368543681107</v>
      </c>
      <c r="I42" s="14">
        <f t="shared" si="4"/>
        <v>0</v>
      </c>
      <c r="J42" s="14">
        <f t="shared" si="2"/>
        <v>99669.368543681107</v>
      </c>
      <c r="K42" s="14">
        <f t="shared" si="3"/>
        <v>4985921.9096889924</v>
      </c>
      <c r="L42" s="21">
        <f t="shared" si="5"/>
        <v>50.024616213996197</v>
      </c>
    </row>
    <row r="43" spans="1:12" x14ac:dyDescent="0.2">
      <c r="A43" s="17">
        <v>34</v>
      </c>
      <c r="B43" s="9">
        <v>1</v>
      </c>
      <c r="C43" s="5">
        <v>1319</v>
      </c>
      <c r="D43" s="5">
        <v>1313</v>
      </c>
      <c r="E43" s="18">
        <v>0.5</v>
      </c>
      <c r="F43" s="19">
        <f t="shared" si="7"/>
        <v>7.5987841945288754E-4</v>
      </c>
      <c r="G43" s="19">
        <f t="shared" si="1"/>
        <v>7.5958982149639204E-4</v>
      </c>
      <c r="H43" s="14">
        <f t="shared" si="6"/>
        <v>99669.368543681107</v>
      </c>
      <c r="I43" s="14">
        <f t="shared" si="4"/>
        <v>75.707837860752846</v>
      </c>
      <c r="J43" s="14">
        <f t="shared" si="2"/>
        <v>99631.514624750722</v>
      </c>
      <c r="K43" s="14">
        <f t="shared" si="3"/>
        <v>4886252.5411453117</v>
      </c>
      <c r="L43" s="21">
        <f t="shared" si="5"/>
        <v>49.024616213996204</v>
      </c>
    </row>
    <row r="44" spans="1:12" x14ac:dyDescent="0.2">
      <c r="A44" s="17">
        <v>35</v>
      </c>
      <c r="B44" s="9">
        <v>0</v>
      </c>
      <c r="C44" s="5">
        <v>1400</v>
      </c>
      <c r="D44" s="5">
        <v>1329</v>
      </c>
      <c r="E44" s="18">
        <v>0.5</v>
      </c>
      <c r="F44" s="19">
        <f t="shared" si="7"/>
        <v>0</v>
      </c>
      <c r="G44" s="19">
        <f t="shared" si="1"/>
        <v>0</v>
      </c>
      <c r="H44" s="14">
        <f t="shared" si="6"/>
        <v>99593.660705820352</v>
      </c>
      <c r="I44" s="14">
        <f t="shared" si="4"/>
        <v>0</v>
      </c>
      <c r="J44" s="14">
        <f t="shared" si="2"/>
        <v>99593.660705820352</v>
      </c>
      <c r="K44" s="14">
        <f t="shared" si="3"/>
        <v>4786621.0265205605</v>
      </c>
      <c r="L44" s="21">
        <f t="shared" si="5"/>
        <v>48.061503037419989</v>
      </c>
    </row>
    <row r="45" spans="1:12" x14ac:dyDescent="0.2">
      <c r="A45" s="17">
        <v>36</v>
      </c>
      <c r="B45" s="9">
        <v>0</v>
      </c>
      <c r="C45" s="5">
        <v>1393</v>
      </c>
      <c r="D45" s="5">
        <v>1428</v>
      </c>
      <c r="E45" s="18">
        <v>0.5</v>
      </c>
      <c r="F45" s="19">
        <f t="shared" si="7"/>
        <v>0</v>
      </c>
      <c r="G45" s="19">
        <f t="shared" si="1"/>
        <v>0</v>
      </c>
      <c r="H45" s="14">
        <f t="shared" si="6"/>
        <v>99593.660705820352</v>
      </c>
      <c r="I45" s="14">
        <f t="shared" si="4"/>
        <v>0</v>
      </c>
      <c r="J45" s="14">
        <f t="shared" si="2"/>
        <v>99593.660705820352</v>
      </c>
      <c r="K45" s="14">
        <f t="shared" si="3"/>
        <v>4687027.3658147398</v>
      </c>
      <c r="L45" s="21">
        <f t="shared" si="5"/>
        <v>47.061503037419982</v>
      </c>
    </row>
    <row r="46" spans="1:12" x14ac:dyDescent="0.2">
      <c r="A46" s="17">
        <v>37</v>
      </c>
      <c r="B46" s="9">
        <v>1</v>
      </c>
      <c r="C46" s="5">
        <v>1361</v>
      </c>
      <c r="D46" s="5">
        <v>1406</v>
      </c>
      <c r="E46" s="18">
        <v>0.5</v>
      </c>
      <c r="F46" s="19">
        <f t="shared" si="7"/>
        <v>7.2280448138778463E-4</v>
      </c>
      <c r="G46" s="19">
        <f t="shared" si="1"/>
        <v>7.2254335260115603E-4</v>
      </c>
      <c r="H46" s="14">
        <f t="shared" si="6"/>
        <v>99593.660705820352</v>
      </c>
      <c r="I46" s="14">
        <f t="shared" si="4"/>
        <v>71.960737504205454</v>
      </c>
      <c r="J46" s="14">
        <f t="shared" si="2"/>
        <v>99557.680337068246</v>
      </c>
      <c r="K46" s="14">
        <f t="shared" si="3"/>
        <v>4587433.7051089192</v>
      </c>
      <c r="L46" s="21">
        <f t="shared" si="5"/>
        <v>46.061503037419982</v>
      </c>
    </row>
    <row r="47" spans="1:12" x14ac:dyDescent="0.2">
      <c r="A47" s="17">
        <v>38</v>
      </c>
      <c r="B47" s="9">
        <v>0</v>
      </c>
      <c r="C47" s="5">
        <v>1428</v>
      </c>
      <c r="D47" s="5">
        <v>1374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99521.699968316141</v>
      </c>
      <c r="I47" s="14">
        <f t="shared" si="4"/>
        <v>0</v>
      </c>
      <c r="J47" s="14">
        <f t="shared" si="2"/>
        <v>99521.699968316141</v>
      </c>
      <c r="K47" s="14">
        <f t="shared" si="3"/>
        <v>4487876.0247718506</v>
      </c>
      <c r="L47" s="21">
        <f t="shared" si="5"/>
        <v>45.094447002016814</v>
      </c>
    </row>
    <row r="48" spans="1:12" x14ac:dyDescent="0.2">
      <c r="A48" s="17">
        <v>39</v>
      </c>
      <c r="B48" s="9">
        <v>0</v>
      </c>
      <c r="C48" s="5">
        <v>1335</v>
      </c>
      <c r="D48" s="5">
        <v>1441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99521.699968316141</v>
      </c>
      <c r="I48" s="14">
        <f t="shared" si="4"/>
        <v>0</v>
      </c>
      <c r="J48" s="14">
        <f t="shared" si="2"/>
        <v>99521.699968316141</v>
      </c>
      <c r="K48" s="14">
        <f t="shared" si="3"/>
        <v>4388354.324803534</v>
      </c>
      <c r="L48" s="21">
        <f t="shared" si="5"/>
        <v>44.094447002016807</v>
      </c>
    </row>
    <row r="49" spans="1:12" x14ac:dyDescent="0.2">
      <c r="A49" s="17">
        <v>40</v>
      </c>
      <c r="B49" s="9">
        <v>0</v>
      </c>
      <c r="C49" s="5">
        <v>1212</v>
      </c>
      <c r="D49" s="5">
        <v>1328</v>
      </c>
      <c r="E49" s="18">
        <v>0.5</v>
      </c>
      <c r="F49" s="19">
        <f t="shared" si="7"/>
        <v>0</v>
      </c>
      <c r="G49" s="19">
        <f t="shared" si="1"/>
        <v>0</v>
      </c>
      <c r="H49" s="14">
        <f t="shared" si="6"/>
        <v>99521.699968316141</v>
      </c>
      <c r="I49" s="14">
        <f t="shared" si="4"/>
        <v>0</v>
      </c>
      <c r="J49" s="14">
        <f t="shared" si="2"/>
        <v>99521.699968316141</v>
      </c>
      <c r="K49" s="14">
        <f t="shared" si="3"/>
        <v>4288832.6248352174</v>
      </c>
      <c r="L49" s="21">
        <f t="shared" si="5"/>
        <v>43.094447002016807</v>
      </c>
    </row>
    <row r="50" spans="1:12" x14ac:dyDescent="0.2">
      <c r="A50" s="17">
        <v>41</v>
      </c>
      <c r="B50" s="9">
        <v>1</v>
      </c>
      <c r="C50" s="5">
        <v>1291</v>
      </c>
      <c r="D50" s="5">
        <v>1229</v>
      </c>
      <c r="E50" s="18">
        <v>0.5</v>
      </c>
      <c r="F50" s="19">
        <f t="shared" si="7"/>
        <v>7.9365079365079365E-4</v>
      </c>
      <c r="G50" s="19">
        <f t="shared" si="1"/>
        <v>7.9333597778659263E-4</v>
      </c>
      <c r="H50" s="14">
        <f t="shared" si="6"/>
        <v>99521.699968316141</v>
      </c>
      <c r="I50" s="14">
        <f t="shared" si="4"/>
        <v>78.954145155347987</v>
      </c>
      <c r="J50" s="14">
        <f t="shared" si="2"/>
        <v>99482.222895738465</v>
      </c>
      <c r="K50" s="14">
        <f t="shared" si="3"/>
        <v>4189310.9248669008</v>
      </c>
      <c r="L50" s="21">
        <f t="shared" si="5"/>
        <v>42.0944470020168</v>
      </c>
    </row>
    <row r="51" spans="1:12" x14ac:dyDescent="0.2">
      <c r="A51" s="17">
        <v>42</v>
      </c>
      <c r="B51" s="9">
        <v>1</v>
      </c>
      <c r="C51" s="5">
        <v>1198</v>
      </c>
      <c r="D51" s="5">
        <v>1300</v>
      </c>
      <c r="E51" s="18">
        <v>0.5</v>
      </c>
      <c r="F51" s="19">
        <f t="shared" si="7"/>
        <v>8.0064051240992789E-4</v>
      </c>
      <c r="G51" s="19">
        <f t="shared" si="1"/>
        <v>8.0032012805122032E-4</v>
      </c>
      <c r="H51" s="14">
        <f t="shared" si="6"/>
        <v>99442.745823160789</v>
      </c>
      <c r="I51" s="14">
        <f t="shared" si="4"/>
        <v>79.586031070956992</v>
      </c>
      <c r="J51" s="14">
        <f t="shared" si="2"/>
        <v>99402.952807625319</v>
      </c>
      <c r="K51" s="14">
        <f t="shared" si="3"/>
        <v>4089828.7019711621</v>
      </c>
      <c r="L51" s="21">
        <f t="shared" si="5"/>
        <v>41.127471572879855</v>
      </c>
    </row>
    <row r="52" spans="1:12" x14ac:dyDescent="0.2">
      <c r="A52" s="17">
        <v>43</v>
      </c>
      <c r="B52" s="9">
        <v>3</v>
      </c>
      <c r="C52" s="5">
        <v>1172</v>
      </c>
      <c r="D52" s="5">
        <v>1218</v>
      </c>
      <c r="E52" s="18">
        <v>0.5</v>
      </c>
      <c r="F52" s="19">
        <f t="shared" si="7"/>
        <v>2.5104602510460251E-3</v>
      </c>
      <c r="G52" s="19">
        <f t="shared" si="1"/>
        <v>2.5073129962390303E-3</v>
      </c>
      <c r="H52" s="14">
        <f t="shared" si="6"/>
        <v>99363.159792089835</v>
      </c>
      <c r="I52" s="14">
        <f t="shared" si="4"/>
        <v>249.1345418940823</v>
      </c>
      <c r="J52" s="14">
        <f t="shared" si="2"/>
        <v>99238.592521142797</v>
      </c>
      <c r="K52" s="14">
        <f t="shared" si="3"/>
        <v>3990425.7491635368</v>
      </c>
      <c r="L52" s="21">
        <f t="shared" si="5"/>
        <v>40.160012599369942</v>
      </c>
    </row>
    <row r="53" spans="1:12" x14ac:dyDescent="0.2">
      <c r="A53" s="17">
        <v>44</v>
      </c>
      <c r="B53" s="9">
        <v>1</v>
      </c>
      <c r="C53" s="5">
        <v>1090</v>
      </c>
      <c r="D53" s="5">
        <v>1182</v>
      </c>
      <c r="E53" s="18">
        <v>0.5</v>
      </c>
      <c r="F53" s="19">
        <f t="shared" si="7"/>
        <v>8.8028169014084509E-4</v>
      </c>
      <c r="G53" s="19">
        <f t="shared" si="1"/>
        <v>8.7989441267047948E-4</v>
      </c>
      <c r="H53" s="14">
        <f t="shared" si="6"/>
        <v>99114.025250195758</v>
      </c>
      <c r="I53" s="14">
        <f t="shared" si="4"/>
        <v>87.20987703492807</v>
      </c>
      <c r="J53" s="14">
        <f t="shared" si="2"/>
        <v>99070.420311678303</v>
      </c>
      <c r="K53" s="14">
        <f t="shared" si="3"/>
        <v>3891187.1566423941</v>
      </c>
      <c r="L53" s="21">
        <f t="shared" si="5"/>
        <v>39.259702618471835</v>
      </c>
    </row>
    <row r="54" spans="1:12" x14ac:dyDescent="0.2">
      <c r="A54" s="17">
        <v>45</v>
      </c>
      <c r="B54" s="9">
        <v>1</v>
      </c>
      <c r="C54" s="5">
        <v>1024</v>
      </c>
      <c r="D54" s="5">
        <v>1101</v>
      </c>
      <c r="E54" s="18">
        <v>0.5</v>
      </c>
      <c r="F54" s="19">
        <f t="shared" si="7"/>
        <v>9.4117647058823532E-4</v>
      </c>
      <c r="G54" s="19">
        <f t="shared" si="1"/>
        <v>9.4073377234242701E-4</v>
      </c>
      <c r="H54" s="14">
        <f t="shared" si="6"/>
        <v>99026.815373160833</v>
      </c>
      <c r="I54" s="14">
        <f t="shared" si="4"/>
        <v>93.157869589050634</v>
      </c>
      <c r="J54" s="14">
        <f t="shared" si="2"/>
        <v>98980.236438366308</v>
      </c>
      <c r="K54" s="14">
        <f t="shared" si="3"/>
        <v>3792116.7363307159</v>
      </c>
      <c r="L54" s="21">
        <f t="shared" si="5"/>
        <v>38.293837098981278</v>
      </c>
    </row>
    <row r="55" spans="1:12" x14ac:dyDescent="0.2">
      <c r="A55" s="17">
        <v>46</v>
      </c>
      <c r="B55" s="9">
        <v>0</v>
      </c>
      <c r="C55" s="5">
        <v>987</v>
      </c>
      <c r="D55" s="5">
        <v>1018</v>
      </c>
      <c r="E55" s="18">
        <v>0.5</v>
      </c>
      <c r="F55" s="19">
        <f t="shared" si="7"/>
        <v>0</v>
      </c>
      <c r="G55" s="19">
        <f t="shared" si="1"/>
        <v>0</v>
      </c>
      <c r="H55" s="14">
        <f t="shared" si="6"/>
        <v>98933.657503571783</v>
      </c>
      <c r="I55" s="14">
        <f t="shared" si="4"/>
        <v>0</v>
      </c>
      <c r="J55" s="14">
        <f t="shared" si="2"/>
        <v>98933.657503571783</v>
      </c>
      <c r="K55" s="14">
        <f t="shared" si="3"/>
        <v>3693136.4998923498</v>
      </c>
      <c r="L55" s="21">
        <f t="shared" si="5"/>
        <v>37.329424516211958</v>
      </c>
    </row>
    <row r="56" spans="1:12" x14ac:dyDescent="0.2">
      <c r="A56" s="17">
        <v>47</v>
      </c>
      <c r="B56" s="9">
        <v>2</v>
      </c>
      <c r="C56" s="5">
        <v>924</v>
      </c>
      <c r="D56" s="5">
        <v>996</v>
      </c>
      <c r="E56" s="18">
        <v>0.5</v>
      </c>
      <c r="F56" s="19">
        <f t="shared" si="7"/>
        <v>2.0833333333333333E-3</v>
      </c>
      <c r="G56" s="19">
        <f t="shared" si="1"/>
        <v>2.0811654526534861E-3</v>
      </c>
      <c r="H56" s="14">
        <f t="shared" si="6"/>
        <v>98933.657503571783</v>
      </c>
      <c r="I56" s="14">
        <f t="shared" si="4"/>
        <v>205.89731010108594</v>
      </c>
      <c r="J56" s="14">
        <f t="shared" si="2"/>
        <v>98830.70884852123</v>
      </c>
      <c r="K56" s="14">
        <f t="shared" si="3"/>
        <v>3594202.842388778</v>
      </c>
      <c r="L56" s="21">
        <f t="shared" si="5"/>
        <v>36.329424516211958</v>
      </c>
    </row>
    <row r="57" spans="1:12" x14ac:dyDescent="0.2">
      <c r="A57" s="17">
        <v>48</v>
      </c>
      <c r="B57" s="9">
        <v>3</v>
      </c>
      <c r="C57" s="5">
        <v>862</v>
      </c>
      <c r="D57" s="5">
        <v>934</v>
      </c>
      <c r="E57" s="18">
        <v>0.5</v>
      </c>
      <c r="F57" s="19">
        <f t="shared" si="7"/>
        <v>3.3407572383073497E-3</v>
      </c>
      <c r="G57" s="19">
        <f t="shared" si="1"/>
        <v>3.3351862145636468E-3</v>
      </c>
      <c r="H57" s="14">
        <f t="shared" si="6"/>
        <v>98727.760193470691</v>
      </c>
      <c r="I57" s="14">
        <f t="shared" si="4"/>
        <v>329.27546479200902</v>
      </c>
      <c r="J57" s="14">
        <f t="shared" si="2"/>
        <v>98563.122461074687</v>
      </c>
      <c r="K57" s="14">
        <f t="shared" si="3"/>
        <v>3495372.1335402569</v>
      </c>
      <c r="L57" s="21">
        <f t="shared" si="5"/>
        <v>35.404146986527316</v>
      </c>
    </row>
    <row r="58" spans="1:12" x14ac:dyDescent="0.2">
      <c r="A58" s="17">
        <v>49</v>
      </c>
      <c r="B58" s="9">
        <v>2</v>
      </c>
      <c r="C58" s="5">
        <v>810</v>
      </c>
      <c r="D58" s="5">
        <v>875</v>
      </c>
      <c r="E58" s="18">
        <v>0.5</v>
      </c>
      <c r="F58" s="19">
        <f t="shared" si="7"/>
        <v>2.373887240356083E-3</v>
      </c>
      <c r="G58" s="19">
        <f t="shared" si="1"/>
        <v>2.3710729104919974E-3</v>
      </c>
      <c r="H58" s="14">
        <f t="shared" si="6"/>
        <v>98398.484728678683</v>
      </c>
      <c r="I58" s="14">
        <f t="shared" si="4"/>
        <v>233.30998157363052</v>
      </c>
      <c r="J58" s="14">
        <f t="shared" si="2"/>
        <v>98281.829737891865</v>
      </c>
      <c r="K58" s="14">
        <f t="shared" si="3"/>
        <v>3396809.0110791824</v>
      </c>
      <c r="L58" s="21">
        <f t="shared" si="5"/>
        <v>34.520948370754404</v>
      </c>
    </row>
    <row r="59" spans="1:12" x14ac:dyDescent="0.2">
      <c r="A59" s="17">
        <v>50</v>
      </c>
      <c r="B59" s="9">
        <v>0</v>
      </c>
      <c r="C59" s="5">
        <v>827</v>
      </c>
      <c r="D59" s="5">
        <v>808</v>
      </c>
      <c r="E59" s="18">
        <v>0.5</v>
      </c>
      <c r="F59" s="19">
        <f t="shared" si="7"/>
        <v>0</v>
      </c>
      <c r="G59" s="19">
        <f t="shared" si="1"/>
        <v>0</v>
      </c>
      <c r="H59" s="14">
        <f t="shared" si="6"/>
        <v>98165.174747105048</v>
      </c>
      <c r="I59" s="14">
        <f t="shared" si="4"/>
        <v>0</v>
      </c>
      <c r="J59" s="14">
        <f t="shared" si="2"/>
        <v>98165.174747105048</v>
      </c>
      <c r="K59" s="14">
        <f t="shared" si="3"/>
        <v>3298527.1813412905</v>
      </c>
      <c r="L59" s="21">
        <f t="shared" si="5"/>
        <v>33.601806239728269</v>
      </c>
    </row>
    <row r="60" spans="1:12" x14ac:dyDescent="0.2">
      <c r="A60" s="17">
        <v>51</v>
      </c>
      <c r="B60" s="9">
        <v>2</v>
      </c>
      <c r="C60" s="5">
        <v>736</v>
      </c>
      <c r="D60" s="5">
        <v>828</v>
      </c>
      <c r="E60" s="18">
        <v>0.5</v>
      </c>
      <c r="F60" s="19">
        <f t="shared" si="7"/>
        <v>2.5575447570332483E-3</v>
      </c>
      <c r="G60" s="19">
        <f t="shared" si="1"/>
        <v>2.554278416347382E-3</v>
      </c>
      <c r="H60" s="14">
        <f t="shared" si="6"/>
        <v>98165.174747105048</v>
      </c>
      <c r="I60" s="14">
        <f t="shared" si="4"/>
        <v>250.74118709349949</v>
      </c>
      <c r="J60" s="14">
        <f t="shared" si="2"/>
        <v>98039.804153558289</v>
      </c>
      <c r="K60" s="14">
        <f t="shared" si="3"/>
        <v>3200362.0065941853</v>
      </c>
      <c r="L60" s="21">
        <f t="shared" si="5"/>
        <v>32.601806239728269</v>
      </c>
    </row>
    <row r="61" spans="1:12" x14ac:dyDescent="0.2">
      <c r="A61" s="17">
        <v>52</v>
      </c>
      <c r="B61" s="9">
        <v>3</v>
      </c>
      <c r="C61" s="5">
        <v>700</v>
      </c>
      <c r="D61" s="5">
        <v>747</v>
      </c>
      <c r="E61" s="18">
        <v>0.5</v>
      </c>
      <c r="F61" s="19">
        <f t="shared" si="7"/>
        <v>4.1465100207325502E-3</v>
      </c>
      <c r="G61" s="19">
        <f t="shared" si="1"/>
        <v>4.1379310344827579E-3</v>
      </c>
      <c r="H61" s="14">
        <f t="shared" si="6"/>
        <v>97914.433560011545</v>
      </c>
      <c r="I61" s="14">
        <f t="shared" si="4"/>
        <v>405.16317335177183</v>
      </c>
      <c r="J61" s="14">
        <f t="shared" si="2"/>
        <v>97711.851973335666</v>
      </c>
      <c r="K61" s="14">
        <f t="shared" si="3"/>
        <v>3102322.2024406269</v>
      </c>
      <c r="L61" s="21">
        <f t="shared" si="5"/>
        <v>31.684013169919634</v>
      </c>
    </row>
    <row r="62" spans="1:12" x14ac:dyDescent="0.2">
      <c r="A62" s="17">
        <v>53</v>
      </c>
      <c r="B62" s="9">
        <v>1</v>
      </c>
      <c r="C62" s="5">
        <v>648</v>
      </c>
      <c r="D62" s="5">
        <v>696</v>
      </c>
      <c r="E62" s="18">
        <v>0.5</v>
      </c>
      <c r="F62" s="19">
        <f t="shared" si="7"/>
        <v>1.488095238095238E-3</v>
      </c>
      <c r="G62" s="19">
        <f t="shared" si="1"/>
        <v>1.4869888475836429E-3</v>
      </c>
      <c r="H62" s="14">
        <f t="shared" si="6"/>
        <v>97509.270386659773</v>
      </c>
      <c r="I62" s="14">
        <f t="shared" si="4"/>
        <v>144.99519760098104</v>
      </c>
      <c r="J62" s="14">
        <f t="shared" si="2"/>
        <v>97436.772787859285</v>
      </c>
      <c r="K62" s="14">
        <f t="shared" si="3"/>
        <v>3004610.3504672912</v>
      </c>
      <c r="L62" s="21">
        <f t="shared" si="5"/>
        <v>30.813586631844508</v>
      </c>
    </row>
    <row r="63" spans="1:12" x14ac:dyDescent="0.2">
      <c r="A63" s="17">
        <v>54</v>
      </c>
      <c r="B63" s="9">
        <v>1</v>
      </c>
      <c r="C63" s="5">
        <v>591</v>
      </c>
      <c r="D63" s="5">
        <v>650</v>
      </c>
      <c r="E63" s="18">
        <v>0.5</v>
      </c>
      <c r="F63" s="19">
        <f t="shared" si="7"/>
        <v>1.6116035455278001E-3</v>
      </c>
      <c r="G63" s="19">
        <f t="shared" si="1"/>
        <v>1.6103059581320451E-3</v>
      </c>
      <c r="H63" s="14">
        <f t="shared" si="6"/>
        <v>97364.275189058797</v>
      </c>
      <c r="I63" s="14">
        <f t="shared" si="4"/>
        <v>156.78627244614944</v>
      </c>
      <c r="J63" s="14">
        <f t="shared" si="2"/>
        <v>97285.882052835732</v>
      </c>
      <c r="K63" s="14">
        <f t="shared" si="3"/>
        <v>2907173.577679432</v>
      </c>
      <c r="L63" s="21">
        <f t="shared" si="5"/>
        <v>29.858729724371454</v>
      </c>
    </row>
    <row r="64" spans="1:12" x14ac:dyDescent="0.2">
      <c r="A64" s="17">
        <v>55</v>
      </c>
      <c r="B64" s="9">
        <v>2</v>
      </c>
      <c r="C64" s="5">
        <v>582</v>
      </c>
      <c r="D64" s="5">
        <v>606</v>
      </c>
      <c r="E64" s="18">
        <v>0.5</v>
      </c>
      <c r="F64" s="19">
        <f t="shared" si="7"/>
        <v>3.3670033670033669E-3</v>
      </c>
      <c r="G64" s="19">
        <f t="shared" si="1"/>
        <v>3.3613445378151258E-3</v>
      </c>
      <c r="H64" s="14">
        <f t="shared" si="6"/>
        <v>97207.488916612652</v>
      </c>
      <c r="I64" s="14">
        <f t="shared" si="4"/>
        <v>326.7478619045803</v>
      </c>
      <c r="J64" s="14">
        <f t="shared" si="2"/>
        <v>97044.114985660359</v>
      </c>
      <c r="K64" s="14">
        <f t="shared" si="3"/>
        <v>2809887.6956265965</v>
      </c>
      <c r="L64" s="21">
        <f t="shared" si="5"/>
        <v>28.906082514249473</v>
      </c>
    </row>
    <row r="65" spans="1:12" x14ac:dyDescent="0.2">
      <c r="A65" s="17">
        <v>56</v>
      </c>
      <c r="B65" s="9">
        <v>2</v>
      </c>
      <c r="C65" s="5">
        <v>519</v>
      </c>
      <c r="D65" s="5">
        <v>580</v>
      </c>
      <c r="E65" s="18">
        <v>0.5</v>
      </c>
      <c r="F65" s="19">
        <f t="shared" si="7"/>
        <v>3.6396724294813468E-3</v>
      </c>
      <c r="G65" s="19">
        <f t="shared" si="1"/>
        <v>3.6330608537693009E-3</v>
      </c>
      <c r="H65" s="14">
        <f t="shared" si="6"/>
        <v>96880.741054708065</v>
      </c>
      <c r="I65" s="14">
        <f t="shared" si="4"/>
        <v>351.97362781002028</v>
      </c>
      <c r="J65" s="14">
        <f t="shared" si="2"/>
        <v>96704.754240803057</v>
      </c>
      <c r="K65" s="14">
        <f t="shared" si="3"/>
        <v>2712843.5806409363</v>
      </c>
      <c r="L65" s="21">
        <f t="shared" si="5"/>
        <v>28.001887177029406</v>
      </c>
    </row>
    <row r="66" spans="1:12" x14ac:dyDescent="0.2">
      <c r="A66" s="17">
        <v>57</v>
      </c>
      <c r="B66" s="9">
        <v>2</v>
      </c>
      <c r="C66" s="5">
        <v>496</v>
      </c>
      <c r="D66" s="5">
        <v>520</v>
      </c>
      <c r="E66" s="18">
        <v>0.5</v>
      </c>
      <c r="F66" s="19">
        <f t="shared" si="7"/>
        <v>3.937007874015748E-3</v>
      </c>
      <c r="G66" s="19">
        <f t="shared" si="1"/>
        <v>3.929273084479371E-3</v>
      </c>
      <c r="H66" s="14">
        <f t="shared" si="6"/>
        <v>96528.767426898048</v>
      </c>
      <c r="I66" s="14">
        <f t="shared" si="4"/>
        <v>379.28788772847952</v>
      </c>
      <c r="J66" s="14">
        <f t="shared" si="2"/>
        <v>96339.123483033807</v>
      </c>
      <c r="K66" s="14">
        <f t="shared" si="3"/>
        <v>2616138.8264001333</v>
      </c>
      <c r="L66" s="21">
        <f t="shared" si="5"/>
        <v>27.102167531366799</v>
      </c>
    </row>
    <row r="67" spans="1:12" x14ac:dyDescent="0.2">
      <c r="A67" s="17">
        <v>58</v>
      </c>
      <c r="B67" s="9">
        <v>2</v>
      </c>
      <c r="C67" s="5">
        <v>460</v>
      </c>
      <c r="D67" s="5">
        <v>512</v>
      </c>
      <c r="E67" s="18">
        <v>0.5</v>
      </c>
      <c r="F67" s="19">
        <f t="shared" si="7"/>
        <v>4.11522633744856E-3</v>
      </c>
      <c r="G67" s="19">
        <f t="shared" si="1"/>
        <v>4.106776180698153E-3</v>
      </c>
      <c r="H67" s="14">
        <f t="shared" si="6"/>
        <v>96149.479539169566</v>
      </c>
      <c r="I67" s="14">
        <f t="shared" si="4"/>
        <v>394.86439235798599</v>
      </c>
      <c r="J67" s="14">
        <f t="shared" si="2"/>
        <v>95952.047342990583</v>
      </c>
      <c r="K67" s="14">
        <f t="shared" si="3"/>
        <v>2519799.7029170995</v>
      </c>
      <c r="L67" s="21">
        <f t="shared" si="5"/>
        <v>26.207107048255821</v>
      </c>
    </row>
    <row r="68" spans="1:12" x14ac:dyDescent="0.2">
      <c r="A68" s="17">
        <v>59</v>
      </c>
      <c r="B68" s="9">
        <v>3</v>
      </c>
      <c r="C68" s="5">
        <v>440</v>
      </c>
      <c r="D68" s="5">
        <v>458</v>
      </c>
      <c r="E68" s="18">
        <v>0.5</v>
      </c>
      <c r="F68" s="19">
        <f t="shared" si="7"/>
        <v>6.6815144766146995E-3</v>
      </c>
      <c r="G68" s="19">
        <f t="shared" si="1"/>
        <v>6.6592674805771371E-3</v>
      </c>
      <c r="H68" s="14">
        <f t="shared" si="6"/>
        <v>95754.615146811586</v>
      </c>
      <c r="I68" s="14">
        <f t="shared" si="4"/>
        <v>637.65559476234137</v>
      </c>
      <c r="J68" s="14">
        <f t="shared" si="2"/>
        <v>95435.787349430408</v>
      </c>
      <c r="K68" s="14">
        <f t="shared" si="3"/>
        <v>2423847.6555741089</v>
      </c>
      <c r="L68" s="21">
        <f t="shared" si="5"/>
        <v>25.313115737114607</v>
      </c>
    </row>
    <row r="69" spans="1:12" x14ac:dyDescent="0.2">
      <c r="A69" s="17">
        <v>60</v>
      </c>
      <c r="B69" s="9">
        <v>2</v>
      </c>
      <c r="C69" s="5">
        <v>438</v>
      </c>
      <c r="D69" s="5">
        <v>450</v>
      </c>
      <c r="E69" s="18">
        <v>0.5</v>
      </c>
      <c r="F69" s="19">
        <f t="shared" si="7"/>
        <v>4.5045045045045045E-3</v>
      </c>
      <c r="G69" s="19">
        <f t="shared" si="1"/>
        <v>4.4943820224719096E-3</v>
      </c>
      <c r="H69" s="14">
        <f t="shared" si="6"/>
        <v>95116.959552049244</v>
      </c>
      <c r="I69" s="14">
        <f t="shared" si="4"/>
        <v>427.49195304291788</v>
      </c>
      <c r="J69" s="14">
        <f t="shared" si="2"/>
        <v>94903.213575527785</v>
      </c>
      <c r="K69" s="14">
        <f t="shared" si="3"/>
        <v>2328411.8682246786</v>
      </c>
      <c r="L69" s="21">
        <f t="shared" si="5"/>
        <v>24.479460647084089</v>
      </c>
    </row>
    <row r="70" spans="1:12" x14ac:dyDescent="0.2">
      <c r="A70" s="17">
        <v>61</v>
      </c>
      <c r="B70" s="9">
        <v>1</v>
      </c>
      <c r="C70" s="5">
        <v>371</v>
      </c>
      <c r="D70" s="5">
        <v>442</v>
      </c>
      <c r="E70" s="18">
        <v>0.5</v>
      </c>
      <c r="F70" s="19">
        <f t="shared" si="7"/>
        <v>2.4600246002460025E-3</v>
      </c>
      <c r="G70" s="19">
        <f t="shared" si="1"/>
        <v>2.4570024570024569E-3</v>
      </c>
      <c r="H70" s="14">
        <f t="shared" si="6"/>
        <v>94689.467599006326</v>
      </c>
      <c r="I70" s="14">
        <f t="shared" si="4"/>
        <v>232.65225454301307</v>
      </c>
      <c r="J70" s="14">
        <f t="shared" si="2"/>
        <v>94573.141471734809</v>
      </c>
      <c r="K70" s="14">
        <f t="shared" si="3"/>
        <v>2233508.6546491506</v>
      </c>
      <c r="L70" s="21">
        <f t="shared" si="5"/>
        <v>23.587720063098011</v>
      </c>
    </row>
    <row r="71" spans="1:12" x14ac:dyDescent="0.2">
      <c r="A71" s="17">
        <v>62</v>
      </c>
      <c r="B71" s="9">
        <v>2</v>
      </c>
      <c r="C71" s="5">
        <v>408</v>
      </c>
      <c r="D71" s="5">
        <v>371</v>
      </c>
      <c r="E71" s="18">
        <v>0.5</v>
      </c>
      <c r="F71" s="19">
        <f t="shared" si="7"/>
        <v>5.1347881899871627E-3</v>
      </c>
      <c r="G71" s="19">
        <f t="shared" si="1"/>
        <v>5.1216389244558257E-3</v>
      </c>
      <c r="H71" s="14">
        <f t="shared" si="6"/>
        <v>94456.815344463306</v>
      </c>
      <c r="I71" s="14">
        <f t="shared" si="4"/>
        <v>483.77370214833957</v>
      </c>
      <c r="J71" s="14">
        <f t="shared" si="2"/>
        <v>94214.928493389147</v>
      </c>
      <c r="K71" s="14">
        <f t="shared" si="3"/>
        <v>2138935.5131774158</v>
      </c>
      <c r="L71" s="21">
        <f t="shared" si="5"/>
        <v>22.644586368672147</v>
      </c>
    </row>
    <row r="72" spans="1:12" x14ac:dyDescent="0.2">
      <c r="A72" s="17">
        <v>63</v>
      </c>
      <c r="B72" s="9">
        <v>4</v>
      </c>
      <c r="C72" s="5">
        <v>363</v>
      </c>
      <c r="D72" s="5">
        <v>412</v>
      </c>
      <c r="E72" s="18">
        <v>0.5</v>
      </c>
      <c r="F72" s="19">
        <f t="shared" si="7"/>
        <v>1.032258064516129E-2</v>
      </c>
      <c r="G72" s="19">
        <f t="shared" si="1"/>
        <v>1.0269576379974327E-2</v>
      </c>
      <c r="H72" s="14">
        <f t="shared" si="6"/>
        <v>93973.041642314973</v>
      </c>
      <c r="I72" s="14">
        <f t="shared" si="4"/>
        <v>965.06332880426169</v>
      </c>
      <c r="J72" s="14">
        <f t="shared" si="2"/>
        <v>93490.50997791285</v>
      </c>
      <c r="K72" s="14">
        <f t="shared" si="3"/>
        <v>2044720.5846840267</v>
      </c>
      <c r="L72" s="21">
        <f t="shared" si="5"/>
        <v>21.758586813298514</v>
      </c>
    </row>
    <row r="73" spans="1:12" x14ac:dyDescent="0.2">
      <c r="A73" s="17">
        <v>64</v>
      </c>
      <c r="B73" s="9">
        <v>3</v>
      </c>
      <c r="C73" s="5">
        <v>302</v>
      </c>
      <c r="D73" s="5">
        <v>362</v>
      </c>
      <c r="E73" s="18">
        <v>0.5</v>
      </c>
      <c r="F73" s="19">
        <f t="shared" ref="F73:F109" si="8">B73/((C73+D73)/2)</f>
        <v>9.0361445783132526E-3</v>
      </c>
      <c r="G73" s="19">
        <f t="shared" ref="G73:G108" si="9">F73/((1+(1-E73)*F73))</f>
        <v>8.9955022488755615E-3</v>
      </c>
      <c r="H73" s="14">
        <f t="shared" si="6"/>
        <v>93007.978313510714</v>
      </c>
      <c r="I73" s="14">
        <f t="shared" si="4"/>
        <v>836.65347808255513</v>
      </c>
      <c r="J73" s="14">
        <f t="shared" ref="J73:J108" si="10">H74+I73*E73</f>
        <v>92589.651574469433</v>
      </c>
      <c r="K73" s="14">
        <f t="shared" ref="K73:K97" si="11">K74+J73</f>
        <v>1951230.0747061139</v>
      </c>
      <c r="L73" s="21">
        <f t="shared" si="5"/>
        <v>20.979168777638836</v>
      </c>
    </row>
    <row r="74" spans="1:12" x14ac:dyDescent="0.2">
      <c r="A74" s="17">
        <v>65</v>
      </c>
      <c r="B74" s="9">
        <v>2</v>
      </c>
      <c r="C74" s="5">
        <v>326</v>
      </c>
      <c r="D74" s="5">
        <v>306</v>
      </c>
      <c r="E74" s="18">
        <v>0.5</v>
      </c>
      <c r="F74" s="19">
        <f t="shared" si="8"/>
        <v>6.3291139240506328E-3</v>
      </c>
      <c r="G74" s="19">
        <f t="shared" si="9"/>
        <v>6.3091482649842269E-3</v>
      </c>
      <c r="H74" s="14">
        <f t="shared" si="6"/>
        <v>92171.324835428153</v>
      </c>
      <c r="I74" s="14">
        <f t="shared" ref="I74:I108" si="12">H74*G74</f>
        <v>581.52255416673916</v>
      </c>
      <c r="J74" s="14">
        <f t="shared" si="10"/>
        <v>91880.563558344773</v>
      </c>
      <c r="K74" s="14">
        <f t="shared" si="11"/>
        <v>1858640.4231316445</v>
      </c>
      <c r="L74" s="21">
        <f t="shared" ref="L74:L108" si="13">K74/H74</f>
        <v>20.165061383789869</v>
      </c>
    </row>
    <row r="75" spans="1:12" x14ac:dyDescent="0.2">
      <c r="A75" s="17">
        <v>66</v>
      </c>
      <c r="B75" s="9">
        <v>5</v>
      </c>
      <c r="C75" s="5">
        <v>350</v>
      </c>
      <c r="D75" s="5">
        <v>330</v>
      </c>
      <c r="E75" s="18">
        <v>0.5</v>
      </c>
      <c r="F75" s="19">
        <f t="shared" si="8"/>
        <v>1.4705882352941176E-2</v>
      </c>
      <c r="G75" s="19">
        <f t="shared" si="9"/>
        <v>1.4598540145985401E-2</v>
      </c>
      <c r="H75" s="14">
        <f t="shared" ref="H75:H108" si="14">H74-I74</f>
        <v>91589.802281261407</v>
      </c>
      <c r="I75" s="14">
        <f t="shared" si="12"/>
        <v>1337.0774055658599</v>
      </c>
      <c r="J75" s="14">
        <f t="shared" si="10"/>
        <v>90921.26357847848</v>
      </c>
      <c r="K75" s="14">
        <f t="shared" si="11"/>
        <v>1766759.8595732998</v>
      </c>
      <c r="L75" s="21">
        <f t="shared" si="13"/>
        <v>19.289918916385364</v>
      </c>
    </row>
    <row r="76" spans="1:12" x14ac:dyDescent="0.2">
      <c r="A76" s="17">
        <v>67</v>
      </c>
      <c r="B76" s="9">
        <v>6</v>
      </c>
      <c r="C76" s="5">
        <v>323</v>
      </c>
      <c r="D76" s="5">
        <v>346</v>
      </c>
      <c r="E76" s="18">
        <v>0.5</v>
      </c>
      <c r="F76" s="19">
        <f t="shared" si="8"/>
        <v>1.7937219730941704E-2</v>
      </c>
      <c r="G76" s="19">
        <f t="shared" si="9"/>
        <v>1.7777777777777778E-2</v>
      </c>
      <c r="H76" s="14">
        <f t="shared" si="14"/>
        <v>90252.724875695552</v>
      </c>
      <c r="I76" s="14">
        <f t="shared" si="12"/>
        <v>1604.4928866790322</v>
      </c>
      <c r="J76" s="14">
        <f t="shared" si="10"/>
        <v>89450.478432356045</v>
      </c>
      <c r="K76" s="14">
        <f t="shared" si="11"/>
        <v>1675838.5959948213</v>
      </c>
      <c r="L76" s="21">
        <f t="shared" si="13"/>
        <v>18.568288085516997</v>
      </c>
    </row>
    <row r="77" spans="1:12" x14ac:dyDescent="0.2">
      <c r="A77" s="17">
        <v>68</v>
      </c>
      <c r="B77" s="9">
        <v>3</v>
      </c>
      <c r="C77" s="5">
        <v>234</v>
      </c>
      <c r="D77" s="5">
        <v>326</v>
      </c>
      <c r="E77" s="18">
        <v>0.5</v>
      </c>
      <c r="F77" s="19">
        <f t="shared" si="8"/>
        <v>1.0714285714285714E-2</v>
      </c>
      <c r="G77" s="19">
        <f t="shared" si="9"/>
        <v>1.0657193605683837E-2</v>
      </c>
      <c r="H77" s="14">
        <f t="shared" si="14"/>
        <v>88648.231989016524</v>
      </c>
      <c r="I77" s="14">
        <f t="shared" si="12"/>
        <v>944.74137110852428</v>
      </c>
      <c r="J77" s="14">
        <f t="shared" si="10"/>
        <v>88175.861303462254</v>
      </c>
      <c r="K77" s="14">
        <f t="shared" si="11"/>
        <v>1586388.1175624651</v>
      </c>
      <c r="L77" s="21">
        <f t="shared" si="13"/>
        <v>17.895315924168887</v>
      </c>
    </row>
    <row r="78" spans="1:12" x14ac:dyDescent="0.2">
      <c r="A78" s="17">
        <v>69</v>
      </c>
      <c r="B78" s="9">
        <v>2</v>
      </c>
      <c r="C78" s="5">
        <v>211</v>
      </c>
      <c r="D78" s="5">
        <v>233</v>
      </c>
      <c r="E78" s="18">
        <v>0.5</v>
      </c>
      <c r="F78" s="19">
        <f t="shared" si="8"/>
        <v>9.0090090090090089E-3</v>
      </c>
      <c r="G78" s="19">
        <f t="shared" si="9"/>
        <v>8.9686098654708519E-3</v>
      </c>
      <c r="H78" s="14">
        <f t="shared" si="14"/>
        <v>87703.490617907999</v>
      </c>
      <c r="I78" s="14">
        <f t="shared" si="12"/>
        <v>786.57839119200003</v>
      </c>
      <c r="J78" s="14">
        <f t="shared" si="10"/>
        <v>87310.201422311991</v>
      </c>
      <c r="K78" s="14">
        <f t="shared" si="11"/>
        <v>1498212.256259003</v>
      </c>
      <c r="L78" s="21">
        <f t="shared" si="13"/>
        <v>17.082698142382558</v>
      </c>
    </row>
    <row r="79" spans="1:12" x14ac:dyDescent="0.2">
      <c r="A79" s="17">
        <v>70</v>
      </c>
      <c r="B79" s="9">
        <v>0</v>
      </c>
      <c r="C79" s="5">
        <v>254</v>
      </c>
      <c r="D79" s="5">
        <v>211</v>
      </c>
      <c r="E79" s="18">
        <v>0.5</v>
      </c>
      <c r="F79" s="19">
        <f t="shared" si="8"/>
        <v>0</v>
      </c>
      <c r="G79" s="19">
        <f t="shared" si="9"/>
        <v>0</v>
      </c>
      <c r="H79" s="14">
        <f t="shared" si="14"/>
        <v>86916.912226715998</v>
      </c>
      <c r="I79" s="14">
        <f t="shared" si="12"/>
        <v>0</v>
      </c>
      <c r="J79" s="14">
        <f t="shared" si="10"/>
        <v>86916.912226715998</v>
      </c>
      <c r="K79" s="14">
        <f t="shared" si="11"/>
        <v>1410902.0548366909</v>
      </c>
      <c r="L79" s="21">
        <f t="shared" si="13"/>
        <v>16.232767808829458</v>
      </c>
    </row>
    <row r="80" spans="1:12" x14ac:dyDescent="0.2">
      <c r="A80" s="17">
        <v>71</v>
      </c>
      <c r="B80" s="9">
        <v>5</v>
      </c>
      <c r="C80" s="5">
        <v>146</v>
      </c>
      <c r="D80" s="5">
        <v>258</v>
      </c>
      <c r="E80" s="18">
        <v>0.5</v>
      </c>
      <c r="F80" s="19">
        <f t="shared" si="8"/>
        <v>2.4752475247524754E-2</v>
      </c>
      <c r="G80" s="19">
        <f t="shared" si="9"/>
        <v>2.4449877750611249E-2</v>
      </c>
      <c r="H80" s="14">
        <f t="shared" si="14"/>
        <v>86916.912226715998</v>
      </c>
      <c r="I80" s="14">
        <f t="shared" si="12"/>
        <v>2125.1078784038141</v>
      </c>
      <c r="J80" s="14">
        <f t="shared" si="10"/>
        <v>85854.3582875141</v>
      </c>
      <c r="K80" s="14">
        <f t="shared" si="11"/>
        <v>1323985.1426099748</v>
      </c>
      <c r="L80" s="21">
        <f t="shared" si="13"/>
        <v>15.232767808829456</v>
      </c>
    </row>
    <row r="81" spans="1:12" x14ac:dyDescent="0.2">
      <c r="A81" s="17">
        <v>72</v>
      </c>
      <c r="B81" s="9">
        <v>3</v>
      </c>
      <c r="C81" s="5">
        <v>212</v>
      </c>
      <c r="D81" s="5">
        <v>145</v>
      </c>
      <c r="E81" s="18">
        <v>0.5</v>
      </c>
      <c r="F81" s="19">
        <f t="shared" si="8"/>
        <v>1.680672268907563E-2</v>
      </c>
      <c r="G81" s="19">
        <f t="shared" si="9"/>
        <v>1.6666666666666666E-2</v>
      </c>
      <c r="H81" s="14">
        <f t="shared" si="14"/>
        <v>84791.804348312187</v>
      </c>
      <c r="I81" s="14">
        <f t="shared" si="12"/>
        <v>1413.1967391385365</v>
      </c>
      <c r="J81" s="14">
        <f t="shared" si="10"/>
        <v>84085.205978742917</v>
      </c>
      <c r="K81" s="14">
        <f t="shared" si="11"/>
        <v>1238130.7843224606</v>
      </c>
      <c r="L81" s="21">
        <f t="shared" si="13"/>
        <v>14.602010109802624</v>
      </c>
    </row>
    <row r="82" spans="1:12" x14ac:dyDescent="0.2">
      <c r="A82" s="17">
        <v>73</v>
      </c>
      <c r="B82" s="9">
        <v>2</v>
      </c>
      <c r="C82" s="5">
        <v>213</v>
      </c>
      <c r="D82" s="5">
        <v>210</v>
      </c>
      <c r="E82" s="18">
        <v>0.5</v>
      </c>
      <c r="F82" s="19">
        <f t="shared" si="8"/>
        <v>9.4562647754137114E-3</v>
      </c>
      <c r="G82" s="19">
        <f t="shared" si="9"/>
        <v>9.4117647058823521E-3</v>
      </c>
      <c r="H82" s="14">
        <f t="shared" si="14"/>
        <v>83378.607609173647</v>
      </c>
      <c r="I82" s="14">
        <f t="shared" si="12"/>
        <v>784.73983632163424</v>
      </c>
      <c r="J82" s="14">
        <f t="shared" si="10"/>
        <v>82986.237691012822</v>
      </c>
      <c r="K82" s="14">
        <f t="shared" si="11"/>
        <v>1154045.5783437178</v>
      </c>
      <c r="L82" s="21">
        <f t="shared" si="13"/>
        <v>13.841027230307756</v>
      </c>
    </row>
    <row r="83" spans="1:12" x14ac:dyDescent="0.2">
      <c r="A83" s="17">
        <v>74</v>
      </c>
      <c r="B83" s="9">
        <v>5</v>
      </c>
      <c r="C83" s="5">
        <v>259</v>
      </c>
      <c r="D83" s="5">
        <v>212</v>
      </c>
      <c r="E83" s="18">
        <v>0.5</v>
      </c>
      <c r="F83" s="19">
        <f t="shared" si="8"/>
        <v>2.1231422505307854E-2</v>
      </c>
      <c r="G83" s="19">
        <f t="shared" si="9"/>
        <v>2.1008403361344536E-2</v>
      </c>
      <c r="H83" s="14">
        <f t="shared" si="14"/>
        <v>82593.867772852012</v>
      </c>
      <c r="I83" s="14">
        <f t="shared" si="12"/>
        <v>1735.1652893456303</v>
      </c>
      <c r="J83" s="14">
        <f t="shared" si="10"/>
        <v>81726.285128179195</v>
      </c>
      <c r="K83" s="14">
        <f t="shared" si="11"/>
        <v>1071059.3406527049</v>
      </c>
      <c r="L83" s="21">
        <f t="shared" si="13"/>
        <v>12.967782833446071</v>
      </c>
    </row>
    <row r="84" spans="1:12" x14ac:dyDescent="0.2">
      <c r="A84" s="17">
        <v>75</v>
      </c>
      <c r="B84" s="9">
        <v>9</v>
      </c>
      <c r="C84" s="5">
        <v>195</v>
      </c>
      <c r="D84" s="5">
        <v>250</v>
      </c>
      <c r="E84" s="18">
        <v>0.5</v>
      </c>
      <c r="F84" s="19">
        <f t="shared" si="8"/>
        <v>4.0449438202247189E-2</v>
      </c>
      <c r="G84" s="19">
        <f t="shared" si="9"/>
        <v>3.9647577092511009E-2</v>
      </c>
      <c r="H84" s="14">
        <f t="shared" si="14"/>
        <v>80858.702483506378</v>
      </c>
      <c r="I84" s="14">
        <f t="shared" si="12"/>
        <v>3205.8516403152307</v>
      </c>
      <c r="J84" s="14">
        <f t="shared" si="10"/>
        <v>79255.776663348763</v>
      </c>
      <c r="K84" s="14">
        <f t="shared" si="11"/>
        <v>989333.0555245257</v>
      </c>
      <c r="L84" s="21">
        <f t="shared" si="13"/>
        <v>12.235331821288261</v>
      </c>
    </row>
    <row r="85" spans="1:12" x14ac:dyDescent="0.2">
      <c r="A85" s="17">
        <v>76</v>
      </c>
      <c r="B85" s="9">
        <v>2</v>
      </c>
      <c r="C85" s="5">
        <v>206</v>
      </c>
      <c r="D85" s="5">
        <v>193</v>
      </c>
      <c r="E85" s="18">
        <v>0.5</v>
      </c>
      <c r="F85" s="19">
        <f t="shared" si="8"/>
        <v>1.0025062656641603E-2</v>
      </c>
      <c r="G85" s="19">
        <f t="shared" si="9"/>
        <v>9.9750623441396506E-3</v>
      </c>
      <c r="H85" s="14">
        <f t="shared" si="14"/>
        <v>77652.850843191147</v>
      </c>
      <c r="I85" s="14">
        <f t="shared" si="12"/>
        <v>774.59202836100894</v>
      </c>
      <c r="J85" s="14">
        <f t="shared" si="10"/>
        <v>77265.554829010653</v>
      </c>
      <c r="K85" s="14">
        <f t="shared" si="11"/>
        <v>910077.27886117692</v>
      </c>
      <c r="L85" s="21">
        <f t="shared" si="13"/>
        <v>11.719817997396492</v>
      </c>
    </row>
    <row r="86" spans="1:12" x14ac:dyDescent="0.2">
      <c r="A86" s="17">
        <v>77</v>
      </c>
      <c r="B86" s="9">
        <v>6</v>
      </c>
      <c r="C86" s="5">
        <v>196</v>
      </c>
      <c r="D86" s="5">
        <v>211</v>
      </c>
      <c r="E86" s="18">
        <v>0.5</v>
      </c>
      <c r="F86" s="19">
        <f t="shared" si="8"/>
        <v>2.9484029484029485E-2</v>
      </c>
      <c r="G86" s="19">
        <f t="shared" si="9"/>
        <v>2.9055690072639227E-2</v>
      </c>
      <c r="H86" s="14">
        <f t="shared" si="14"/>
        <v>76878.258814830144</v>
      </c>
      <c r="I86" s="14">
        <f t="shared" si="12"/>
        <v>2233.7508614478493</v>
      </c>
      <c r="J86" s="14">
        <f t="shared" si="10"/>
        <v>75761.38338410623</v>
      </c>
      <c r="K86" s="14">
        <f t="shared" si="11"/>
        <v>832811.7240321663</v>
      </c>
      <c r="L86" s="21">
        <f t="shared" si="13"/>
        <v>10.832864022559177</v>
      </c>
    </row>
    <row r="87" spans="1:12" x14ac:dyDescent="0.2">
      <c r="A87" s="17">
        <v>78</v>
      </c>
      <c r="B87" s="9">
        <v>7</v>
      </c>
      <c r="C87" s="5">
        <v>176</v>
      </c>
      <c r="D87" s="5">
        <v>192</v>
      </c>
      <c r="E87" s="18">
        <v>0.5</v>
      </c>
      <c r="F87" s="19">
        <f t="shared" si="8"/>
        <v>3.8043478260869568E-2</v>
      </c>
      <c r="G87" s="19">
        <f t="shared" si="9"/>
        <v>3.7333333333333336E-2</v>
      </c>
      <c r="H87" s="14">
        <f t="shared" si="14"/>
        <v>74644.507953382301</v>
      </c>
      <c r="I87" s="14">
        <f t="shared" si="12"/>
        <v>2786.7282969262728</v>
      </c>
      <c r="J87" s="14">
        <f t="shared" si="10"/>
        <v>73251.143804919164</v>
      </c>
      <c r="K87" s="14">
        <f t="shared" si="11"/>
        <v>757050.34064806008</v>
      </c>
      <c r="L87" s="21">
        <f t="shared" si="13"/>
        <v>10.142076911014811</v>
      </c>
    </row>
    <row r="88" spans="1:12" x14ac:dyDescent="0.2">
      <c r="A88" s="17">
        <v>79</v>
      </c>
      <c r="B88" s="9">
        <v>5</v>
      </c>
      <c r="C88" s="5">
        <v>159</v>
      </c>
      <c r="D88" s="5">
        <v>174</v>
      </c>
      <c r="E88" s="18">
        <v>0.5</v>
      </c>
      <c r="F88" s="19">
        <f t="shared" si="8"/>
        <v>3.003003003003003E-2</v>
      </c>
      <c r="G88" s="19">
        <f t="shared" si="9"/>
        <v>2.9585798816568046E-2</v>
      </c>
      <c r="H88" s="14">
        <f t="shared" si="14"/>
        <v>71857.779656456027</v>
      </c>
      <c r="I88" s="14">
        <f t="shared" si="12"/>
        <v>2125.9698123211842</v>
      </c>
      <c r="J88" s="14">
        <f t="shared" si="10"/>
        <v>70794.794750295434</v>
      </c>
      <c r="K88" s="14">
        <f t="shared" si="11"/>
        <v>683799.19684314087</v>
      </c>
      <c r="L88" s="21">
        <f t="shared" si="13"/>
        <v>9.516007871552782</v>
      </c>
    </row>
    <row r="89" spans="1:12" x14ac:dyDescent="0.2">
      <c r="A89" s="17">
        <v>80</v>
      </c>
      <c r="B89" s="9">
        <v>12</v>
      </c>
      <c r="C89" s="5">
        <v>155</v>
      </c>
      <c r="D89" s="5">
        <v>156</v>
      </c>
      <c r="E89" s="18">
        <v>0.5</v>
      </c>
      <c r="F89" s="19">
        <f t="shared" si="8"/>
        <v>7.7170418006430874E-2</v>
      </c>
      <c r="G89" s="19">
        <f t="shared" si="9"/>
        <v>7.4303405572755415E-2</v>
      </c>
      <c r="H89" s="14">
        <f t="shared" si="14"/>
        <v>69731.809844134841</v>
      </c>
      <c r="I89" s="14">
        <f t="shared" si="12"/>
        <v>5181.3109481710098</v>
      </c>
      <c r="J89" s="14">
        <f t="shared" si="10"/>
        <v>67141.154370049335</v>
      </c>
      <c r="K89" s="14">
        <f t="shared" si="11"/>
        <v>613004.40209284541</v>
      </c>
      <c r="L89" s="21">
        <f t="shared" si="13"/>
        <v>8.7908861603196335</v>
      </c>
    </row>
    <row r="90" spans="1:12" x14ac:dyDescent="0.2">
      <c r="A90" s="17">
        <v>81</v>
      </c>
      <c r="B90" s="9">
        <v>7</v>
      </c>
      <c r="C90" s="5">
        <v>146</v>
      </c>
      <c r="D90" s="5">
        <v>153</v>
      </c>
      <c r="E90" s="18">
        <v>0.5</v>
      </c>
      <c r="F90" s="19">
        <f t="shared" si="8"/>
        <v>4.6822742474916385E-2</v>
      </c>
      <c r="G90" s="19">
        <f t="shared" si="9"/>
        <v>4.5751633986928102E-2</v>
      </c>
      <c r="H90" s="14">
        <f t="shared" si="14"/>
        <v>64550.498895963829</v>
      </c>
      <c r="I90" s="14">
        <f t="shared" si="12"/>
        <v>2953.2907991617435</v>
      </c>
      <c r="J90" s="14">
        <f t="shared" si="10"/>
        <v>63073.853496382952</v>
      </c>
      <c r="K90" s="14">
        <f t="shared" si="11"/>
        <v>545863.24772279605</v>
      </c>
      <c r="L90" s="21">
        <f t="shared" si="13"/>
        <v>8.4563753504456258</v>
      </c>
    </row>
    <row r="91" spans="1:12" x14ac:dyDescent="0.2">
      <c r="A91" s="17">
        <v>82</v>
      </c>
      <c r="B91" s="9">
        <v>11</v>
      </c>
      <c r="C91" s="5">
        <v>146</v>
      </c>
      <c r="D91" s="5">
        <v>152</v>
      </c>
      <c r="E91" s="18">
        <v>0.5</v>
      </c>
      <c r="F91" s="19">
        <f t="shared" si="8"/>
        <v>7.3825503355704702E-2</v>
      </c>
      <c r="G91" s="19">
        <f t="shared" si="9"/>
        <v>7.1197411003236247E-2</v>
      </c>
      <c r="H91" s="14">
        <f t="shared" si="14"/>
        <v>61597.208096802082</v>
      </c>
      <c r="I91" s="14">
        <f t="shared" si="12"/>
        <v>4385.5617415198894</v>
      </c>
      <c r="J91" s="14">
        <f t="shared" si="10"/>
        <v>59404.427226042142</v>
      </c>
      <c r="K91" s="14">
        <f t="shared" si="11"/>
        <v>482789.3942264131</v>
      </c>
      <c r="L91" s="21">
        <f t="shared" si="13"/>
        <v>7.8378454014943886</v>
      </c>
    </row>
    <row r="92" spans="1:12" x14ac:dyDescent="0.2">
      <c r="A92" s="17">
        <v>83</v>
      </c>
      <c r="B92" s="9">
        <v>11</v>
      </c>
      <c r="C92" s="5">
        <v>122</v>
      </c>
      <c r="D92" s="5">
        <v>138</v>
      </c>
      <c r="E92" s="18">
        <v>0.5</v>
      </c>
      <c r="F92" s="19">
        <f t="shared" si="8"/>
        <v>8.461538461538462E-2</v>
      </c>
      <c r="G92" s="19">
        <f t="shared" si="9"/>
        <v>8.1180811808118078E-2</v>
      </c>
      <c r="H92" s="14">
        <f t="shared" si="14"/>
        <v>57211.646355282195</v>
      </c>
      <c r="I92" s="14">
        <f t="shared" si="12"/>
        <v>4644.4878960007682</v>
      </c>
      <c r="J92" s="14">
        <f t="shared" si="10"/>
        <v>54889.402407281807</v>
      </c>
      <c r="K92" s="14">
        <f t="shared" si="11"/>
        <v>423384.96700037096</v>
      </c>
      <c r="L92" s="21">
        <f t="shared" si="13"/>
        <v>7.4003283242570239</v>
      </c>
    </row>
    <row r="93" spans="1:12" x14ac:dyDescent="0.2">
      <c r="A93" s="17">
        <v>84</v>
      </c>
      <c r="B93" s="9">
        <v>10</v>
      </c>
      <c r="C93" s="5">
        <v>125</v>
      </c>
      <c r="D93" s="5">
        <v>113</v>
      </c>
      <c r="E93" s="18">
        <v>0.5</v>
      </c>
      <c r="F93" s="19">
        <f t="shared" si="8"/>
        <v>8.4033613445378158E-2</v>
      </c>
      <c r="G93" s="19">
        <f t="shared" si="9"/>
        <v>8.0645161290322578E-2</v>
      </c>
      <c r="H93" s="14">
        <f t="shared" si="14"/>
        <v>52567.158459281425</v>
      </c>
      <c r="I93" s="14">
        <f t="shared" si="12"/>
        <v>4239.2869725226956</v>
      </c>
      <c r="J93" s="14">
        <f t="shared" si="10"/>
        <v>50447.514973020072</v>
      </c>
      <c r="K93" s="14">
        <f t="shared" si="11"/>
        <v>368495.56459308916</v>
      </c>
      <c r="L93" s="21">
        <f t="shared" si="13"/>
        <v>7.0099958870427859</v>
      </c>
    </row>
    <row r="94" spans="1:12" x14ac:dyDescent="0.2">
      <c r="A94" s="17">
        <v>85</v>
      </c>
      <c r="B94" s="9">
        <v>8</v>
      </c>
      <c r="C94" s="5">
        <v>100</v>
      </c>
      <c r="D94" s="5">
        <v>110</v>
      </c>
      <c r="E94" s="18">
        <v>0.5</v>
      </c>
      <c r="F94" s="19">
        <f t="shared" si="8"/>
        <v>7.6190476190476197E-2</v>
      </c>
      <c r="G94" s="19">
        <f t="shared" si="9"/>
        <v>7.3394495412844041E-2</v>
      </c>
      <c r="H94" s="14">
        <f t="shared" si="14"/>
        <v>48327.871486758726</v>
      </c>
      <c r="I94" s="14">
        <f t="shared" si="12"/>
        <v>3546.9997421474295</v>
      </c>
      <c r="J94" s="14">
        <f t="shared" si="10"/>
        <v>46554.371615685006</v>
      </c>
      <c r="K94" s="14">
        <f t="shared" si="11"/>
        <v>318048.0496200691</v>
      </c>
      <c r="L94" s="21">
        <f t="shared" si="13"/>
        <v>6.5810481578360127</v>
      </c>
    </row>
    <row r="95" spans="1:12" x14ac:dyDescent="0.2">
      <c r="A95" s="17">
        <v>86</v>
      </c>
      <c r="B95" s="9">
        <v>11</v>
      </c>
      <c r="C95" s="5">
        <v>91</v>
      </c>
      <c r="D95" s="5">
        <v>94</v>
      </c>
      <c r="E95" s="18">
        <v>0.5</v>
      </c>
      <c r="F95" s="19">
        <f t="shared" si="8"/>
        <v>0.11891891891891893</v>
      </c>
      <c r="G95" s="19">
        <f t="shared" si="9"/>
        <v>0.11224489795918367</v>
      </c>
      <c r="H95" s="14">
        <f t="shared" si="14"/>
        <v>44780.871744611293</v>
      </c>
      <c r="I95" s="14">
        <f t="shared" si="12"/>
        <v>5026.4243794971862</v>
      </c>
      <c r="J95" s="14">
        <f t="shared" si="10"/>
        <v>42267.659554862701</v>
      </c>
      <c r="K95" s="14">
        <f t="shared" si="11"/>
        <v>271493.6780043841</v>
      </c>
      <c r="L95" s="21">
        <f t="shared" si="13"/>
        <v>6.0627153386547077</v>
      </c>
    </row>
    <row r="96" spans="1:12" x14ac:dyDescent="0.2">
      <c r="A96" s="17">
        <v>87</v>
      </c>
      <c r="B96" s="9">
        <v>8</v>
      </c>
      <c r="C96" s="5">
        <v>59</v>
      </c>
      <c r="D96" s="5">
        <v>79</v>
      </c>
      <c r="E96" s="18">
        <v>0.5</v>
      </c>
      <c r="F96" s="19">
        <f t="shared" si="8"/>
        <v>0.11594202898550725</v>
      </c>
      <c r="G96" s="19">
        <f t="shared" si="9"/>
        <v>0.1095890410958904</v>
      </c>
      <c r="H96" s="14">
        <f t="shared" si="14"/>
        <v>39754.447365114109</v>
      </c>
      <c r="I96" s="14">
        <f t="shared" si="12"/>
        <v>4356.6517660399022</v>
      </c>
      <c r="J96" s="14">
        <f t="shared" si="10"/>
        <v>37576.121482094153</v>
      </c>
      <c r="K96" s="14">
        <f t="shared" si="11"/>
        <v>229226.01844952139</v>
      </c>
      <c r="L96" s="21">
        <f t="shared" si="13"/>
        <v>5.7660471630823142</v>
      </c>
    </row>
    <row r="97" spans="1:12" x14ac:dyDescent="0.2">
      <c r="A97" s="17">
        <v>88</v>
      </c>
      <c r="B97" s="9">
        <v>8</v>
      </c>
      <c r="C97" s="5">
        <v>83</v>
      </c>
      <c r="D97" s="5">
        <v>58</v>
      </c>
      <c r="E97" s="18">
        <v>0.5</v>
      </c>
      <c r="F97" s="19">
        <f t="shared" si="8"/>
        <v>0.11347517730496454</v>
      </c>
      <c r="G97" s="19">
        <f t="shared" si="9"/>
        <v>0.10738255033557045</v>
      </c>
      <c r="H97" s="14">
        <f t="shared" si="14"/>
        <v>35397.795599074205</v>
      </c>
      <c r="I97" s="14">
        <f t="shared" si="12"/>
        <v>3801.10556768582</v>
      </c>
      <c r="J97" s="14">
        <f t="shared" si="10"/>
        <v>33497.242815231293</v>
      </c>
      <c r="K97" s="14">
        <f t="shared" si="11"/>
        <v>191649.89696742725</v>
      </c>
      <c r="L97" s="21">
        <f t="shared" si="13"/>
        <v>5.4141760446924456</v>
      </c>
    </row>
    <row r="98" spans="1:12" x14ac:dyDescent="0.2">
      <c r="A98" s="17">
        <v>89</v>
      </c>
      <c r="B98" s="9">
        <v>8</v>
      </c>
      <c r="C98" s="5">
        <v>39</v>
      </c>
      <c r="D98" s="5">
        <v>77</v>
      </c>
      <c r="E98" s="18">
        <v>0.5</v>
      </c>
      <c r="F98" s="19">
        <f t="shared" si="8"/>
        <v>0.13793103448275862</v>
      </c>
      <c r="G98" s="19">
        <f t="shared" si="9"/>
        <v>0.12903225806451613</v>
      </c>
      <c r="H98" s="14">
        <f t="shared" si="14"/>
        <v>31596.690031388385</v>
      </c>
      <c r="I98" s="14">
        <f t="shared" si="12"/>
        <v>4076.9922621146302</v>
      </c>
      <c r="J98" s="14">
        <f t="shared" si="10"/>
        <v>29558.193900331073</v>
      </c>
      <c r="K98" s="14">
        <f>K99+J98</f>
        <v>158152.65415219596</v>
      </c>
      <c r="L98" s="21">
        <f t="shared" si="13"/>
        <v>5.0053551177381541</v>
      </c>
    </row>
    <row r="99" spans="1:12" x14ac:dyDescent="0.2">
      <c r="A99" s="17">
        <v>90</v>
      </c>
      <c r="B99" s="9">
        <v>5</v>
      </c>
      <c r="C99" s="5">
        <v>52</v>
      </c>
      <c r="D99" s="5">
        <v>40</v>
      </c>
      <c r="E99" s="18">
        <v>0.5</v>
      </c>
      <c r="F99" s="23">
        <f t="shared" si="8"/>
        <v>0.10869565217391304</v>
      </c>
      <c r="G99" s="23">
        <f t="shared" si="9"/>
        <v>0.10309278350515463</v>
      </c>
      <c r="H99" s="24">
        <f t="shared" si="14"/>
        <v>27519.697769273756</v>
      </c>
      <c r="I99" s="24">
        <f t="shared" si="12"/>
        <v>2837.0822442550261</v>
      </c>
      <c r="J99" s="24">
        <f t="shared" si="10"/>
        <v>26101.156647146243</v>
      </c>
      <c r="K99" s="24">
        <f t="shared" ref="K99:K108" si="15">K100+J99</f>
        <v>128594.46025186489</v>
      </c>
      <c r="L99" s="25">
        <f t="shared" si="13"/>
        <v>4.6728151351808433</v>
      </c>
    </row>
    <row r="100" spans="1:12" x14ac:dyDescent="0.2">
      <c r="A100" s="17">
        <v>91</v>
      </c>
      <c r="B100" s="9">
        <v>5</v>
      </c>
      <c r="C100" s="5">
        <v>26</v>
      </c>
      <c r="D100" s="5">
        <v>43</v>
      </c>
      <c r="E100" s="18">
        <v>0.5</v>
      </c>
      <c r="F100" s="23">
        <f t="shared" si="8"/>
        <v>0.14492753623188406</v>
      </c>
      <c r="G100" s="23">
        <f t="shared" si="9"/>
        <v>0.13513513513513511</v>
      </c>
      <c r="H100" s="24">
        <f t="shared" si="14"/>
        <v>24682.615525018729</v>
      </c>
      <c r="I100" s="24">
        <f t="shared" si="12"/>
        <v>3335.4885844619898</v>
      </c>
      <c r="J100" s="24">
        <f t="shared" si="10"/>
        <v>23014.871232787737</v>
      </c>
      <c r="K100" s="24">
        <f t="shared" si="15"/>
        <v>102493.30360471865</v>
      </c>
      <c r="L100" s="25">
        <f t="shared" si="13"/>
        <v>4.1524490587648479</v>
      </c>
    </row>
    <row r="101" spans="1:12" x14ac:dyDescent="0.2">
      <c r="A101" s="17">
        <v>92</v>
      </c>
      <c r="B101" s="9">
        <v>2</v>
      </c>
      <c r="C101" s="5">
        <v>27</v>
      </c>
      <c r="D101" s="5">
        <v>26</v>
      </c>
      <c r="E101" s="18">
        <v>0.5</v>
      </c>
      <c r="F101" s="23">
        <f t="shared" si="8"/>
        <v>7.5471698113207544E-2</v>
      </c>
      <c r="G101" s="23">
        <f t="shared" si="9"/>
        <v>7.2727272727272724E-2</v>
      </c>
      <c r="H101" s="24">
        <f t="shared" si="14"/>
        <v>21347.12694055674</v>
      </c>
      <c r="I101" s="24">
        <f t="shared" si="12"/>
        <v>1552.518322949581</v>
      </c>
      <c r="J101" s="24">
        <f t="shared" si="10"/>
        <v>20570.867779081949</v>
      </c>
      <c r="K101" s="24">
        <f t="shared" si="15"/>
        <v>79478.432371930918</v>
      </c>
      <c r="L101" s="25">
        <f t="shared" si="13"/>
        <v>3.7231442241968553</v>
      </c>
    </row>
    <row r="102" spans="1:12" x14ac:dyDescent="0.2">
      <c r="A102" s="17">
        <v>93</v>
      </c>
      <c r="B102" s="9">
        <v>6</v>
      </c>
      <c r="C102" s="5">
        <v>20</v>
      </c>
      <c r="D102" s="5">
        <v>23</v>
      </c>
      <c r="E102" s="18">
        <v>0.5</v>
      </c>
      <c r="F102" s="23">
        <f t="shared" si="8"/>
        <v>0.27906976744186046</v>
      </c>
      <c r="G102" s="23">
        <f t="shared" si="9"/>
        <v>0.24489795918367346</v>
      </c>
      <c r="H102" s="24">
        <f t="shared" si="14"/>
        <v>19794.608617607159</v>
      </c>
      <c r="I102" s="24">
        <f t="shared" si="12"/>
        <v>4847.6592532915492</v>
      </c>
      <c r="J102" s="24">
        <f t="shared" si="10"/>
        <v>17370.778990961386</v>
      </c>
      <c r="K102" s="24">
        <f t="shared" si="15"/>
        <v>58907.564592848968</v>
      </c>
      <c r="L102" s="25">
        <f t="shared" si="13"/>
        <v>2.9759398496240599</v>
      </c>
    </row>
    <row r="103" spans="1:12" x14ac:dyDescent="0.2">
      <c r="A103" s="17">
        <v>94</v>
      </c>
      <c r="B103" s="9">
        <v>6</v>
      </c>
      <c r="C103" s="5">
        <v>13</v>
      </c>
      <c r="D103" s="5">
        <v>19</v>
      </c>
      <c r="E103" s="18">
        <v>0.5</v>
      </c>
      <c r="F103" s="23">
        <f t="shared" si="8"/>
        <v>0.375</v>
      </c>
      <c r="G103" s="23">
        <f t="shared" si="9"/>
        <v>0.31578947368421051</v>
      </c>
      <c r="H103" s="24">
        <f t="shared" si="14"/>
        <v>14946.949364315609</v>
      </c>
      <c r="I103" s="24">
        <f t="shared" si="12"/>
        <v>4720.089272941771</v>
      </c>
      <c r="J103" s="24">
        <f t="shared" si="10"/>
        <v>12586.904727844723</v>
      </c>
      <c r="K103" s="24">
        <f t="shared" si="15"/>
        <v>41536.785601887583</v>
      </c>
      <c r="L103" s="25">
        <f t="shared" si="13"/>
        <v>2.7789473684210524</v>
      </c>
    </row>
    <row r="104" spans="1:12" x14ac:dyDescent="0.2">
      <c r="A104" s="17">
        <v>95</v>
      </c>
      <c r="B104" s="9">
        <v>4</v>
      </c>
      <c r="C104" s="5">
        <v>10</v>
      </c>
      <c r="D104" s="5">
        <v>12</v>
      </c>
      <c r="E104" s="18">
        <v>0.5</v>
      </c>
      <c r="F104" s="23">
        <f t="shared" si="8"/>
        <v>0.36363636363636365</v>
      </c>
      <c r="G104" s="23">
        <f t="shared" si="9"/>
        <v>0.30769230769230771</v>
      </c>
      <c r="H104" s="24">
        <f t="shared" si="14"/>
        <v>10226.860091373837</v>
      </c>
      <c r="I104" s="24">
        <f t="shared" si="12"/>
        <v>3146.7261819611808</v>
      </c>
      <c r="J104" s="24">
        <f t="shared" si="10"/>
        <v>8653.4970003932467</v>
      </c>
      <c r="K104" s="24">
        <f t="shared" si="15"/>
        <v>28949.880874042858</v>
      </c>
      <c r="L104" s="25">
        <f t="shared" si="13"/>
        <v>2.8307692307692305</v>
      </c>
    </row>
    <row r="105" spans="1:12" x14ac:dyDescent="0.2">
      <c r="A105" s="17">
        <v>96</v>
      </c>
      <c r="B105" s="9">
        <v>2</v>
      </c>
      <c r="C105" s="5">
        <v>5</v>
      </c>
      <c r="D105" s="5">
        <v>5</v>
      </c>
      <c r="E105" s="18">
        <v>0.5</v>
      </c>
      <c r="F105" s="23">
        <f t="shared" si="8"/>
        <v>0.4</v>
      </c>
      <c r="G105" s="23">
        <f t="shared" si="9"/>
        <v>0.33333333333333337</v>
      </c>
      <c r="H105" s="24">
        <f t="shared" si="14"/>
        <v>7080.1339094126561</v>
      </c>
      <c r="I105" s="24">
        <f t="shared" si="12"/>
        <v>2360.0446364708855</v>
      </c>
      <c r="J105" s="24">
        <f t="shared" si="10"/>
        <v>5900.1115911772131</v>
      </c>
      <c r="K105" s="24">
        <f t="shared" si="15"/>
        <v>20296.383873649611</v>
      </c>
      <c r="L105" s="25">
        <f t="shared" si="13"/>
        <v>2.8666666666666663</v>
      </c>
    </row>
    <row r="106" spans="1:12" x14ac:dyDescent="0.2">
      <c r="A106" s="17">
        <v>97</v>
      </c>
      <c r="B106" s="9">
        <v>1</v>
      </c>
      <c r="C106" s="5">
        <v>6</v>
      </c>
      <c r="D106" s="5">
        <v>3</v>
      </c>
      <c r="E106" s="18">
        <v>0.5</v>
      </c>
      <c r="F106" s="23">
        <f t="shared" si="8"/>
        <v>0.22222222222222221</v>
      </c>
      <c r="G106" s="23">
        <f t="shared" si="9"/>
        <v>0.19999999999999998</v>
      </c>
      <c r="H106" s="24">
        <f t="shared" si="14"/>
        <v>4720.0892729417701</v>
      </c>
      <c r="I106" s="24">
        <f t="shared" si="12"/>
        <v>944.017854588354</v>
      </c>
      <c r="J106" s="24">
        <f t="shared" si="10"/>
        <v>4248.0803456475933</v>
      </c>
      <c r="K106" s="24">
        <f t="shared" si="15"/>
        <v>14396.272282472399</v>
      </c>
      <c r="L106" s="25">
        <f t="shared" si="13"/>
        <v>3.05</v>
      </c>
    </row>
    <row r="107" spans="1:12" x14ac:dyDescent="0.2">
      <c r="A107" s="17">
        <v>98</v>
      </c>
      <c r="B107" s="9">
        <v>1</v>
      </c>
      <c r="C107" s="5">
        <v>3</v>
      </c>
      <c r="D107" s="5">
        <v>5</v>
      </c>
      <c r="E107" s="18">
        <v>0.5</v>
      </c>
      <c r="F107" s="23">
        <f t="shared" si="8"/>
        <v>0.25</v>
      </c>
      <c r="G107" s="23">
        <f t="shared" si="9"/>
        <v>0.22222222222222221</v>
      </c>
      <c r="H107" s="24">
        <f t="shared" si="14"/>
        <v>3776.071418353416</v>
      </c>
      <c r="I107" s="24">
        <f t="shared" si="12"/>
        <v>839.12698185631461</v>
      </c>
      <c r="J107" s="24">
        <f t="shared" si="10"/>
        <v>3356.5079274252585</v>
      </c>
      <c r="K107" s="24">
        <f t="shared" si="15"/>
        <v>10148.191936824805</v>
      </c>
      <c r="L107" s="25">
        <f t="shared" si="13"/>
        <v>2.6875</v>
      </c>
    </row>
    <row r="108" spans="1:12" x14ac:dyDescent="0.2">
      <c r="A108" s="17">
        <v>99</v>
      </c>
      <c r="B108" s="9">
        <v>0</v>
      </c>
      <c r="C108" s="5">
        <v>3</v>
      </c>
      <c r="D108" s="5">
        <v>2</v>
      </c>
      <c r="E108" s="18">
        <v>0.5</v>
      </c>
      <c r="F108" s="23">
        <f t="shared" si="8"/>
        <v>0</v>
      </c>
      <c r="G108" s="23">
        <f t="shared" si="9"/>
        <v>0</v>
      </c>
      <c r="H108" s="24">
        <f t="shared" si="14"/>
        <v>2936.9444364971014</v>
      </c>
      <c r="I108" s="24">
        <f t="shared" si="12"/>
        <v>0</v>
      </c>
      <c r="J108" s="24">
        <f t="shared" si="10"/>
        <v>2936.9444364971014</v>
      </c>
      <c r="K108" s="24">
        <f t="shared" si="15"/>
        <v>6791.684009399547</v>
      </c>
      <c r="L108" s="25">
        <f t="shared" si="13"/>
        <v>2.3125</v>
      </c>
    </row>
    <row r="109" spans="1:12" x14ac:dyDescent="0.2">
      <c r="A109" s="17" t="s">
        <v>21</v>
      </c>
      <c r="B109" s="9">
        <v>8</v>
      </c>
      <c r="C109" s="5">
        <v>12</v>
      </c>
      <c r="D109" s="5">
        <v>9</v>
      </c>
      <c r="E109" s="22"/>
      <c r="F109" s="23">
        <f t="shared" si="8"/>
        <v>0.76190476190476186</v>
      </c>
      <c r="G109" s="23">
        <v>1</v>
      </c>
      <c r="H109" s="24">
        <f>H108-I108</f>
        <v>2936.9444364971014</v>
      </c>
      <c r="I109" s="24">
        <f>H109*G109</f>
        <v>2936.9444364971014</v>
      </c>
      <c r="J109" s="24">
        <f>H109/F109</f>
        <v>3854.7395729024456</v>
      </c>
      <c r="K109" s="24">
        <f>J109</f>
        <v>3854.7395729024456</v>
      </c>
      <c r="L109" s="25">
        <f>K109/H109</f>
        <v>1.3125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3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3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3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3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3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29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3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32"/>
      <c r="D126" s="32"/>
      <c r="H126" s="32"/>
      <c r="I126" s="32"/>
      <c r="J126" s="32"/>
      <c r="K126" s="32"/>
      <c r="L126" s="30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30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40179</v>
      </c>
      <c r="D7" s="40">
        <v>40544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5">
        <v>3</v>
      </c>
      <c r="C9" s="5">
        <v>932</v>
      </c>
      <c r="D9" s="5">
        <v>845</v>
      </c>
      <c r="E9" s="18">
        <v>0.5</v>
      </c>
      <c r="F9" s="19">
        <f t="shared" ref="F9:F72" si="0">B9/((C9+D9)/2)</f>
        <v>3.3764772087788407E-3</v>
      </c>
      <c r="G9" s="19">
        <f t="shared" ref="G9:G72" si="1">F9/((1+(1-E9)*F9))</f>
        <v>3.3707865168539322E-3</v>
      </c>
      <c r="H9" s="14">
        <v>100000</v>
      </c>
      <c r="I9" s="14">
        <f>H9*G9</f>
        <v>337.0786516853932</v>
      </c>
      <c r="J9" s="14">
        <f t="shared" ref="J9:J72" si="2">H10+I9*E9</f>
        <v>99831.460674157293</v>
      </c>
      <c r="K9" s="14">
        <f t="shared" ref="K9:K72" si="3">K10+J9</f>
        <v>8323395.3914030241</v>
      </c>
      <c r="L9" s="20">
        <f>K9/H9</f>
        <v>83.233953914030238</v>
      </c>
    </row>
    <row r="10" spans="1:13" x14ac:dyDescent="0.2">
      <c r="A10" s="17">
        <v>1</v>
      </c>
      <c r="B10" s="5">
        <v>0</v>
      </c>
      <c r="C10" s="5">
        <v>942</v>
      </c>
      <c r="D10" s="5">
        <v>968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99662.921348314601</v>
      </c>
      <c r="I10" s="14">
        <f t="shared" ref="I10:I73" si="4">H10*G10</f>
        <v>0</v>
      </c>
      <c r="J10" s="14">
        <f t="shared" si="2"/>
        <v>99662.921348314601</v>
      </c>
      <c r="K10" s="14">
        <f t="shared" si="3"/>
        <v>8223563.9307288667</v>
      </c>
      <c r="L10" s="21">
        <f t="shared" ref="L10:L73" si="5">K10/H10</f>
        <v>82.513775629635759</v>
      </c>
    </row>
    <row r="11" spans="1:13" x14ac:dyDescent="0.2">
      <c r="A11" s="17">
        <v>2</v>
      </c>
      <c r="B11" s="5">
        <v>0</v>
      </c>
      <c r="C11" s="5">
        <v>897</v>
      </c>
      <c r="D11" s="5">
        <v>936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99662.921348314601</v>
      </c>
      <c r="I11" s="14">
        <f t="shared" si="4"/>
        <v>0</v>
      </c>
      <c r="J11" s="14">
        <f t="shared" si="2"/>
        <v>99662.921348314601</v>
      </c>
      <c r="K11" s="14">
        <f t="shared" si="3"/>
        <v>8123901.009380552</v>
      </c>
      <c r="L11" s="21">
        <f t="shared" si="5"/>
        <v>81.513775629635759</v>
      </c>
    </row>
    <row r="12" spans="1:13" x14ac:dyDescent="0.2">
      <c r="A12" s="17">
        <v>3</v>
      </c>
      <c r="B12" s="5">
        <v>0</v>
      </c>
      <c r="C12" s="5">
        <v>867</v>
      </c>
      <c r="D12" s="5">
        <v>903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99662.921348314601</v>
      </c>
      <c r="I12" s="14">
        <f t="shared" si="4"/>
        <v>0</v>
      </c>
      <c r="J12" s="14">
        <f t="shared" si="2"/>
        <v>99662.921348314601</v>
      </c>
      <c r="K12" s="14">
        <f t="shared" si="3"/>
        <v>8024238.0880322373</v>
      </c>
      <c r="L12" s="21">
        <f t="shared" si="5"/>
        <v>80.513775629635759</v>
      </c>
    </row>
    <row r="13" spans="1:13" x14ac:dyDescent="0.2">
      <c r="A13" s="17">
        <v>4</v>
      </c>
      <c r="B13" s="5">
        <v>0</v>
      </c>
      <c r="C13" s="5">
        <v>907</v>
      </c>
      <c r="D13" s="5">
        <v>879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99662.921348314601</v>
      </c>
      <c r="I13" s="14">
        <f t="shared" si="4"/>
        <v>0</v>
      </c>
      <c r="J13" s="14">
        <f t="shared" si="2"/>
        <v>99662.921348314601</v>
      </c>
      <c r="K13" s="14">
        <f t="shared" si="3"/>
        <v>7924575.1666839225</v>
      </c>
      <c r="L13" s="21">
        <f t="shared" si="5"/>
        <v>79.513775629635759</v>
      </c>
    </row>
    <row r="14" spans="1:13" x14ac:dyDescent="0.2">
      <c r="A14" s="17">
        <v>5</v>
      </c>
      <c r="B14" s="5">
        <v>0</v>
      </c>
      <c r="C14" s="5">
        <v>815</v>
      </c>
      <c r="D14" s="5">
        <v>904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99662.921348314601</v>
      </c>
      <c r="I14" s="14">
        <f t="shared" si="4"/>
        <v>0</v>
      </c>
      <c r="J14" s="14">
        <f t="shared" si="2"/>
        <v>99662.921348314601</v>
      </c>
      <c r="K14" s="14">
        <f t="shared" si="3"/>
        <v>7824912.2453356078</v>
      </c>
      <c r="L14" s="21">
        <f t="shared" si="5"/>
        <v>78.513775629635759</v>
      </c>
    </row>
    <row r="15" spans="1:13" x14ac:dyDescent="0.2">
      <c r="A15" s="17">
        <v>6</v>
      </c>
      <c r="B15" s="5">
        <v>0</v>
      </c>
      <c r="C15" s="5">
        <v>792</v>
      </c>
      <c r="D15" s="5">
        <v>835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99662.921348314601</v>
      </c>
      <c r="I15" s="14">
        <f t="shared" si="4"/>
        <v>0</v>
      </c>
      <c r="J15" s="14">
        <f t="shared" si="2"/>
        <v>99662.921348314601</v>
      </c>
      <c r="K15" s="14">
        <f t="shared" si="3"/>
        <v>7725249.3239872931</v>
      </c>
      <c r="L15" s="21">
        <f t="shared" si="5"/>
        <v>77.513775629635745</v>
      </c>
    </row>
    <row r="16" spans="1:13" x14ac:dyDescent="0.2">
      <c r="A16" s="17">
        <v>7</v>
      </c>
      <c r="B16" s="5">
        <v>0</v>
      </c>
      <c r="C16" s="5">
        <v>798</v>
      </c>
      <c r="D16" s="5">
        <v>789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99662.921348314601</v>
      </c>
      <c r="I16" s="14">
        <f t="shared" si="4"/>
        <v>0</v>
      </c>
      <c r="J16" s="14">
        <f t="shared" si="2"/>
        <v>99662.921348314601</v>
      </c>
      <c r="K16" s="14">
        <f t="shared" si="3"/>
        <v>7625586.4026389783</v>
      </c>
      <c r="L16" s="21">
        <f t="shared" si="5"/>
        <v>76.513775629635745</v>
      </c>
    </row>
    <row r="17" spans="1:12" x14ac:dyDescent="0.2">
      <c r="A17" s="17">
        <v>8</v>
      </c>
      <c r="B17" s="5">
        <v>0</v>
      </c>
      <c r="C17" s="5">
        <v>737</v>
      </c>
      <c r="D17" s="5">
        <v>797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99662.921348314601</v>
      </c>
      <c r="I17" s="14">
        <f t="shared" si="4"/>
        <v>0</v>
      </c>
      <c r="J17" s="14">
        <f t="shared" si="2"/>
        <v>99662.921348314601</v>
      </c>
      <c r="K17" s="14">
        <f t="shared" si="3"/>
        <v>7525923.4812906636</v>
      </c>
      <c r="L17" s="21">
        <f t="shared" si="5"/>
        <v>75.513775629635745</v>
      </c>
    </row>
    <row r="18" spans="1:12" x14ac:dyDescent="0.2">
      <c r="A18" s="17">
        <v>9</v>
      </c>
      <c r="B18" s="5">
        <v>0</v>
      </c>
      <c r="C18" s="5">
        <v>726</v>
      </c>
      <c r="D18" s="5">
        <v>741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99662.921348314601</v>
      </c>
      <c r="I18" s="14">
        <f t="shared" si="4"/>
        <v>0</v>
      </c>
      <c r="J18" s="14">
        <f t="shared" si="2"/>
        <v>99662.921348314601</v>
      </c>
      <c r="K18" s="14">
        <f t="shared" si="3"/>
        <v>7426260.5599423489</v>
      </c>
      <c r="L18" s="21">
        <f t="shared" si="5"/>
        <v>74.513775629635745</v>
      </c>
    </row>
    <row r="19" spans="1:12" x14ac:dyDescent="0.2">
      <c r="A19" s="17">
        <v>10</v>
      </c>
      <c r="B19" s="5">
        <v>0</v>
      </c>
      <c r="C19" s="5">
        <v>694</v>
      </c>
      <c r="D19" s="5">
        <v>736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99662.921348314601</v>
      </c>
      <c r="I19" s="14">
        <f t="shared" si="4"/>
        <v>0</v>
      </c>
      <c r="J19" s="14">
        <f t="shared" si="2"/>
        <v>99662.921348314601</v>
      </c>
      <c r="K19" s="14">
        <f t="shared" si="3"/>
        <v>7326597.6385940341</v>
      </c>
      <c r="L19" s="21">
        <f t="shared" si="5"/>
        <v>73.513775629635745</v>
      </c>
    </row>
    <row r="20" spans="1:12" x14ac:dyDescent="0.2">
      <c r="A20" s="17">
        <v>11</v>
      </c>
      <c r="B20" s="5">
        <v>0</v>
      </c>
      <c r="C20" s="5">
        <v>680</v>
      </c>
      <c r="D20" s="5">
        <v>695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99662.921348314601</v>
      </c>
      <c r="I20" s="14">
        <f t="shared" si="4"/>
        <v>0</v>
      </c>
      <c r="J20" s="14">
        <f t="shared" si="2"/>
        <v>99662.921348314601</v>
      </c>
      <c r="K20" s="14">
        <f t="shared" si="3"/>
        <v>7226934.7172457194</v>
      </c>
      <c r="L20" s="21">
        <f t="shared" si="5"/>
        <v>72.513775629635745</v>
      </c>
    </row>
    <row r="21" spans="1:12" x14ac:dyDescent="0.2">
      <c r="A21" s="17">
        <v>12</v>
      </c>
      <c r="B21" s="5">
        <v>0</v>
      </c>
      <c r="C21" s="5">
        <v>621</v>
      </c>
      <c r="D21" s="5">
        <v>679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99662.921348314601</v>
      </c>
      <c r="I21" s="14">
        <f t="shared" si="4"/>
        <v>0</v>
      </c>
      <c r="J21" s="14">
        <f t="shared" si="2"/>
        <v>99662.921348314601</v>
      </c>
      <c r="K21" s="14">
        <f t="shared" si="3"/>
        <v>7127271.7958974047</v>
      </c>
      <c r="L21" s="21">
        <f t="shared" si="5"/>
        <v>71.513775629635745</v>
      </c>
    </row>
    <row r="22" spans="1:12" x14ac:dyDescent="0.2">
      <c r="A22" s="17">
        <v>13</v>
      </c>
      <c r="B22" s="5">
        <v>0</v>
      </c>
      <c r="C22" s="5">
        <v>560</v>
      </c>
      <c r="D22" s="5">
        <v>621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99662.921348314601</v>
      </c>
      <c r="I22" s="14">
        <f t="shared" si="4"/>
        <v>0</v>
      </c>
      <c r="J22" s="14">
        <f t="shared" si="2"/>
        <v>99662.921348314601</v>
      </c>
      <c r="K22" s="14">
        <f t="shared" si="3"/>
        <v>7027608.8745490899</v>
      </c>
      <c r="L22" s="21">
        <f t="shared" si="5"/>
        <v>70.513775629635745</v>
      </c>
    </row>
    <row r="23" spans="1:12" x14ac:dyDescent="0.2">
      <c r="A23" s="17">
        <v>14</v>
      </c>
      <c r="B23" s="5">
        <v>0</v>
      </c>
      <c r="C23" s="5">
        <v>561</v>
      </c>
      <c r="D23" s="5">
        <v>562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99662.921348314601</v>
      </c>
      <c r="I23" s="14">
        <f t="shared" si="4"/>
        <v>0</v>
      </c>
      <c r="J23" s="14">
        <f t="shared" si="2"/>
        <v>99662.921348314601</v>
      </c>
      <c r="K23" s="14">
        <f t="shared" si="3"/>
        <v>6927945.9532007752</v>
      </c>
      <c r="L23" s="21">
        <f t="shared" si="5"/>
        <v>69.513775629635745</v>
      </c>
    </row>
    <row r="24" spans="1:12" x14ac:dyDescent="0.2">
      <c r="A24" s="17">
        <v>15</v>
      </c>
      <c r="B24" s="5">
        <v>0</v>
      </c>
      <c r="C24" s="5">
        <v>555</v>
      </c>
      <c r="D24" s="5">
        <v>548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99662.921348314601</v>
      </c>
      <c r="I24" s="14">
        <f t="shared" si="4"/>
        <v>0</v>
      </c>
      <c r="J24" s="14">
        <f t="shared" si="2"/>
        <v>99662.921348314601</v>
      </c>
      <c r="K24" s="14">
        <f t="shared" si="3"/>
        <v>6828283.0318524605</v>
      </c>
      <c r="L24" s="21">
        <f t="shared" si="5"/>
        <v>68.513775629635745</v>
      </c>
    </row>
    <row r="25" spans="1:12" x14ac:dyDescent="0.2">
      <c r="A25" s="17">
        <v>16</v>
      </c>
      <c r="B25" s="5">
        <v>0</v>
      </c>
      <c r="C25" s="5">
        <v>584</v>
      </c>
      <c r="D25" s="5">
        <v>555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99662.921348314601</v>
      </c>
      <c r="I25" s="14">
        <f t="shared" si="4"/>
        <v>0</v>
      </c>
      <c r="J25" s="14">
        <f t="shared" si="2"/>
        <v>99662.921348314601</v>
      </c>
      <c r="K25" s="14">
        <f t="shared" si="3"/>
        <v>6728620.1105041457</v>
      </c>
      <c r="L25" s="21">
        <f t="shared" si="5"/>
        <v>67.513775629635745</v>
      </c>
    </row>
    <row r="26" spans="1:12" x14ac:dyDescent="0.2">
      <c r="A26" s="17">
        <v>17</v>
      </c>
      <c r="B26" s="5">
        <v>0</v>
      </c>
      <c r="C26" s="5">
        <v>630</v>
      </c>
      <c r="D26" s="5">
        <v>575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99662.921348314601</v>
      </c>
      <c r="I26" s="14">
        <f t="shared" si="4"/>
        <v>0</v>
      </c>
      <c r="J26" s="14">
        <f t="shared" si="2"/>
        <v>99662.921348314601</v>
      </c>
      <c r="K26" s="14">
        <f t="shared" si="3"/>
        <v>6628957.189155831</v>
      </c>
      <c r="L26" s="21">
        <f t="shared" si="5"/>
        <v>66.513775629635731</v>
      </c>
    </row>
    <row r="27" spans="1:12" x14ac:dyDescent="0.2">
      <c r="A27" s="17">
        <v>18</v>
      </c>
      <c r="B27" s="5">
        <v>0</v>
      </c>
      <c r="C27" s="5">
        <v>569</v>
      </c>
      <c r="D27" s="5">
        <v>625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99662.921348314601</v>
      </c>
      <c r="I27" s="14">
        <f t="shared" si="4"/>
        <v>0</v>
      </c>
      <c r="J27" s="14">
        <f t="shared" si="2"/>
        <v>99662.921348314601</v>
      </c>
      <c r="K27" s="14">
        <f t="shared" si="3"/>
        <v>6529294.2678075163</v>
      </c>
      <c r="L27" s="21">
        <f t="shared" si="5"/>
        <v>65.513775629635731</v>
      </c>
    </row>
    <row r="28" spans="1:12" x14ac:dyDescent="0.2">
      <c r="A28" s="17">
        <v>19</v>
      </c>
      <c r="B28" s="5">
        <v>0</v>
      </c>
      <c r="C28" s="5">
        <v>623</v>
      </c>
      <c r="D28" s="5">
        <v>561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99662.921348314601</v>
      </c>
      <c r="I28" s="14">
        <f t="shared" si="4"/>
        <v>0</v>
      </c>
      <c r="J28" s="14">
        <f t="shared" si="2"/>
        <v>99662.921348314601</v>
      </c>
      <c r="K28" s="14">
        <f t="shared" si="3"/>
        <v>6429631.3464592015</v>
      </c>
      <c r="L28" s="21">
        <f t="shared" si="5"/>
        <v>64.513775629635731</v>
      </c>
    </row>
    <row r="29" spans="1:12" x14ac:dyDescent="0.2">
      <c r="A29" s="17">
        <v>20</v>
      </c>
      <c r="B29" s="5">
        <v>0</v>
      </c>
      <c r="C29" s="5">
        <v>582</v>
      </c>
      <c r="D29" s="5">
        <v>622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99662.921348314601</v>
      </c>
      <c r="I29" s="14">
        <f t="shared" si="4"/>
        <v>0</v>
      </c>
      <c r="J29" s="14">
        <f t="shared" si="2"/>
        <v>99662.921348314601</v>
      </c>
      <c r="K29" s="14">
        <f t="shared" si="3"/>
        <v>6329968.4251108868</v>
      </c>
      <c r="L29" s="21">
        <f t="shared" si="5"/>
        <v>63.513775629635731</v>
      </c>
    </row>
    <row r="30" spans="1:12" x14ac:dyDescent="0.2">
      <c r="A30" s="17">
        <v>21</v>
      </c>
      <c r="B30" s="5">
        <v>0</v>
      </c>
      <c r="C30" s="5">
        <v>626</v>
      </c>
      <c r="D30" s="5">
        <v>595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99662.921348314601</v>
      </c>
      <c r="I30" s="14">
        <f t="shared" si="4"/>
        <v>0</v>
      </c>
      <c r="J30" s="14">
        <f t="shared" si="2"/>
        <v>99662.921348314601</v>
      </c>
      <c r="K30" s="14">
        <f t="shared" si="3"/>
        <v>6230305.5037625721</v>
      </c>
      <c r="L30" s="21">
        <f t="shared" si="5"/>
        <v>62.513775629635731</v>
      </c>
    </row>
    <row r="31" spans="1:12" x14ac:dyDescent="0.2">
      <c r="A31" s="17">
        <v>22</v>
      </c>
      <c r="B31" s="5">
        <v>0</v>
      </c>
      <c r="C31" s="5">
        <v>649</v>
      </c>
      <c r="D31" s="5">
        <v>637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99662.921348314601</v>
      </c>
      <c r="I31" s="14">
        <f t="shared" si="4"/>
        <v>0</v>
      </c>
      <c r="J31" s="14">
        <f t="shared" si="2"/>
        <v>99662.921348314601</v>
      </c>
      <c r="K31" s="14">
        <f t="shared" si="3"/>
        <v>6130642.5824142573</v>
      </c>
      <c r="L31" s="21">
        <f t="shared" si="5"/>
        <v>61.513775629635731</v>
      </c>
    </row>
    <row r="32" spans="1:12" x14ac:dyDescent="0.2">
      <c r="A32" s="17">
        <v>23</v>
      </c>
      <c r="B32" s="5">
        <v>0</v>
      </c>
      <c r="C32" s="5">
        <v>652</v>
      </c>
      <c r="D32" s="5">
        <v>649</v>
      </c>
      <c r="E32" s="18">
        <v>0.5</v>
      </c>
      <c r="F32" s="19">
        <f t="shared" si="0"/>
        <v>0</v>
      </c>
      <c r="G32" s="19">
        <f t="shared" si="1"/>
        <v>0</v>
      </c>
      <c r="H32" s="14">
        <f t="shared" si="6"/>
        <v>99662.921348314601</v>
      </c>
      <c r="I32" s="14">
        <f t="shared" si="4"/>
        <v>0</v>
      </c>
      <c r="J32" s="14">
        <f t="shared" si="2"/>
        <v>99662.921348314601</v>
      </c>
      <c r="K32" s="14">
        <f t="shared" si="3"/>
        <v>6030979.6610659426</v>
      </c>
      <c r="L32" s="21">
        <f t="shared" si="5"/>
        <v>60.513775629635731</v>
      </c>
    </row>
    <row r="33" spans="1:12" x14ac:dyDescent="0.2">
      <c r="A33" s="17">
        <v>24</v>
      </c>
      <c r="B33" s="5">
        <v>1</v>
      </c>
      <c r="C33" s="5">
        <v>681</v>
      </c>
      <c r="D33" s="5">
        <v>640</v>
      </c>
      <c r="E33" s="18">
        <v>0.5</v>
      </c>
      <c r="F33" s="19">
        <f t="shared" si="0"/>
        <v>1.514004542013626E-3</v>
      </c>
      <c r="G33" s="19">
        <f t="shared" si="1"/>
        <v>1.5128593040847202E-3</v>
      </c>
      <c r="H33" s="14">
        <f t="shared" si="6"/>
        <v>99662.921348314601</v>
      </c>
      <c r="I33" s="14">
        <f t="shared" si="4"/>
        <v>150.77597783406142</v>
      </c>
      <c r="J33" s="14">
        <f t="shared" si="2"/>
        <v>99587.533359397581</v>
      </c>
      <c r="K33" s="14">
        <f t="shared" si="3"/>
        <v>5931316.7397176279</v>
      </c>
      <c r="L33" s="21">
        <f t="shared" si="5"/>
        <v>59.513775629635731</v>
      </c>
    </row>
    <row r="34" spans="1:12" x14ac:dyDescent="0.2">
      <c r="A34" s="17">
        <v>25</v>
      </c>
      <c r="B34" s="5">
        <v>0</v>
      </c>
      <c r="C34" s="5">
        <v>726</v>
      </c>
      <c r="D34" s="5">
        <v>658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99512.145370480546</v>
      </c>
      <c r="I34" s="14">
        <f t="shared" si="4"/>
        <v>0</v>
      </c>
      <c r="J34" s="14">
        <f t="shared" si="2"/>
        <v>99512.145370480546</v>
      </c>
      <c r="K34" s="14">
        <f t="shared" si="3"/>
        <v>5831729.2063582307</v>
      </c>
      <c r="L34" s="21">
        <f t="shared" si="5"/>
        <v>58.603190441195785</v>
      </c>
    </row>
    <row r="35" spans="1:12" x14ac:dyDescent="0.2">
      <c r="A35" s="17">
        <v>26</v>
      </c>
      <c r="B35" s="5">
        <v>0</v>
      </c>
      <c r="C35" s="5">
        <v>748</v>
      </c>
      <c r="D35" s="5">
        <v>746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99512.145370480546</v>
      </c>
      <c r="I35" s="14">
        <f t="shared" si="4"/>
        <v>0</v>
      </c>
      <c r="J35" s="14">
        <f t="shared" si="2"/>
        <v>99512.145370480546</v>
      </c>
      <c r="K35" s="14">
        <f t="shared" si="3"/>
        <v>5732217.0609877501</v>
      </c>
      <c r="L35" s="21">
        <f t="shared" si="5"/>
        <v>57.603190441195778</v>
      </c>
    </row>
    <row r="36" spans="1:12" x14ac:dyDescent="0.2">
      <c r="A36" s="17">
        <v>27</v>
      </c>
      <c r="B36" s="5">
        <v>0</v>
      </c>
      <c r="C36" s="5">
        <v>836</v>
      </c>
      <c r="D36" s="5">
        <v>798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99512.145370480546</v>
      </c>
      <c r="I36" s="14">
        <f t="shared" si="4"/>
        <v>0</v>
      </c>
      <c r="J36" s="14">
        <f t="shared" si="2"/>
        <v>99512.145370480546</v>
      </c>
      <c r="K36" s="14">
        <f t="shared" si="3"/>
        <v>5632704.9156172695</v>
      </c>
      <c r="L36" s="21">
        <f t="shared" si="5"/>
        <v>56.603190441195778</v>
      </c>
    </row>
    <row r="37" spans="1:12" x14ac:dyDescent="0.2">
      <c r="A37" s="17">
        <v>28</v>
      </c>
      <c r="B37" s="5">
        <v>0</v>
      </c>
      <c r="C37" s="5">
        <v>906</v>
      </c>
      <c r="D37" s="5">
        <v>872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99512.145370480546</v>
      </c>
      <c r="I37" s="14">
        <f t="shared" si="4"/>
        <v>0</v>
      </c>
      <c r="J37" s="14">
        <f t="shared" si="2"/>
        <v>99512.145370480546</v>
      </c>
      <c r="K37" s="14">
        <f t="shared" si="3"/>
        <v>5533192.7702467889</v>
      </c>
      <c r="L37" s="21">
        <f t="shared" si="5"/>
        <v>55.603190441195778</v>
      </c>
    </row>
    <row r="38" spans="1:12" x14ac:dyDescent="0.2">
      <c r="A38" s="17">
        <v>29</v>
      </c>
      <c r="B38" s="5">
        <v>0</v>
      </c>
      <c r="C38" s="5">
        <v>990</v>
      </c>
      <c r="D38" s="5">
        <v>917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99512.145370480546</v>
      </c>
      <c r="I38" s="14">
        <f t="shared" si="4"/>
        <v>0</v>
      </c>
      <c r="J38" s="14">
        <f t="shared" si="2"/>
        <v>99512.145370480546</v>
      </c>
      <c r="K38" s="14">
        <f t="shared" si="3"/>
        <v>5433680.6248763083</v>
      </c>
      <c r="L38" s="21">
        <f t="shared" si="5"/>
        <v>54.603190441195778</v>
      </c>
    </row>
    <row r="39" spans="1:12" x14ac:dyDescent="0.2">
      <c r="A39" s="17">
        <v>30</v>
      </c>
      <c r="B39" s="5">
        <v>0</v>
      </c>
      <c r="C39" s="5">
        <v>1119</v>
      </c>
      <c r="D39" s="5">
        <v>1006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99512.145370480546</v>
      </c>
      <c r="I39" s="14">
        <f t="shared" si="4"/>
        <v>0</v>
      </c>
      <c r="J39" s="14">
        <f t="shared" si="2"/>
        <v>99512.145370480546</v>
      </c>
      <c r="K39" s="14">
        <f t="shared" si="3"/>
        <v>5334168.4795058277</v>
      </c>
      <c r="L39" s="21">
        <f t="shared" si="5"/>
        <v>53.603190441195778</v>
      </c>
    </row>
    <row r="40" spans="1:12" x14ac:dyDescent="0.2">
      <c r="A40" s="17">
        <v>31</v>
      </c>
      <c r="B40" s="5">
        <v>0</v>
      </c>
      <c r="C40" s="5">
        <v>1179</v>
      </c>
      <c r="D40" s="5">
        <v>1166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99512.145370480546</v>
      </c>
      <c r="I40" s="14">
        <f t="shared" si="4"/>
        <v>0</v>
      </c>
      <c r="J40" s="14">
        <f t="shared" si="2"/>
        <v>99512.145370480546</v>
      </c>
      <c r="K40" s="14">
        <f t="shared" si="3"/>
        <v>5234656.334135347</v>
      </c>
      <c r="L40" s="21">
        <f t="shared" si="5"/>
        <v>52.603190441195778</v>
      </c>
    </row>
    <row r="41" spans="1:12" x14ac:dyDescent="0.2">
      <c r="A41" s="17">
        <v>32</v>
      </c>
      <c r="B41" s="5">
        <v>0</v>
      </c>
      <c r="C41" s="5">
        <v>1254</v>
      </c>
      <c r="D41" s="5">
        <v>1187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99512.145370480546</v>
      </c>
      <c r="I41" s="14">
        <f t="shared" si="4"/>
        <v>0</v>
      </c>
      <c r="J41" s="14">
        <f t="shared" si="2"/>
        <v>99512.145370480546</v>
      </c>
      <c r="K41" s="14">
        <f t="shared" si="3"/>
        <v>5135144.1887648664</v>
      </c>
      <c r="L41" s="21">
        <f t="shared" si="5"/>
        <v>51.603190441195778</v>
      </c>
    </row>
    <row r="42" spans="1:12" x14ac:dyDescent="0.2">
      <c r="A42" s="17">
        <v>33</v>
      </c>
      <c r="B42" s="5">
        <v>0</v>
      </c>
      <c r="C42" s="5">
        <v>1321</v>
      </c>
      <c r="D42" s="5">
        <v>1292</v>
      </c>
      <c r="E42" s="18">
        <v>0.5</v>
      </c>
      <c r="F42" s="19">
        <f t="shared" si="0"/>
        <v>0</v>
      </c>
      <c r="G42" s="19">
        <f t="shared" si="1"/>
        <v>0</v>
      </c>
      <c r="H42" s="14">
        <f t="shared" si="6"/>
        <v>99512.145370480546</v>
      </c>
      <c r="I42" s="14">
        <f t="shared" si="4"/>
        <v>0</v>
      </c>
      <c r="J42" s="14">
        <f t="shared" si="2"/>
        <v>99512.145370480546</v>
      </c>
      <c r="K42" s="14">
        <f t="shared" si="3"/>
        <v>5035632.0433943858</v>
      </c>
      <c r="L42" s="21">
        <f t="shared" si="5"/>
        <v>50.603190441195778</v>
      </c>
    </row>
    <row r="43" spans="1:12" x14ac:dyDescent="0.2">
      <c r="A43" s="17">
        <v>34</v>
      </c>
      <c r="B43" s="5">
        <v>0</v>
      </c>
      <c r="C43" s="5">
        <v>1356</v>
      </c>
      <c r="D43" s="5">
        <v>1319</v>
      </c>
      <c r="E43" s="18">
        <v>0.5</v>
      </c>
      <c r="F43" s="19">
        <f t="shared" si="0"/>
        <v>0</v>
      </c>
      <c r="G43" s="19">
        <f t="shared" si="1"/>
        <v>0</v>
      </c>
      <c r="H43" s="14">
        <f t="shared" si="6"/>
        <v>99512.145370480546</v>
      </c>
      <c r="I43" s="14">
        <f t="shared" si="4"/>
        <v>0</v>
      </c>
      <c r="J43" s="14">
        <f t="shared" si="2"/>
        <v>99512.145370480546</v>
      </c>
      <c r="K43" s="14">
        <f t="shared" si="3"/>
        <v>4936119.8980239052</v>
      </c>
      <c r="L43" s="21">
        <f t="shared" si="5"/>
        <v>49.603190441195778</v>
      </c>
    </row>
    <row r="44" spans="1:12" x14ac:dyDescent="0.2">
      <c r="A44" s="17">
        <v>35</v>
      </c>
      <c r="B44" s="5">
        <v>1</v>
      </c>
      <c r="C44" s="5">
        <v>1373</v>
      </c>
      <c r="D44" s="5">
        <v>1400</v>
      </c>
      <c r="E44" s="18">
        <v>0.5</v>
      </c>
      <c r="F44" s="19">
        <f t="shared" si="0"/>
        <v>7.2124053371799498E-4</v>
      </c>
      <c r="G44" s="19">
        <f t="shared" si="1"/>
        <v>7.2098053352559488E-4</v>
      </c>
      <c r="H44" s="14">
        <f t="shared" si="6"/>
        <v>99512.145370480546</v>
      </c>
      <c r="I44" s="14">
        <f t="shared" si="4"/>
        <v>71.746319661485614</v>
      </c>
      <c r="J44" s="14">
        <f t="shared" si="2"/>
        <v>99476.272210649811</v>
      </c>
      <c r="K44" s="14">
        <f t="shared" si="3"/>
        <v>4836607.7526534246</v>
      </c>
      <c r="L44" s="21">
        <f t="shared" si="5"/>
        <v>48.603190441195778</v>
      </c>
    </row>
    <row r="45" spans="1:12" x14ac:dyDescent="0.2">
      <c r="A45" s="17">
        <v>36</v>
      </c>
      <c r="B45" s="5">
        <v>0</v>
      </c>
      <c r="C45" s="5">
        <v>1344</v>
      </c>
      <c r="D45" s="5">
        <v>1393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99440.399050819062</v>
      </c>
      <c r="I45" s="14">
        <f t="shared" si="4"/>
        <v>0</v>
      </c>
      <c r="J45" s="14">
        <f t="shared" si="2"/>
        <v>99440.399050819062</v>
      </c>
      <c r="K45" s="14">
        <f t="shared" si="3"/>
        <v>4737131.4804427745</v>
      </c>
      <c r="L45" s="21">
        <f t="shared" si="5"/>
        <v>47.637896927805585</v>
      </c>
    </row>
    <row r="46" spans="1:12" x14ac:dyDescent="0.2">
      <c r="A46" s="17">
        <v>37</v>
      </c>
      <c r="B46" s="5">
        <v>1</v>
      </c>
      <c r="C46" s="5">
        <v>1401</v>
      </c>
      <c r="D46" s="5">
        <v>1361</v>
      </c>
      <c r="E46" s="18">
        <v>0.5</v>
      </c>
      <c r="F46" s="19">
        <f t="shared" si="0"/>
        <v>7.2411296162201298E-4</v>
      </c>
      <c r="G46" s="19">
        <f t="shared" si="1"/>
        <v>7.2385088671733612E-4</v>
      </c>
      <c r="H46" s="14">
        <f t="shared" si="6"/>
        <v>99440.399050819062</v>
      </c>
      <c r="I46" s="14">
        <f t="shared" si="4"/>
        <v>71.980021028461124</v>
      </c>
      <c r="J46" s="14">
        <f t="shared" si="2"/>
        <v>99404.409040304832</v>
      </c>
      <c r="K46" s="14">
        <f t="shared" si="3"/>
        <v>4637691.0813919557</v>
      </c>
      <c r="L46" s="21">
        <f t="shared" si="5"/>
        <v>46.637896927805585</v>
      </c>
    </row>
    <row r="47" spans="1:12" x14ac:dyDescent="0.2">
      <c r="A47" s="17">
        <v>38</v>
      </c>
      <c r="B47" s="5">
        <v>0</v>
      </c>
      <c r="C47" s="5">
        <v>1326</v>
      </c>
      <c r="D47" s="5">
        <v>1428</v>
      </c>
      <c r="E47" s="18">
        <v>0.5</v>
      </c>
      <c r="F47" s="19">
        <f t="shared" si="0"/>
        <v>0</v>
      </c>
      <c r="G47" s="19">
        <f t="shared" si="1"/>
        <v>0</v>
      </c>
      <c r="H47" s="14">
        <f t="shared" si="6"/>
        <v>99368.419029790603</v>
      </c>
      <c r="I47" s="14">
        <f t="shared" si="4"/>
        <v>0</v>
      </c>
      <c r="J47" s="14">
        <f t="shared" si="2"/>
        <v>99368.419029790603</v>
      </c>
      <c r="K47" s="14">
        <f t="shared" si="3"/>
        <v>4538286.6723516509</v>
      </c>
      <c r="L47" s="21">
        <f t="shared" si="5"/>
        <v>45.671318077336771</v>
      </c>
    </row>
    <row r="48" spans="1:12" x14ac:dyDescent="0.2">
      <c r="A48" s="17">
        <v>39</v>
      </c>
      <c r="B48" s="5">
        <v>0</v>
      </c>
      <c r="C48" s="5">
        <v>1230</v>
      </c>
      <c r="D48" s="5">
        <v>1335</v>
      </c>
      <c r="E48" s="18">
        <v>0.5</v>
      </c>
      <c r="F48" s="19">
        <f t="shared" si="0"/>
        <v>0</v>
      </c>
      <c r="G48" s="19">
        <f t="shared" si="1"/>
        <v>0</v>
      </c>
      <c r="H48" s="14">
        <f t="shared" si="6"/>
        <v>99368.419029790603</v>
      </c>
      <c r="I48" s="14">
        <f t="shared" si="4"/>
        <v>0</v>
      </c>
      <c r="J48" s="14">
        <f t="shared" si="2"/>
        <v>99368.419029790603</v>
      </c>
      <c r="K48" s="14">
        <f t="shared" si="3"/>
        <v>4438918.25332186</v>
      </c>
      <c r="L48" s="21">
        <f t="shared" si="5"/>
        <v>44.671318077336771</v>
      </c>
    </row>
    <row r="49" spans="1:12" x14ac:dyDescent="0.2">
      <c r="A49" s="17">
        <v>40</v>
      </c>
      <c r="B49" s="5">
        <v>1</v>
      </c>
      <c r="C49" s="5">
        <v>1266</v>
      </c>
      <c r="D49" s="5">
        <v>1212</v>
      </c>
      <c r="E49" s="18">
        <v>0.5</v>
      </c>
      <c r="F49" s="19">
        <f t="shared" si="0"/>
        <v>8.0710250201775622E-4</v>
      </c>
      <c r="G49" s="19">
        <f t="shared" si="1"/>
        <v>8.0677692617991134E-4</v>
      </c>
      <c r="H49" s="14">
        <f t="shared" si="6"/>
        <v>99368.419029790603</v>
      </c>
      <c r="I49" s="14">
        <f t="shared" si="4"/>
        <v>80.168147664211872</v>
      </c>
      <c r="J49" s="14">
        <f t="shared" si="2"/>
        <v>99328.334955958504</v>
      </c>
      <c r="K49" s="14">
        <f t="shared" si="3"/>
        <v>4339549.8342920691</v>
      </c>
      <c r="L49" s="21">
        <f t="shared" si="5"/>
        <v>43.671318077336764</v>
      </c>
    </row>
    <row r="50" spans="1:12" x14ac:dyDescent="0.2">
      <c r="A50" s="17">
        <v>41</v>
      </c>
      <c r="B50" s="5">
        <v>0</v>
      </c>
      <c r="C50" s="5">
        <v>1196</v>
      </c>
      <c r="D50" s="5">
        <v>1291</v>
      </c>
      <c r="E50" s="18">
        <v>0.5</v>
      </c>
      <c r="F50" s="19">
        <f t="shared" si="0"/>
        <v>0</v>
      </c>
      <c r="G50" s="19">
        <f t="shared" si="1"/>
        <v>0</v>
      </c>
      <c r="H50" s="14">
        <f t="shared" si="6"/>
        <v>99288.250882126391</v>
      </c>
      <c r="I50" s="14">
        <f t="shared" si="4"/>
        <v>0</v>
      </c>
      <c r="J50" s="14">
        <f t="shared" si="2"/>
        <v>99288.250882126391</v>
      </c>
      <c r="K50" s="14">
        <f t="shared" si="3"/>
        <v>4240221.4993361104</v>
      </c>
      <c r="L50" s="21">
        <f t="shared" si="5"/>
        <v>42.706175823059283</v>
      </c>
    </row>
    <row r="51" spans="1:12" x14ac:dyDescent="0.2">
      <c r="A51" s="17">
        <v>42</v>
      </c>
      <c r="B51" s="5">
        <v>5</v>
      </c>
      <c r="C51" s="5">
        <v>1197</v>
      </c>
      <c r="D51" s="5">
        <v>1198</v>
      </c>
      <c r="E51" s="18">
        <v>0.5</v>
      </c>
      <c r="F51" s="19">
        <f t="shared" si="0"/>
        <v>4.1753653444676405E-3</v>
      </c>
      <c r="G51" s="19">
        <f t="shared" si="1"/>
        <v>4.1666666666666666E-3</v>
      </c>
      <c r="H51" s="14">
        <f t="shared" si="6"/>
        <v>99288.250882126391</v>
      </c>
      <c r="I51" s="14">
        <f t="shared" si="4"/>
        <v>413.70104534219331</v>
      </c>
      <c r="J51" s="14">
        <f t="shared" si="2"/>
        <v>99081.400359455292</v>
      </c>
      <c r="K51" s="14">
        <f t="shared" si="3"/>
        <v>4140933.2484539845</v>
      </c>
      <c r="L51" s="21">
        <f t="shared" si="5"/>
        <v>41.706175823059283</v>
      </c>
    </row>
    <row r="52" spans="1:12" x14ac:dyDescent="0.2">
      <c r="A52" s="17">
        <v>43</v>
      </c>
      <c r="B52" s="5">
        <v>0</v>
      </c>
      <c r="C52" s="5">
        <v>1087</v>
      </c>
      <c r="D52" s="5">
        <v>1172</v>
      </c>
      <c r="E52" s="18">
        <v>0.5</v>
      </c>
      <c r="F52" s="19">
        <f t="shared" si="0"/>
        <v>0</v>
      </c>
      <c r="G52" s="19">
        <f t="shared" si="1"/>
        <v>0</v>
      </c>
      <c r="H52" s="14">
        <f t="shared" si="6"/>
        <v>98874.549836784194</v>
      </c>
      <c r="I52" s="14">
        <f t="shared" si="4"/>
        <v>0</v>
      </c>
      <c r="J52" s="14">
        <f t="shared" si="2"/>
        <v>98874.549836784194</v>
      </c>
      <c r="K52" s="14">
        <f t="shared" si="3"/>
        <v>4041851.848094529</v>
      </c>
      <c r="L52" s="21">
        <f t="shared" si="5"/>
        <v>40.878586600561626</v>
      </c>
    </row>
    <row r="53" spans="1:12" x14ac:dyDescent="0.2">
      <c r="A53" s="17">
        <v>44</v>
      </c>
      <c r="B53" s="5">
        <v>2</v>
      </c>
      <c r="C53" s="5">
        <v>1017</v>
      </c>
      <c r="D53" s="5">
        <v>1090</v>
      </c>
      <c r="E53" s="18">
        <v>0.5</v>
      </c>
      <c r="F53" s="19">
        <f t="shared" si="0"/>
        <v>1.8984337921214998E-3</v>
      </c>
      <c r="G53" s="19">
        <f t="shared" si="1"/>
        <v>1.896633475580844E-3</v>
      </c>
      <c r="H53" s="14">
        <f t="shared" si="6"/>
        <v>98874.549836784194</v>
      </c>
      <c r="I53" s="14">
        <f t="shared" si="4"/>
        <v>187.52878110343138</v>
      </c>
      <c r="J53" s="14">
        <f t="shared" si="2"/>
        <v>98780.785446232476</v>
      </c>
      <c r="K53" s="14">
        <f t="shared" si="3"/>
        <v>3942977.2982577449</v>
      </c>
      <c r="L53" s="21">
        <f t="shared" si="5"/>
        <v>39.878586600561626</v>
      </c>
    </row>
    <row r="54" spans="1:12" x14ac:dyDescent="0.2">
      <c r="A54" s="17">
        <v>45</v>
      </c>
      <c r="B54" s="5">
        <v>1</v>
      </c>
      <c r="C54" s="5">
        <v>987</v>
      </c>
      <c r="D54" s="5">
        <v>1024</v>
      </c>
      <c r="E54" s="18">
        <v>0.5</v>
      </c>
      <c r="F54" s="19">
        <f t="shared" si="0"/>
        <v>9.945300845350571E-4</v>
      </c>
      <c r="G54" s="19">
        <f t="shared" si="1"/>
        <v>9.9403578528827049E-4</v>
      </c>
      <c r="H54" s="14">
        <f t="shared" si="6"/>
        <v>98687.021055680758</v>
      </c>
      <c r="I54" s="14">
        <f t="shared" si="4"/>
        <v>98.098430472843702</v>
      </c>
      <c r="J54" s="14">
        <f t="shared" si="2"/>
        <v>98637.971840444327</v>
      </c>
      <c r="K54" s="14">
        <f t="shared" si="3"/>
        <v>3844196.5128115122</v>
      </c>
      <c r="L54" s="21">
        <f t="shared" si="5"/>
        <v>38.953415268686207</v>
      </c>
    </row>
    <row r="55" spans="1:12" x14ac:dyDescent="0.2">
      <c r="A55" s="17">
        <v>46</v>
      </c>
      <c r="B55" s="5">
        <v>0</v>
      </c>
      <c r="C55" s="5">
        <v>929</v>
      </c>
      <c r="D55" s="5">
        <v>987</v>
      </c>
      <c r="E55" s="18">
        <v>0.5</v>
      </c>
      <c r="F55" s="19">
        <f t="shared" si="0"/>
        <v>0</v>
      </c>
      <c r="G55" s="19">
        <f t="shared" si="1"/>
        <v>0</v>
      </c>
      <c r="H55" s="14">
        <f t="shared" si="6"/>
        <v>98588.92262520791</v>
      </c>
      <c r="I55" s="14">
        <f t="shared" si="4"/>
        <v>0</v>
      </c>
      <c r="J55" s="14">
        <f t="shared" si="2"/>
        <v>98588.92262520791</v>
      </c>
      <c r="K55" s="14">
        <f t="shared" si="3"/>
        <v>3745558.5409710677</v>
      </c>
      <c r="L55" s="21">
        <f t="shared" si="5"/>
        <v>37.991677373431173</v>
      </c>
    </row>
    <row r="56" spans="1:12" x14ac:dyDescent="0.2">
      <c r="A56" s="17">
        <v>47</v>
      </c>
      <c r="B56" s="5">
        <v>1</v>
      </c>
      <c r="C56" s="5">
        <v>861</v>
      </c>
      <c r="D56" s="5">
        <v>924</v>
      </c>
      <c r="E56" s="18">
        <v>0.5</v>
      </c>
      <c r="F56" s="19">
        <f t="shared" si="0"/>
        <v>1.1204481792717086E-3</v>
      </c>
      <c r="G56" s="19">
        <f t="shared" si="1"/>
        <v>1.1198208286674132E-3</v>
      </c>
      <c r="H56" s="14">
        <f t="shared" si="6"/>
        <v>98588.92262520791</v>
      </c>
      <c r="I56" s="14">
        <f t="shared" si="4"/>
        <v>110.40192903158781</v>
      </c>
      <c r="J56" s="14">
        <f t="shared" si="2"/>
        <v>98533.721660692114</v>
      </c>
      <c r="K56" s="14">
        <f t="shared" si="3"/>
        <v>3646969.6183458599</v>
      </c>
      <c r="L56" s="21">
        <f t="shared" si="5"/>
        <v>36.991677373431173</v>
      </c>
    </row>
    <row r="57" spans="1:12" x14ac:dyDescent="0.2">
      <c r="A57" s="17">
        <v>48</v>
      </c>
      <c r="B57" s="5">
        <v>1</v>
      </c>
      <c r="C57" s="5">
        <v>826</v>
      </c>
      <c r="D57" s="5">
        <v>862</v>
      </c>
      <c r="E57" s="18">
        <v>0.5</v>
      </c>
      <c r="F57" s="19">
        <f t="shared" si="0"/>
        <v>1.1848341232227489E-3</v>
      </c>
      <c r="G57" s="19">
        <f t="shared" si="1"/>
        <v>1.1841326228537597E-3</v>
      </c>
      <c r="H57" s="14">
        <f t="shared" si="6"/>
        <v>98478.520696176318</v>
      </c>
      <c r="I57" s="14">
        <f t="shared" si="4"/>
        <v>116.61162900672153</v>
      </c>
      <c r="J57" s="14">
        <f t="shared" si="2"/>
        <v>98420.21488167296</v>
      </c>
      <c r="K57" s="14">
        <f t="shared" si="3"/>
        <v>3548435.8966851677</v>
      </c>
      <c r="L57" s="21">
        <f t="shared" si="5"/>
        <v>36.03258732564354</v>
      </c>
    </row>
    <row r="58" spans="1:12" x14ac:dyDescent="0.2">
      <c r="A58" s="17">
        <v>49</v>
      </c>
      <c r="B58" s="5">
        <v>1</v>
      </c>
      <c r="C58" s="5">
        <v>833</v>
      </c>
      <c r="D58" s="5">
        <v>810</v>
      </c>
      <c r="E58" s="18">
        <v>0.5</v>
      </c>
      <c r="F58" s="19">
        <f t="shared" si="0"/>
        <v>1.2172854534388314E-3</v>
      </c>
      <c r="G58" s="19">
        <f t="shared" si="1"/>
        <v>1.2165450121654502E-3</v>
      </c>
      <c r="H58" s="14">
        <f t="shared" si="6"/>
        <v>98361.909067169603</v>
      </c>
      <c r="I58" s="14">
        <f t="shared" si="4"/>
        <v>119.66168986273675</v>
      </c>
      <c r="J58" s="14">
        <f t="shared" si="2"/>
        <v>98302.078222238226</v>
      </c>
      <c r="K58" s="14">
        <f t="shared" si="3"/>
        <v>3450015.6818034947</v>
      </c>
      <c r="L58" s="21">
        <f t="shared" si="5"/>
        <v>35.0747125032673</v>
      </c>
    </row>
    <row r="59" spans="1:12" x14ac:dyDescent="0.2">
      <c r="A59" s="17">
        <v>50</v>
      </c>
      <c r="B59" s="5">
        <v>1</v>
      </c>
      <c r="C59" s="5">
        <v>732</v>
      </c>
      <c r="D59" s="5">
        <v>827</v>
      </c>
      <c r="E59" s="18">
        <v>0.5</v>
      </c>
      <c r="F59" s="19">
        <f t="shared" si="0"/>
        <v>1.2828736369467607E-3</v>
      </c>
      <c r="G59" s="19">
        <f t="shared" si="1"/>
        <v>1.2820512820512821E-3</v>
      </c>
      <c r="H59" s="14">
        <f t="shared" si="6"/>
        <v>98242.247377306863</v>
      </c>
      <c r="I59" s="14">
        <f t="shared" si="4"/>
        <v>125.95159920167546</v>
      </c>
      <c r="J59" s="14">
        <f t="shared" si="2"/>
        <v>98179.271577706022</v>
      </c>
      <c r="K59" s="14">
        <f t="shared" si="3"/>
        <v>3351713.6035812567</v>
      </c>
      <c r="L59" s="21">
        <f t="shared" si="5"/>
        <v>34.116825429580658</v>
      </c>
    </row>
    <row r="60" spans="1:12" x14ac:dyDescent="0.2">
      <c r="A60" s="17">
        <v>51</v>
      </c>
      <c r="B60" s="5">
        <v>3</v>
      </c>
      <c r="C60" s="5">
        <v>693</v>
      </c>
      <c r="D60" s="5">
        <v>736</v>
      </c>
      <c r="E60" s="18">
        <v>0.5</v>
      </c>
      <c r="F60" s="19">
        <f t="shared" si="0"/>
        <v>4.1987403778866337E-3</v>
      </c>
      <c r="G60" s="19">
        <f t="shared" si="1"/>
        <v>4.1899441340782122E-3</v>
      </c>
      <c r="H60" s="14">
        <f t="shared" si="6"/>
        <v>98116.295778105181</v>
      </c>
      <c r="I60" s="14">
        <f t="shared" si="4"/>
        <v>411.10179795295466</v>
      </c>
      <c r="J60" s="14">
        <f t="shared" si="2"/>
        <v>97910.744879128702</v>
      </c>
      <c r="K60" s="14">
        <f t="shared" si="3"/>
        <v>3253534.3320035506</v>
      </c>
      <c r="L60" s="21">
        <f t="shared" si="5"/>
        <v>33.159979249130828</v>
      </c>
    </row>
    <row r="61" spans="1:12" x14ac:dyDescent="0.2">
      <c r="A61" s="17">
        <v>52</v>
      </c>
      <c r="B61" s="5">
        <v>0</v>
      </c>
      <c r="C61" s="5">
        <v>638</v>
      </c>
      <c r="D61" s="5">
        <v>700</v>
      </c>
      <c r="E61" s="18">
        <v>0.5</v>
      </c>
      <c r="F61" s="19">
        <f t="shared" si="0"/>
        <v>0</v>
      </c>
      <c r="G61" s="19">
        <f t="shared" si="1"/>
        <v>0</v>
      </c>
      <c r="H61" s="14">
        <f t="shared" si="6"/>
        <v>97705.193980152224</v>
      </c>
      <c r="I61" s="14">
        <f t="shared" si="4"/>
        <v>0</v>
      </c>
      <c r="J61" s="14">
        <f t="shared" si="2"/>
        <v>97705.193980152224</v>
      </c>
      <c r="K61" s="14">
        <f t="shared" si="3"/>
        <v>3155623.5871244217</v>
      </c>
      <c r="L61" s="21">
        <f t="shared" si="5"/>
        <v>32.297398516658731</v>
      </c>
    </row>
    <row r="62" spans="1:12" x14ac:dyDescent="0.2">
      <c r="A62" s="17">
        <v>53</v>
      </c>
      <c r="B62" s="5">
        <v>4</v>
      </c>
      <c r="C62" s="5">
        <v>601</v>
      </c>
      <c r="D62" s="5">
        <v>648</v>
      </c>
      <c r="E62" s="18">
        <v>0.5</v>
      </c>
      <c r="F62" s="19">
        <f t="shared" si="0"/>
        <v>6.4051240992794231E-3</v>
      </c>
      <c r="G62" s="19">
        <f t="shared" si="1"/>
        <v>6.3846767757382286E-3</v>
      </c>
      <c r="H62" s="14">
        <f t="shared" si="6"/>
        <v>97705.193980152224</v>
      </c>
      <c r="I62" s="14">
        <f t="shared" si="4"/>
        <v>623.81608287407653</v>
      </c>
      <c r="J62" s="14">
        <f t="shared" si="2"/>
        <v>97393.285938715184</v>
      </c>
      <c r="K62" s="14">
        <f t="shared" si="3"/>
        <v>3057918.3931442695</v>
      </c>
      <c r="L62" s="21">
        <f t="shared" si="5"/>
        <v>31.297398516658728</v>
      </c>
    </row>
    <row r="63" spans="1:12" x14ac:dyDescent="0.2">
      <c r="A63" s="17">
        <v>54</v>
      </c>
      <c r="B63" s="5">
        <v>3</v>
      </c>
      <c r="C63" s="5">
        <v>578</v>
      </c>
      <c r="D63" s="5">
        <v>591</v>
      </c>
      <c r="E63" s="18">
        <v>0.5</v>
      </c>
      <c r="F63" s="19">
        <f t="shared" si="0"/>
        <v>5.1325919589392645E-3</v>
      </c>
      <c r="G63" s="19">
        <f t="shared" si="1"/>
        <v>5.1194539249146756E-3</v>
      </c>
      <c r="H63" s="14">
        <f t="shared" si="6"/>
        <v>97081.377897278144</v>
      </c>
      <c r="I63" s="14">
        <f t="shared" si="4"/>
        <v>497.00364111234541</v>
      </c>
      <c r="J63" s="14">
        <f t="shared" si="2"/>
        <v>96832.876076721979</v>
      </c>
      <c r="K63" s="14">
        <f t="shared" si="3"/>
        <v>2960525.1072055544</v>
      </c>
      <c r="L63" s="21">
        <f t="shared" si="5"/>
        <v>30.495293446886254</v>
      </c>
    </row>
    <row r="64" spans="1:12" x14ac:dyDescent="0.2">
      <c r="A64" s="17">
        <v>55</v>
      </c>
      <c r="B64" s="5">
        <v>2</v>
      </c>
      <c r="C64" s="5">
        <v>524</v>
      </c>
      <c r="D64" s="5">
        <v>582</v>
      </c>
      <c r="E64" s="18">
        <v>0.5</v>
      </c>
      <c r="F64" s="19">
        <f t="shared" si="0"/>
        <v>3.616636528028933E-3</v>
      </c>
      <c r="G64" s="19">
        <f t="shared" si="1"/>
        <v>3.6101083032490972E-3</v>
      </c>
      <c r="H64" s="14">
        <f t="shared" si="6"/>
        <v>96584.3742561658</v>
      </c>
      <c r="I64" s="14">
        <f t="shared" si="4"/>
        <v>348.68005146630247</v>
      </c>
      <c r="J64" s="14">
        <f t="shared" si="2"/>
        <v>96410.034230432648</v>
      </c>
      <c r="K64" s="14">
        <f t="shared" si="3"/>
        <v>2863692.2311288323</v>
      </c>
      <c r="L64" s="21">
        <f t="shared" si="5"/>
        <v>29.649643155875378</v>
      </c>
    </row>
    <row r="65" spans="1:12" x14ac:dyDescent="0.2">
      <c r="A65" s="17">
        <v>56</v>
      </c>
      <c r="B65" s="5">
        <v>1</v>
      </c>
      <c r="C65" s="5">
        <v>488</v>
      </c>
      <c r="D65" s="5">
        <v>519</v>
      </c>
      <c r="E65" s="18">
        <v>0.5</v>
      </c>
      <c r="F65" s="19">
        <f t="shared" si="0"/>
        <v>1.9860973187686196E-3</v>
      </c>
      <c r="G65" s="19">
        <f t="shared" si="1"/>
        <v>1.984126984126984E-3</v>
      </c>
      <c r="H65" s="14">
        <f t="shared" si="6"/>
        <v>96235.694204699495</v>
      </c>
      <c r="I65" s="14">
        <f t="shared" si="4"/>
        <v>190.94383770773709</v>
      </c>
      <c r="J65" s="14">
        <f t="shared" si="2"/>
        <v>96140.222285845637</v>
      </c>
      <c r="K65" s="14">
        <f t="shared" si="3"/>
        <v>2767282.1968983999</v>
      </c>
      <c r="L65" s="21">
        <f t="shared" si="5"/>
        <v>28.755257804990869</v>
      </c>
    </row>
    <row r="66" spans="1:12" x14ac:dyDescent="0.2">
      <c r="A66" s="17">
        <v>57</v>
      </c>
      <c r="B66" s="5">
        <v>2</v>
      </c>
      <c r="C66" s="5">
        <v>468</v>
      </c>
      <c r="D66" s="5">
        <v>496</v>
      </c>
      <c r="E66" s="18">
        <v>0.5</v>
      </c>
      <c r="F66" s="19">
        <f t="shared" si="0"/>
        <v>4.1493775933609959E-3</v>
      </c>
      <c r="G66" s="19">
        <f t="shared" si="1"/>
        <v>4.140786749482402E-3</v>
      </c>
      <c r="H66" s="14">
        <f t="shared" si="6"/>
        <v>96044.750366991764</v>
      </c>
      <c r="I66" s="14">
        <f t="shared" si="4"/>
        <v>397.70082967698454</v>
      </c>
      <c r="J66" s="14">
        <f t="shared" si="2"/>
        <v>95845.899952153282</v>
      </c>
      <c r="K66" s="14">
        <f t="shared" si="3"/>
        <v>2671141.9746125541</v>
      </c>
      <c r="L66" s="21">
        <f t="shared" si="5"/>
        <v>27.811431279752281</v>
      </c>
    </row>
    <row r="67" spans="1:12" x14ac:dyDescent="0.2">
      <c r="A67" s="17">
        <v>58</v>
      </c>
      <c r="B67" s="5">
        <v>4</v>
      </c>
      <c r="C67" s="5">
        <v>432</v>
      </c>
      <c r="D67" s="5">
        <v>460</v>
      </c>
      <c r="E67" s="18">
        <v>0.5</v>
      </c>
      <c r="F67" s="19">
        <f t="shared" si="0"/>
        <v>8.9686098654708519E-3</v>
      </c>
      <c r="G67" s="19">
        <f t="shared" si="1"/>
        <v>8.9285714285714281E-3</v>
      </c>
      <c r="H67" s="14">
        <f t="shared" si="6"/>
        <v>95647.049537314786</v>
      </c>
      <c r="I67" s="14">
        <f t="shared" si="4"/>
        <v>853.99151372602478</v>
      </c>
      <c r="J67" s="14">
        <f t="shared" si="2"/>
        <v>95220.053780451766</v>
      </c>
      <c r="K67" s="14">
        <f t="shared" si="3"/>
        <v>2575296.0746604009</v>
      </c>
      <c r="L67" s="21">
        <f t="shared" si="5"/>
        <v>26.924992324574536</v>
      </c>
    </row>
    <row r="68" spans="1:12" x14ac:dyDescent="0.2">
      <c r="A68" s="17">
        <v>59</v>
      </c>
      <c r="B68" s="5">
        <v>2</v>
      </c>
      <c r="C68" s="5">
        <v>439</v>
      </c>
      <c r="D68" s="5">
        <v>440</v>
      </c>
      <c r="E68" s="18">
        <v>0.5</v>
      </c>
      <c r="F68" s="19">
        <f t="shared" si="0"/>
        <v>4.5506257110352671E-3</v>
      </c>
      <c r="G68" s="19">
        <f t="shared" si="1"/>
        <v>4.5402951191827459E-3</v>
      </c>
      <c r="H68" s="14">
        <f t="shared" si="6"/>
        <v>94793.058023588761</v>
      </c>
      <c r="I68" s="14">
        <f t="shared" si="4"/>
        <v>430.38845867690691</v>
      </c>
      <c r="J68" s="14">
        <f t="shared" si="2"/>
        <v>94577.863794250297</v>
      </c>
      <c r="K68" s="14">
        <f t="shared" si="3"/>
        <v>2480076.020879949</v>
      </c>
      <c r="L68" s="21">
        <f t="shared" si="5"/>
        <v>26.163055318489619</v>
      </c>
    </row>
    <row r="69" spans="1:12" x14ac:dyDescent="0.2">
      <c r="A69" s="17">
        <v>60</v>
      </c>
      <c r="B69" s="5">
        <v>3</v>
      </c>
      <c r="C69" s="5">
        <v>370</v>
      </c>
      <c r="D69" s="5">
        <v>438</v>
      </c>
      <c r="E69" s="18">
        <v>0.5</v>
      </c>
      <c r="F69" s="19">
        <f t="shared" si="0"/>
        <v>7.4257425742574254E-3</v>
      </c>
      <c r="G69" s="19">
        <f t="shared" si="1"/>
        <v>7.3982737361282368E-3</v>
      </c>
      <c r="H69" s="14">
        <f t="shared" si="6"/>
        <v>94362.669564911848</v>
      </c>
      <c r="I69" s="14">
        <f t="shared" si="4"/>
        <v>698.12085991303468</v>
      </c>
      <c r="J69" s="14">
        <f t="shared" si="2"/>
        <v>94013.609134955332</v>
      </c>
      <c r="K69" s="14">
        <f t="shared" si="3"/>
        <v>2385498.1570856986</v>
      </c>
      <c r="L69" s="21">
        <f t="shared" si="5"/>
        <v>25.280104601584213</v>
      </c>
    </row>
    <row r="70" spans="1:12" x14ac:dyDescent="0.2">
      <c r="A70" s="17">
        <v>61</v>
      </c>
      <c r="B70" s="5">
        <v>2</v>
      </c>
      <c r="C70" s="5">
        <v>411</v>
      </c>
      <c r="D70" s="5">
        <v>371</v>
      </c>
      <c r="E70" s="18">
        <v>0.5</v>
      </c>
      <c r="F70" s="19">
        <f t="shared" si="0"/>
        <v>5.1150895140664966E-3</v>
      </c>
      <c r="G70" s="19">
        <f t="shared" si="1"/>
        <v>5.1020408163265311E-3</v>
      </c>
      <c r="H70" s="14">
        <f t="shared" si="6"/>
        <v>93664.548704998815</v>
      </c>
      <c r="I70" s="14">
        <f t="shared" si="4"/>
        <v>477.88035053570826</v>
      </c>
      <c r="J70" s="14">
        <f t="shared" si="2"/>
        <v>93425.608529730962</v>
      </c>
      <c r="K70" s="14">
        <f t="shared" si="3"/>
        <v>2291484.5479507432</v>
      </c>
      <c r="L70" s="21">
        <f t="shared" si="5"/>
        <v>24.464801033397261</v>
      </c>
    </row>
    <row r="71" spans="1:12" x14ac:dyDescent="0.2">
      <c r="A71" s="17">
        <v>62</v>
      </c>
      <c r="B71" s="5">
        <v>4</v>
      </c>
      <c r="C71" s="5">
        <v>364</v>
      </c>
      <c r="D71" s="5">
        <v>408</v>
      </c>
      <c r="E71" s="18">
        <v>0.5</v>
      </c>
      <c r="F71" s="19">
        <f t="shared" si="0"/>
        <v>1.0362694300518135E-2</v>
      </c>
      <c r="G71" s="19">
        <f t="shared" si="1"/>
        <v>1.0309278350515464E-2</v>
      </c>
      <c r="H71" s="14">
        <f t="shared" si="6"/>
        <v>93186.668354463109</v>
      </c>
      <c r="I71" s="14">
        <f t="shared" si="4"/>
        <v>960.68730262333099</v>
      </c>
      <c r="J71" s="14">
        <f t="shared" si="2"/>
        <v>92706.324703151433</v>
      </c>
      <c r="K71" s="14">
        <f t="shared" si="3"/>
        <v>2198058.9394210121</v>
      </c>
      <c r="L71" s="21">
        <f t="shared" si="5"/>
        <v>23.587697448953143</v>
      </c>
    </row>
    <row r="72" spans="1:12" x14ac:dyDescent="0.2">
      <c r="A72" s="17">
        <v>63</v>
      </c>
      <c r="B72" s="5">
        <v>2</v>
      </c>
      <c r="C72" s="5">
        <v>294</v>
      </c>
      <c r="D72" s="5">
        <v>363</v>
      </c>
      <c r="E72" s="18">
        <v>0.5</v>
      </c>
      <c r="F72" s="19">
        <f t="shared" si="0"/>
        <v>6.0882800608828003E-3</v>
      </c>
      <c r="G72" s="19">
        <f t="shared" si="1"/>
        <v>6.0698027314112285E-3</v>
      </c>
      <c r="H72" s="14">
        <f t="shared" si="6"/>
        <v>92225.981051839772</v>
      </c>
      <c r="I72" s="14">
        <f t="shared" si="4"/>
        <v>559.79351169553729</v>
      </c>
      <c r="J72" s="14">
        <f t="shared" si="2"/>
        <v>91946.084295992012</v>
      </c>
      <c r="K72" s="14">
        <f t="shared" si="3"/>
        <v>2105352.6147178607</v>
      </c>
      <c r="L72" s="21">
        <f t="shared" si="5"/>
        <v>22.828194297379742</v>
      </c>
    </row>
    <row r="73" spans="1:12" x14ac:dyDescent="0.2">
      <c r="A73" s="17">
        <v>64</v>
      </c>
      <c r="B73" s="5">
        <v>3</v>
      </c>
      <c r="C73" s="5">
        <v>328</v>
      </c>
      <c r="D73" s="5">
        <v>302</v>
      </c>
      <c r="E73" s="18">
        <v>0.5</v>
      </c>
      <c r="F73" s="19">
        <f t="shared" ref="F73:F109" si="7">B73/((C73+D73)/2)</f>
        <v>9.5238095238095247E-3</v>
      </c>
      <c r="G73" s="19">
        <f t="shared" ref="G73:G108" si="8">F73/((1+(1-E73)*F73))</f>
        <v>9.4786729857819912E-3</v>
      </c>
      <c r="H73" s="14">
        <f t="shared" si="6"/>
        <v>91666.187540144238</v>
      </c>
      <c r="I73" s="14">
        <f t="shared" si="4"/>
        <v>868.87381554639092</v>
      </c>
      <c r="J73" s="14">
        <f t="shared" ref="J73:J108" si="9">H74+I73*E73</f>
        <v>91231.75063237104</v>
      </c>
      <c r="K73" s="14">
        <f t="shared" ref="K73:K97" si="10">K74+J73</f>
        <v>2013406.5304218687</v>
      </c>
      <c r="L73" s="21">
        <f t="shared" si="5"/>
        <v>21.964549682401906</v>
      </c>
    </row>
    <row r="74" spans="1:12" x14ac:dyDescent="0.2">
      <c r="A74" s="17">
        <v>65</v>
      </c>
      <c r="B74" s="5">
        <v>5</v>
      </c>
      <c r="C74" s="5">
        <v>344</v>
      </c>
      <c r="D74" s="5">
        <v>326</v>
      </c>
      <c r="E74" s="18">
        <v>0.5</v>
      </c>
      <c r="F74" s="19">
        <f t="shared" si="7"/>
        <v>1.4925373134328358E-2</v>
      </c>
      <c r="G74" s="19">
        <f t="shared" si="8"/>
        <v>1.4814814814814815E-2</v>
      </c>
      <c r="H74" s="14">
        <f t="shared" si="6"/>
        <v>90797.313724597843</v>
      </c>
      <c r="I74" s="14">
        <f t="shared" ref="I74:I108" si="11">H74*G74</f>
        <v>1345.1453885125607</v>
      </c>
      <c r="J74" s="14">
        <f t="shared" si="9"/>
        <v>90124.741030341553</v>
      </c>
      <c r="K74" s="14">
        <f t="shared" si="10"/>
        <v>1922174.7797894976</v>
      </c>
      <c r="L74" s="21">
        <f t="shared" ref="L74:L108" si="12">K74/H74</f>
        <v>21.169952071707186</v>
      </c>
    </row>
    <row r="75" spans="1:12" x14ac:dyDescent="0.2">
      <c r="A75" s="17">
        <v>66</v>
      </c>
      <c r="B75" s="5">
        <v>1</v>
      </c>
      <c r="C75" s="5">
        <v>325</v>
      </c>
      <c r="D75" s="5">
        <v>350</v>
      </c>
      <c r="E75" s="18">
        <v>0.5</v>
      </c>
      <c r="F75" s="19">
        <f t="shared" si="7"/>
        <v>2.9629629629629628E-3</v>
      </c>
      <c r="G75" s="19">
        <f t="shared" si="8"/>
        <v>2.9585798816568047E-3</v>
      </c>
      <c r="H75" s="14">
        <f t="shared" ref="H75:H108" si="13">H74-I74</f>
        <v>89452.168336085277</v>
      </c>
      <c r="I75" s="14">
        <f t="shared" si="11"/>
        <v>264.65138560971974</v>
      </c>
      <c r="J75" s="14">
        <f t="shared" si="9"/>
        <v>89319.842643280426</v>
      </c>
      <c r="K75" s="14">
        <f t="shared" si="10"/>
        <v>1832050.0387591561</v>
      </c>
      <c r="L75" s="21">
        <f t="shared" si="12"/>
        <v>20.480778418650157</v>
      </c>
    </row>
    <row r="76" spans="1:12" x14ac:dyDescent="0.2">
      <c r="A76" s="17">
        <v>67</v>
      </c>
      <c r="B76" s="5">
        <v>3</v>
      </c>
      <c r="C76" s="5">
        <v>240</v>
      </c>
      <c r="D76" s="5">
        <v>323</v>
      </c>
      <c r="E76" s="18">
        <v>0.5</v>
      </c>
      <c r="F76" s="19">
        <f t="shared" si="7"/>
        <v>1.0657193605683837E-2</v>
      </c>
      <c r="G76" s="19">
        <f t="shared" si="8"/>
        <v>1.0600706713780919E-2</v>
      </c>
      <c r="H76" s="14">
        <f t="shared" si="13"/>
        <v>89187.516950475561</v>
      </c>
      <c r="I76" s="14">
        <f t="shared" si="11"/>
        <v>945.45070972235578</v>
      </c>
      <c r="J76" s="14">
        <f t="shared" si="9"/>
        <v>88714.791595614384</v>
      </c>
      <c r="K76" s="14">
        <f t="shared" si="10"/>
        <v>1742730.1961158756</v>
      </c>
      <c r="L76" s="21">
        <f t="shared" si="12"/>
        <v>19.540068562325672</v>
      </c>
    </row>
    <row r="77" spans="1:12" x14ac:dyDescent="0.2">
      <c r="A77" s="17">
        <v>68</v>
      </c>
      <c r="B77" s="5">
        <v>1</v>
      </c>
      <c r="C77" s="5">
        <v>218</v>
      </c>
      <c r="D77" s="5">
        <v>234</v>
      </c>
      <c r="E77" s="18">
        <v>0.5</v>
      </c>
      <c r="F77" s="19">
        <f t="shared" si="7"/>
        <v>4.4247787610619468E-3</v>
      </c>
      <c r="G77" s="19">
        <f t="shared" si="8"/>
        <v>4.4150110375275938E-3</v>
      </c>
      <c r="H77" s="14">
        <f t="shared" si="13"/>
        <v>88242.066240753207</v>
      </c>
      <c r="I77" s="14">
        <f t="shared" si="11"/>
        <v>389.58969642716647</v>
      </c>
      <c r="J77" s="14">
        <f t="shared" si="9"/>
        <v>88047.271392539624</v>
      </c>
      <c r="K77" s="14">
        <f t="shared" si="10"/>
        <v>1654015.4045202613</v>
      </c>
      <c r="L77" s="21">
        <f t="shared" si="12"/>
        <v>18.744069296922021</v>
      </c>
    </row>
    <row r="78" spans="1:12" x14ac:dyDescent="0.2">
      <c r="A78" s="17">
        <v>69</v>
      </c>
      <c r="B78" s="5">
        <v>10</v>
      </c>
      <c r="C78" s="5">
        <v>253</v>
      </c>
      <c r="D78" s="5">
        <v>211</v>
      </c>
      <c r="E78" s="18">
        <v>0.5</v>
      </c>
      <c r="F78" s="19">
        <f t="shared" si="7"/>
        <v>4.3103448275862072E-2</v>
      </c>
      <c r="G78" s="19">
        <f t="shared" si="8"/>
        <v>4.2194092827004225E-2</v>
      </c>
      <c r="H78" s="14">
        <f t="shared" si="13"/>
        <v>87852.47654432604</v>
      </c>
      <c r="I78" s="14">
        <f t="shared" si="11"/>
        <v>3706.8555503935045</v>
      </c>
      <c r="J78" s="14">
        <f t="shared" si="9"/>
        <v>85999.04876912928</v>
      </c>
      <c r="K78" s="14">
        <f t="shared" si="10"/>
        <v>1565968.1331277217</v>
      </c>
      <c r="L78" s="21">
        <f t="shared" si="12"/>
        <v>17.824974260544735</v>
      </c>
    </row>
    <row r="79" spans="1:12" x14ac:dyDescent="0.2">
      <c r="A79" s="17">
        <v>70</v>
      </c>
      <c r="B79" s="5">
        <v>2</v>
      </c>
      <c r="C79" s="5">
        <v>148</v>
      </c>
      <c r="D79" s="5">
        <v>254</v>
      </c>
      <c r="E79" s="18">
        <v>0.5</v>
      </c>
      <c r="F79" s="19">
        <f t="shared" si="7"/>
        <v>9.9502487562189053E-3</v>
      </c>
      <c r="G79" s="19">
        <f t="shared" si="8"/>
        <v>9.9009900990098994E-3</v>
      </c>
      <c r="H79" s="14">
        <f t="shared" si="13"/>
        <v>84145.620993932534</v>
      </c>
      <c r="I79" s="14">
        <f t="shared" si="11"/>
        <v>833.12496033596551</v>
      </c>
      <c r="J79" s="14">
        <f t="shared" si="9"/>
        <v>83729.058513764554</v>
      </c>
      <c r="K79" s="14">
        <f t="shared" si="10"/>
        <v>1479969.0843585925</v>
      </c>
      <c r="L79" s="21">
        <f t="shared" si="12"/>
        <v>17.588188985678865</v>
      </c>
    </row>
    <row r="80" spans="1:12" x14ac:dyDescent="0.2">
      <c r="A80" s="17">
        <v>71</v>
      </c>
      <c r="B80" s="5">
        <v>2</v>
      </c>
      <c r="C80" s="5">
        <v>217</v>
      </c>
      <c r="D80" s="5">
        <v>146</v>
      </c>
      <c r="E80" s="18">
        <v>0.5</v>
      </c>
      <c r="F80" s="19">
        <f t="shared" si="7"/>
        <v>1.1019283746556474E-2</v>
      </c>
      <c r="G80" s="19">
        <f t="shared" si="8"/>
        <v>1.0958904109589041E-2</v>
      </c>
      <c r="H80" s="14">
        <f t="shared" si="13"/>
        <v>83312.496033596573</v>
      </c>
      <c r="I80" s="14">
        <f t="shared" si="11"/>
        <v>913.01365516270221</v>
      </c>
      <c r="J80" s="14">
        <f t="shared" si="9"/>
        <v>82855.98920601522</v>
      </c>
      <c r="K80" s="14">
        <f t="shared" si="10"/>
        <v>1396240.025844828</v>
      </c>
      <c r="L80" s="21">
        <f t="shared" si="12"/>
        <v>16.759070875535652</v>
      </c>
    </row>
    <row r="81" spans="1:12" x14ac:dyDescent="0.2">
      <c r="A81" s="17">
        <v>72</v>
      </c>
      <c r="B81" s="5">
        <v>4</v>
      </c>
      <c r="C81" s="5">
        <v>218</v>
      </c>
      <c r="D81" s="5">
        <v>212</v>
      </c>
      <c r="E81" s="18">
        <v>0.5</v>
      </c>
      <c r="F81" s="19">
        <f t="shared" si="7"/>
        <v>1.8604651162790697E-2</v>
      </c>
      <c r="G81" s="19">
        <f t="shared" si="8"/>
        <v>1.8433179723502304E-2</v>
      </c>
      <c r="H81" s="14">
        <f t="shared" si="13"/>
        <v>82399.482378433866</v>
      </c>
      <c r="I81" s="14">
        <f t="shared" si="11"/>
        <v>1518.8844678052326</v>
      </c>
      <c r="J81" s="14">
        <f t="shared" si="9"/>
        <v>81640.04014453126</v>
      </c>
      <c r="K81" s="14">
        <f t="shared" si="10"/>
        <v>1313384.0366388129</v>
      </c>
      <c r="L81" s="21">
        <f t="shared" si="12"/>
        <v>15.93922678551389</v>
      </c>
    </row>
    <row r="82" spans="1:12" x14ac:dyDescent="0.2">
      <c r="A82" s="17">
        <v>73</v>
      </c>
      <c r="B82" s="5">
        <v>1</v>
      </c>
      <c r="C82" s="5">
        <v>256</v>
      </c>
      <c r="D82" s="5">
        <v>213</v>
      </c>
      <c r="E82" s="18">
        <v>0.5</v>
      </c>
      <c r="F82" s="19">
        <f t="shared" si="7"/>
        <v>4.2643923240938165E-3</v>
      </c>
      <c r="G82" s="19">
        <f t="shared" si="8"/>
        <v>4.2553191489361703E-3</v>
      </c>
      <c r="H82" s="14">
        <f t="shared" si="13"/>
        <v>80880.59791062864</v>
      </c>
      <c r="I82" s="14">
        <f t="shared" si="11"/>
        <v>344.17275706650486</v>
      </c>
      <c r="J82" s="14">
        <f t="shared" si="9"/>
        <v>80708.511532095377</v>
      </c>
      <c r="K82" s="14">
        <f t="shared" si="10"/>
        <v>1231743.9964942816</v>
      </c>
      <c r="L82" s="21">
        <f t="shared" si="12"/>
        <v>15.229165316697248</v>
      </c>
    </row>
    <row r="83" spans="1:12" x14ac:dyDescent="0.2">
      <c r="A83" s="17">
        <v>74</v>
      </c>
      <c r="B83" s="5">
        <v>4</v>
      </c>
      <c r="C83" s="5">
        <v>200</v>
      </c>
      <c r="D83" s="5">
        <v>259</v>
      </c>
      <c r="E83" s="18">
        <v>0.5</v>
      </c>
      <c r="F83" s="19">
        <f t="shared" si="7"/>
        <v>1.7429193899782137E-2</v>
      </c>
      <c r="G83" s="19">
        <f t="shared" si="8"/>
        <v>1.7278617710583158E-2</v>
      </c>
      <c r="H83" s="14">
        <f t="shared" si="13"/>
        <v>80536.42515356213</v>
      </c>
      <c r="I83" s="14">
        <f t="shared" si="11"/>
        <v>1391.5581020053935</v>
      </c>
      <c r="J83" s="14">
        <f t="shared" si="9"/>
        <v>79840.646102559433</v>
      </c>
      <c r="K83" s="14">
        <f t="shared" si="10"/>
        <v>1151035.4849621863</v>
      </c>
      <c r="L83" s="21">
        <f t="shared" si="12"/>
        <v>14.292110467623306</v>
      </c>
    </row>
    <row r="84" spans="1:12" x14ac:dyDescent="0.2">
      <c r="A84" s="17">
        <v>75</v>
      </c>
      <c r="B84" s="5">
        <v>2</v>
      </c>
      <c r="C84" s="5">
        <v>210</v>
      </c>
      <c r="D84" s="5">
        <v>195</v>
      </c>
      <c r="E84" s="18">
        <v>0.5</v>
      </c>
      <c r="F84" s="19">
        <f t="shared" si="7"/>
        <v>9.876543209876543E-3</v>
      </c>
      <c r="G84" s="19">
        <f t="shared" si="8"/>
        <v>9.8280098280098278E-3</v>
      </c>
      <c r="H84" s="14">
        <f t="shared" si="13"/>
        <v>79144.867051556736</v>
      </c>
      <c r="I84" s="14">
        <f t="shared" si="11"/>
        <v>777.83653121923078</v>
      </c>
      <c r="J84" s="14">
        <f t="shared" si="9"/>
        <v>78755.948785947112</v>
      </c>
      <c r="K84" s="14">
        <f t="shared" si="10"/>
        <v>1071194.8388596268</v>
      </c>
      <c r="L84" s="21">
        <f t="shared" si="12"/>
        <v>13.534609113207893</v>
      </c>
    </row>
    <row r="85" spans="1:12" x14ac:dyDescent="0.2">
      <c r="A85" s="17">
        <v>76</v>
      </c>
      <c r="B85" s="5">
        <v>2</v>
      </c>
      <c r="C85" s="5">
        <v>202</v>
      </c>
      <c r="D85" s="5">
        <v>206</v>
      </c>
      <c r="E85" s="18">
        <v>0.5</v>
      </c>
      <c r="F85" s="19">
        <f t="shared" si="7"/>
        <v>9.8039215686274508E-3</v>
      </c>
      <c r="G85" s="19">
        <f t="shared" si="8"/>
        <v>9.7560975609756097E-3</v>
      </c>
      <c r="H85" s="14">
        <f t="shared" si="13"/>
        <v>78367.030520337503</v>
      </c>
      <c r="I85" s="14">
        <f t="shared" si="11"/>
        <v>764.55639532036594</v>
      </c>
      <c r="J85" s="14">
        <f t="shared" si="9"/>
        <v>77984.752322677319</v>
      </c>
      <c r="K85" s="14">
        <f t="shared" si="10"/>
        <v>992438.89007367962</v>
      </c>
      <c r="L85" s="21">
        <f t="shared" si="12"/>
        <v>12.663984886043702</v>
      </c>
    </row>
    <row r="86" spans="1:12" x14ac:dyDescent="0.2">
      <c r="A86" s="17">
        <v>77</v>
      </c>
      <c r="B86" s="5">
        <v>6</v>
      </c>
      <c r="C86" s="5">
        <v>171</v>
      </c>
      <c r="D86" s="5">
        <v>196</v>
      </c>
      <c r="E86" s="18">
        <v>0.5</v>
      </c>
      <c r="F86" s="19">
        <f t="shared" si="7"/>
        <v>3.2697547683923703E-2</v>
      </c>
      <c r="G86" s="19">
        <f t="shared" si="8"/>
        <v>3.2171581769436991E-2</v>
      </c>
      <c r="H86" s="14">
        <f t="shared" si="13"/>
        <v>77602.474125017136</v>
      </c>
      <c r="I86" s="14">
        <f t="shared" si="11"/>
        <v>2496.594341823607</v>
      </c>
      <c r="J86" s="14">
        <f t="shared" si="9"/>
        <v>76354.176954105322</v>
      </c>
      <c r="K86" s="14">
        <f t="shared" si="10"/>
        <v>914454.13775100233</v>
      </c>
      <c r="L86" s="21">
        <f t="shared" si="12"/>
        <v>11.783827101669749</v>
      </c>
    </row>
    <row r="87" spans="1:12" x14ac:dyDescent="0.2">
      <c r="A87" s="17">
        <v>78</v>
      </c>
      <c r="B87" s="5">
        <v>4</v>
      </c>
      <c r="C87" s="5">
        <v>164</v>
      </c>
      <c r="D87" s="5">
        <v>176</v>
      </c>
      <c r="E87" s="18">
        <v>0.5</v>
      </c>
      <c r="F87" s="19">
        <f t="shared" si="7"/>
        <v>2.3529411764705882E-2</v>
      </c>
      <c r="G87" s="19">
        <f t="shared" si="8"/>
        <v>2.3255813953488372E-2</v>
      </c>
      <c r="H87" s="14">
        <f t="shared" si="13"/>
        <v>75105.879783193523</v>
      </c>
      <c r="I87" s="14">
        <f t="shared" si="11"/>
        <v>1746.6483670510122</v>
      </c>
      <c r="J87" s="14">
        <f t="shared" si="9"/>
        <v>74232.55559966802</v>
      </c>
      <c r="K87" s="14">
        <f t="shared" si="10"/>
        <v>838099.96079689695</v>
      </c>
      <c r="L87" s="21">
        <f t="shared" si="12"/>
        <v>11.158912767099213</v>
      </c>
    </row>
    <row r="88" spans="1:12" x14ac:dyDescent="0.2">
      <c r="A88" s="17">
        <v>79</v>
      </c>
      <c r="B88" s="5">
        <v>8</v>
      </c>
      <c r="C88" s="5">
        <v>166</v>
      </c>
      <c r="D88" s="5">
        <v>159</v>
      </c>
      <c r="E88" s="18">
        <v>0.5</v>
      </c>
      <c r="F88" s="19">
        <f t="shared" si="7"/>
        <v>4.9230769230769231E-2</v>
      </c>
      <c r="G88" s="19">
        <f t="shared" si="8"/>
        <v>4.8048048048048041E-2</v>
      </c>
      <c r="H88" s="14">
        <f t="shared" si="13"/>
        <v>73359.231416142517</v>
      </c>
      <c r="I88" s="14">
        <f t="shared" si="11"/>
        <v>3524.7678758506909</v>
      </c>
      <c r="J88" s="14">
        <f t="shared" si="9"/>
        <v>71596.847478217169</v>
      </c>
      <c r="K88" s="14">
        <f t="shared" si="10"/>
        <v>763867.40519722889</v>
      </c>
      <c r="L88" s="21">
        <f t="shared" si="12"/>
        <v>10.412696404411099</v>
      </c>
    </row>
    <row r="89" spans="1:12" x14ac:dyDescent="0.2">
      <c r="A89" s="17">
        <v>80</v>
      </c>
      <c r="B89" s="5">
        <v>3</v>
      </c>
      <c r="C89" s="5">
        <v>146</v>
      </c>
      <c r="D89" s="5">
        <v>155</v>
      </c>
      <c r="E89" s="18">
        <v>0.5</v>
      </c>
      <c r="F89" s="19">
        <f t="shared" si="7"/>
        <v>1.9933554817275746E-2</v>
      </c>
      <c r="G89" s="19">
        <f t="shared" si="8"/>
        <v>1.9736842105263157E-2</v>
      </c>
      <c r="H89" s="14">
        <f t="shared" si="13"/>
        <v>69834.463540291821</v>
      </c>
      <c r="I89" s="14">
        <f t="shared" si="11"/>
        <v>1378.3117804004964</v>
      </c>
      <c r="J89" s="14">
        <f t="shared" si="9"/>
        <v>69145.307650091563</v>
      </c>
      <c r="K89" s="14">
        <f t="shared" si="10"/>
        <v>692270.55771901167</v>
      </c>
      <c r="L89" s="21">
        <f t="shared" si="12"/>
        <v>9.9130217749807432</v>
      </c>
    </row>
    <row r="90" spans="1:12" x14ac:dyDescent="0.2">
      <c r="A90" s="17">
        <v>81</v>
      </c>
      <c r="B90" s="5">
        <v>4</v>
      </c>
      <c r="C90" s="5">
        <v>147</v>
      </c>
      <c r="D90" s="5">
        <v>146</v>
      </c>
      <c r="E90" s="18">
        <v>0.5</v>
      </c>
      <c r="F90" s="19">
        <f t="shared" si="7"/>
        <v>2.7303754266211604E-2</v>
      </c>
      <c r="G90" s="19">
        <f t="shared" si="8"/>
        <v>2.6936026936026938E-2</v>
      </c>
      <c r="H90" s="14">
        <f t="shared" si="13"/>
        <v>68456.15175989132</v>
      </c>
      <c r="I90" s="14">
        <f t="shared" si="11"/>
        <v>1843.9367477411804</v>
      </c>
      <c r="J90" s="14">
        <f t="shared" si="9"/>
        <v>67534.183386020726</v>
      </c>
      <c r="K90" s="14">
        <f t="shared" si="10"/>
        <v>623125.25006892008</v>
      </c>
      <c r="L90" s="21">
        <f t="shared" si="12"/>
        <v>9.1025457033360606</v>
      </c>
    </row>
    <row r="91" spans="1:12" x14ac:dyDescent="0.2">
      <c r="A91" s="17">
        <v>82</v>
      </c>
      <c r="B91" s="5">
        <v>3</v>
      </c>
      <c r="C91" s="5">
        <v>128</v>
      </c>
      <c r="D91" s="5">
        <v>146</v>
      </c>
      <c r="E91" s="18">
        <v>0.5</v>
      </c>
      <c r="F91" s="19">
        <f t="shared" si="7"/>
        <v>2.1897810218978103E-2</v>
      </c>
      <c r="G91" s="19">
        <f t="shared" si="8"/>
        <v>2.1660649819494584E-2</v>
      </c>
      <c r="H91" s="14">
        <f t="shared" si="13"/>
        <v>66612.215012150133</v>
      </c>
      <c r="I91" s="14">
        <f t="shared" si="11"/>
        <v>1442.8638630790642</v>
      </c>
      <c r="J91" s="14">
        <f t="shared" si="9"/>
        <v>65890.783080610592</v>
      </c>
      <c r="K91" s="14">
        <f t="shared" si="10"/>
        <v>555591.06668289937</v>
      </c>
      <c r="L91" s="21">
        <f t="shared" si="12"/>
        <v>8.3406784563695862</v>
      </c>
    </row>
    <row r="92" spans="1:12" x14ac:dyDescent="0.2">
      <c r="A92" s="17">
        <v>83</v>
      </c>
      <c r="B92" s="5">
        <v>5</v>
      </c>
      <c r="C92" s="5">
        <v>131</v>
      </c>
      <c r="D92" s="5">
        <v>122</v>
      </c>
      <c r="E92" s="18">
        <v>0.5</v>
      </c>
      <c r="F92" s="19">
        <f t="shared" si="7"/>
        <v>3.9525691699604744E-2</v>
      </c>
      <c r="G92" s="19">
        <f t="shared" si="8"/>
        <v>3.875968992248062E-2</v>
      </c>
      <c r="H92" s="14">
        <f t="shared" si="13"/>
        <v>65169.351149071066</v>
      </c>
      <c r="I92" s="14">
        <f t="shared" si="11"/>
        <v>2525.9438429872507</v>
      </c>
      <c r="J92" s="14">
        <f t="shared" si="9"/>
        <v>63906.379227577439</v>
      </c>
      <c r="K92" s="14">
        <f t="shared" si="10"/>
        <v>489700.28360228881</v>
      </c>
      <c r="L92" s="21">
        <f t="shared" si="12"/>
        <v>7.5142728133371799</v>
      </c>
    </row>
    <row r="93" spans="1:12" x14ac:dyDescent="0.2">
      <c r="A93" s="17">
        <v>84</v>
      </c>
      <c r="B93" s="5">
        <v>6</v>
      </c>
      <c r="C93" s="5">
        <v>108</v>
      </c>
      <c r="D93" s="5">
        <v>125</v>
      </c>
      <c r="E93" s="18">
        <v>0.5</v>
      </c>
      <c r="F93" s="19">
        <f t="shared" si="7"/>
        <v>5.1502145922746781E-2</v>
      </c>
      <c r="G93" s="19">
        <f t="shared" si="8"/>
        <v>5.0209205020920501E-2</v>
      </c>
      <c r="H93" s="14">
        <f t="shared" si="13"/>
        <v>62643.407306083813</v>
      </c>
      <c r="I93" s="14">
        <f t="shared" si="11"/>
        <v>3145.2756806401912</v>
      </c>
      <c r="J93" s="14">
        <f t="shared" si="9"/>
        <v>61070.769465763718</v>
      </c>
      <c r="K93" s="14">
        <f t="shared" si="10"/>
        <v>425793.90437471139</v>
      </c>
      <c r="L93" s="21">
        <f t="shared" si="12"/>
        <v>6.7971063945201315</v>
      </c>
    </row>
    <row r="94" spans="1:12" x14ac:dyDescent="0.2">
      <c r="A94" s="17">
        <v>85</v>
      </c>
      <c r="B94" s="5">
        <v>9</v>
      </c>
      <c r="C94" s="5">
        <v>101</v>
      </c>
      <c r="D94" s="5">
        <v>100</v>
      </c>
      <c r="E94" s="18">
        <v>0.5</v>
      </c>
      <c r="F94" s="19">
        <f t="shared" si="7"/>
        <v>8.9552238805970144E-2</v>
      </c>
      <c r="G94" s="19">
        <f t="shared" si="8"/>
        <v>8.5714285714285715E-2</v>
      </c>
      <c r="H94" s="14">
        <f t="shared" si="13"/>
        <v>59498.131625443624</v>
      </c>
      <c r="I94" s="14">
        <f t="shared" si="11"/>
        <v>5099.8398536094537</v>
      </c>
      <c r="J94" s="14">
        <f t="shared" si="9"/>
        <v>56948.211698638901</v>
      </c>
      <c r="K94" s="14">
        <f t="shared" si="10"/>
        <v>364723.13490894769</v>
      </c>
      <c r="L94" s="21">
        <f t="shared" si="12"/>
        <v>6.1299930761687724</v>
      </c>
    </row>
    <row r="95" spans="1:12" x14ac:dyDescent="0.2">
      <c r="A95" s="17">
        <v>86</v>
      </c>
      <c r="B95" s="5">
        <v>11</v>
      </c>
      <c r="C95" s="5">
        <v>60</v>
      </c>
      <c r="D95" s="5">
        <v>91</v>
      </c>
      <c r="E95" s="18">
        <v>0.5</v>
      </c>
      <c r="F95" s="19">
        <f t="shared" si="7"/>
        <v>0.14569536423841059</v>
      </c>
      <c r="G95" s="19">
        <f t="shared" si="8"/>
        <v>0.13580246913580246</v>
      </c>
      <c r="H95" s="14">
        <f t="shared" si="13"/>
        <v>54398.291771834171</v>
      </c>
      <c r="I95" s="14">
        <f t="shared" si="11"/>
        <v>7387.422339384887</v>
      </c>
      <c r="J95" s="14">
        <f t="shared" si="9"/>
        <v>50704.580602141723</v>
      </c>
      <c r="K95" s="14">
        <f t="shared" si="10"/>
        <v>307774.92321030877</v>
      </c>
      <c r="L95" s="21">
        <f t="shared" si="12"/>
        <v>5.6578049270595949</v>
      </c>
    </row>
    <row r="96" spans="1:12" x14ac:dyDescent="0.2">
      <c r="A96" s="17">
        <v>87</v>
      </c>
      <c r="B96" s="5">
        <v>6</v>
      </c>
      <c r="C96" s="5">
        <v>81</v>
      </c>
      <c r="D96" s="5">
        <v>59</v>
      </c>
      <c r="E96" s="18">
        <v>0.5</v>
      </c>
      <c r="F96" s="19">
        <f t="shared" si="7"/>
        <v>8.5714285714285715E-2</v>
      </c>
      <c r="G96" s="19">
        <f t="shared" si="8"/>
        <v>8.2191780821917804E-2</v>
      </c>
      <c r="H96" s="14">
        <f t="shared" si="13"/>
        <v>47010.869432449283</v>
      </c>
      <c r="I96" s="14">
        <f t="shared" si="11"/>
        <v>3863.9070766396667</v>
      </c>
      <c r="J96" s="14">
        <f t="shared" si="9"/>
        <v>45078.915894129444</v>
      </c>
      <c r="K96" s="14">
        <f t="shared" si="10"/>
        <v>257070.34260816703</v>
      </c>
      <c r="L96" s="21">
        <f t="shared" si="12"/>
        <v>5.4683171298832454</v>
      </c>
    </row>
    <row r="97" spans="1:12" x14ac:dyDescent="0.2">
      <c r="A97" s="17">
        <v>88</v>
      </c>
      <c r="B97" s="5">
        <v>7</v>
      </c>
      <c r="C97" s="5">
        <v>48</v>
      </c>
      <c r="D97" s="5">
        <v>83</v>
      </c>
      <c r="E97" s="18">
        <v>0.5</v>
      </c>
      <c r="F97" s="19">
        <f t="shared" si="7"/>
        <v>0.10687022900763359</v>
      </c>
      <c r="G97" s="19">
        <f t="shared" si="8"/>
        <v>0.10144927536231885</v>
      </c>
      <c r="H97" s="14">
        <f t="shared" si="13"/>
        <v>43146.962355809614</v>
      </c>
      <c r="I97" s="14">
        <f t="shared" si="11"/>
        <v>4377.2280650821349</v>
      </c>
      <c r="J97" s="14">
        <f t="shared" si="9"/>
        <v>40958.348323268547</v>
      </c>
      <c r="K97" s="14">
        <f t="shared" si="10"/>
        <v>211991.4267140376</v>
      </c>
      <c r="L97" s="21">
        <f t="shared" si="12"/>
        <v>4.9132410519623422</v>
      </c>
    </row>
    <row r="98" spans="1:12" x14ac:dyDescent="0.2">
      <c r="A98" s="17">
        <v>89</v>
      </c>
      <c r="B98" s="5">
        <v>7</v>
      </c>
      <c r="C98" s="5">
        <v>50</v>
      </c>
      <c r="D98" s="5">
        <v>39</v>
      </c>
      <c r="E98" s="18">
        <v>0.5</v>
      </c>
      <c r="F98" s="19">
        <f t="shared" si="7"/>
        <v>0.15730337078651685</v>
      </c>
      <c r="G98" s="19">
        <f t="shared" si="8"/>
        <v>0.14583333333333334</v>
      </c>
      <c r="H98" s="14">
        <f t="shared" si="13"/>
        <v>38769.73429072748</v>
      </c>
      <c r="I98" s="14">
        <f t="shared" si="11"/>
        <v>5653.9195840644243</v>
      </c>
      <c r="J98" s="14">
        <f t="shared" si="9"/>
        <v>35942.774498695268</v>
      </c>
      <c r="K98" s="14">
        <f>K99+J98</f>
        <v>171033.07839076905</v>
      </c>
      <c r="L98" s="21">
        <f t="shared" si="12"/>
        <v>4.4115102029903479</v>
      </c>
    </row>
    <row r="99" spans="1:12" x14ac:dyDescent="0.2">
      <c r="A99" s="17">
        <v>90</v>
      </c>
      <c r="B99" s="5">
        <v>7</v>
      </c>
      <c r="C99" s="5">
        <v>29</v>
      </c>
      <c r="D99" s="5">
        <v>52</v>
      </c>
      <c r="E99" s="18">
        <v>0.5</v>
      </c>
      <c r="F99" s="23">
        <f t="shared" si="7"/>
        <v>0.1728395061728395</v>
      </c>
      <c r="G99" s="23">
        <f t="shared" si="8"/>
        <v>0.15909090909090909</v>
      </c>
      <c r="H99" s="24">
        <f t="shared" si="13"/>
        <v>33115.814706663055</v>
      </c>
      <c r="I99" s="24">
        <f t="shared" si="11"/>
        <v>5268.4250669691228</v>
      </c>
      <c r="J99" s="24">
        <f t="shared" si="9"/>
        <v>30481.602173178493</v>
      </c>
      <c r="K99" s="24">
        <f t="shared" ref="K99:K108" si="14">K100+J99</f>
        <v>135090.30389207377</v>
      </c>
      <c r="L99" s="25">
        <f t="shared" si="12"/>
        <v>4.0793290181350415</v>
      </c>
    </row>
    <row r="100" spans="1:12" x14ac:dyDescent="0.2">
      <c r="A100" s="17">
        <v>91</v>
      </c>
      <c r="B100" s="5">
        <v>5</v>
      </c>
      <c r="C100" s="5">
        <v>29</v>
      </c>
      <c r="D100" s="5">
        <v>26</v>
      </c>
      <c r="E100" s="18">
        <v>0.5</v>
      </c>
      <c r="F100" s="23">
        <f t="shared" si="7"/>
        <v>0.18181818181818182</v>
      </c>
      <c r="G100" s="23">
        <f t="shared" si="8"/>
        <v>0.16666666666666669</v>
      </c>
      <c r="H100" s="24">
        <f t="shared" si="13"/>
        <v>27847.389639693931</v>
      </c>
      <c r="I100" s="24">
        <f t="shared" si="11"/>
        <v>4641.2316066156554</v>
      </c>
      <c r="J100" s="24">
        <f t="shared" si="9"/>
        <v>25526.773836386103</v>
      </c>
      <c r="K100" s="24">
        <f t="shared" si="14"/>
        <v>104608.70171889529</v>
      </c>
      <c r="L100" s="25">
        <f t="shared" si="12"/>
        <v>3.7564993729173475</v>
      </c>
    </row>
    <row r="101" spans="1:12" x14ac:dyDescent="0.2">
      <c r="A101" s="17">
        <v>92</v>
      </c>
      <c r="B101" s="5">
        <v>5</v>
      </c>
      <c r="C101" s="5">
        <v>23</v>
      </c>
      <c r="D101" s="5">
        <v>27</v>
      </c>
      <c r="E101" s="18">
        <v>0.5</v>
      </c>
      <c r="F101" s="23">
        <f t="shared" si="7"/>
        <v>0.2</v>
      </c>
      <c r="G101" s="23">
        <f t="shared" si="8"/>
        <v>0.18181818181818182</v>
      </c>
      <c r="H101" s="24">
        <f t="shared" si="13"/>
        <v>23206.158033078274</v>
      </c>
      <c r="I101" s="24">
        <f t="shared" si="11"/>
        <v>4219.3014605596863</v>
      </c>
      <c r="J101" s="24">
        <f t="shared" si="9"/>
        <v>21096.507302798429</v>
      </c>
      <c r="K101" s="24">
        <f t="shared" si="14"/>
        <v>79081.92788250919</v>
      </c>
      <c r="L101" s="25">
        <f t="shared" si="12"/>
        <v>3.4077992475008174</v>
      </c>
    </row>
    <row r="102" spans="1:12" x14ac:dyDescent="0.2">
      <c r="A102" s="17">
        <v>93</v>
      </c>
      <c r="B102" s="5">
        <v>5</v>
      </c>
      <c r="C102" s="5">
        <v>15</v>
      </c>
      <c r="D102" s="5">
        <v>20</v>
      </c>
      <c r="E102" s="18">
        <v>0.5</v>
      </c>
      <c r="F102" s="23">
        <f t="shared" si="7"/>
        <v>0.2857142857142857</v>
      </c>
      <c r="G102" s="23">
        <f t="shared" si="8"/>
        <v>0.25</v>
      </c>
      <c r="H102" s="24">
        <f t="shared" si="13"/>
        <v>18986.856572518587</v>
      </c>
      <c r="I102" s="24">
        <f t="shared" si="11"/>
        <v>4746.7141431296468</v>
      </c>
      <c r="J102" s="24">
        <f t="shared" si="9"/>
        <v>16613.499500953763</v>
      </c>
      <c r="K102" s="24">
        <f t="shared" si="14"/>
        <v>57985.420579710757</v>
      </c>
      <c r="L102" s="25">
        <f t="shared" si="12"/>
        <v>3.0539768580565547</v>
      </c>
    </row>
    <row r="103" spans="1:12" x14ac:dyDescent="0.2">
      <c r="A103" s="17">
        <v>94</v>
      </c>
      <c r="B103" s="5">
        <v>5</v>
      </c>
      <c r="C103" s="5">
        <v>13</v>
      </c>
      <c r="D103" s="5">
        <v>13</v>
      </c>
      <c r="E103" s="18">
        <v>0.5</v>
      </c>
      <c r="F103" s="23">
        <f t="shared" si="7"/>
        <v>0.38461538461538464</v>
      </c>
      <c r="G103" s="23">
        <f t="shared" si="8"/>
        <v>0.32258064516129037</v>
      </c>
      <c r="H103" s="24">
        <f t="shared" si="13"/>
        <v>14240.142429388939</v>
      </c>
      <c r="I103" s="24">
        <f t="shared" si="11"/>
        <v>4593.5943320609485</v>
      </c>
      <c r="J103" s="24">
        <f t="shared" si="9"/>
        <v>11943.345263358466</v>
      </c>
      <c r="K103" s="24">
        <f t="shared" si="14"/>
        <v>41371.92107875699</v>
      </c>
      <c r="L103" s="25">
        <f t="shared" si="12"/>
        <v>2.9053024774087395</v>
      </c>
    </row>
    <row r="104" spans="1:12" x14ac:dyDescent="0.2">
      <c r="A104" s="17">
        <v>95</v>
      </c>
      <c r="B104" s="5">
        <v>1</v>
      </c>
      <c r="C104" s="5">
        <v>6</v>
      </c>
      <c r="D104" s="5">
        <v>10</v>
      </c>
      <c r="E104" s="18">
        <v>0.5</v>
      </c>
      <c r="F104" s="23">
        <f t="shared" si="7"/>
        <v>0.125</v>
      </c>
      <c r="G104" s="23">
        <f t="shared" si="8"/>
        <v>0.11764705882352941</v>
      </c>
      <c r="H104" s="24">
        <f t="shared" si="13"/>
        <v>9646.5480973279919</v>
      </c>
      <c r="I104" s="24">
        <f t="shared" si="11"/>
        <v>1134.888011450352</v>
      </c>
      <c r="J104" s="24">
        <f t="shared" si="9"/>
        <v>9079.104091602816</v>
      </c>
      <c r="K104" s="24">
        <f t="shared" si="14"/>
        <v>29428.575815398523</v>
      </c>
      <c r="L104" s="25">
        <f t="shared" si="12"/>
        <v>3.0506846095081386</v>
      </c>
    </row>
    <row r="105" spans="1:12" x14ac:dyDescent="0.2">
      <c r="A105" s="17">
        <v>96</v>
      </c>
      <c r="B105" s="5">
        <v>3</v>
      </c>
      <c r="C105" s="5">
        <v>10</v>
      </c>
      <c r="D105" s="5">
        <v>5</v>
      </c>
      <c r="E105" s="18">
        <v>0.5</v>
      </c>
      <c r="F105" s="23">
        <f t="shared" si="7"/>
        <v>0.4</v>
      </c>
      <c r="G105" s="23">
        <f t="shared" si="8"/>
        <v>0.33333333333333337</v>
      </c>
      <c r="H105" s="24">
        <f t="shared" si="13"/>
        <v>8511.6600858776401</v>
      </c>
      <c r="I105" s="24">
        <f t="shared" si="11"/>
        <v>2837.2200286258803</v>
      </c>
      <c r="J105" s="24">
        <f t="shared" si="9"/>
        <v>7093.0500715646995</v>
      </c>
      <c r="K105" s="24">
        <f t="shared" si="14"/>
        <v>20349.471723795708</v>
      </c>
      <c r="L105" s="25">
        <f t="shared" si="12"/>
        <v>2.3907758907758905</v>
      </c>
    </row>
    <row r="106" spans="1:12" x14ac:dyDescent="0.2">
      <c r="A106" s="17">
        <v>97</v>
      </c>
      <c r="B106" s="5">
        <v>3</v>
      </c>
      <c r="C106" s="5">
        <v>5</v>
      </c>
      <c r="D106" s="5">
        <v>6</v>
      </c>
      <c r="E106" s="18">
        <v>0.5</v>
      </c>
      <c r="F106" s="23">
        <f t="shared" si="7"/>
        <v>0.54545454545454541</v>
      </c>
      <c r="G106" s="23">
        <f t="shared" si="8"/>
        <v>0.42857142857142855</v>
      </c>
      <c r="H106" s="24">
        <f t="shared" si="13"/>
        <v>5674.4400572517598</v>
      </c>
      <c r="I106" s="24">
        <f t="shared" si="11"/>
        <v>2431.9028816793257</v>
      </c>
      <c r="J106" s="24">
        <f t="shared" si="9"/>
        <v>4458.4886164120971</v>
      </c>
      <c r="K106" s="24">
        <f t="shared" si="14"/>
        <v>13256.421652231009</v>
      </c>
      <c r="L106" s="25">
        <f t="shared" si="12"/>
        <v>2.3361638361638359</v>
      </c>
    </row>
    <row r="107" spans="1:12" x14ac:dyDescent="0.2">
      <c r="A107" s="17">
        <v>98</v>
      </c>
      <c r="B107" s="5">
        <v>5</v>
      </c>
      <c r="C107" s="5">
        <v>5</v>
      </c>
      <c r="D107" s="5">
        <v>3</v>
      </c>
      <c r="E107" s="18">
        <v>0.5</v>
      </c>
      <c r="F107" s="23">
        <f t="shared" si="7"/>
        <v>1.25</v>
      </c>
      <c r="G107" s="23">
        <f t="shared" si="8"/>
        <v>0.76923076923076927</v>
      </c>
      <c r="H107" s="24">
        <f t="shared" si="13"/>
        <v>3242.5371755724341</v>
      </c>
      <c r="I107" s="24">
        <f t="shared" si="11"/>
        <v>2494.2593658249493</v>
      </c>
      <c r="J107" s="24">
        <f t="shared" si="9"/>
        <v>1995.4074926599594</v>
      </c>
      <c r="K107" s="24">
        <f t="shared" si="14"/>
        <v>8797.9330358189109</v>
      </c>
      <c r="L107" s="25">
        <f t="shared" si="12"/>
        <v>2.7132867132867129</v>
      </c>
    </row>
    <row r="108" spans="1:12" x14ac:dyDescent="0.2">
      <c r="A108" s="17">
        <v>99</v>
      </c>
      <c r="B108" s="5">
        <v>1</v>
      </c>
      <c r="C108" s="5">
        <v>7</v>
      </c>
      <c r="D108" s="5">
        <v>3</v>
      </c>
      <c r="E108" s="18">
        <v>0.5</v>
      </c>
      <c r="F108" s="23">
        <f t="shared" si="7"/>
        <v>0.2</v>
      </c>
      <c r="G108" s="23">
        <f t="shared" si="8"/>
        <v>0.18181818181818182</v>
      </c>
      <c r="H108" s="24">
        <f t="shared" si="13"/>
        <v>748.27780974748475</v>
      </c>
      <c r="I108" s="24">
        <f t="shared" si="11"/>
        <v>136.05051086317906</v>
      </c>
      <c r="J108" s="24">
        <f t="shared" si="9"/>
        <v>680.25255431589517</v>
      </c>
      <c r="K108" s="24">
        <f t="shared" si="14"/>
        <v>6802.5255431589521</v>
      </c>
      <c r="L108" s="25">
        <f t="shared" si="12"/>
        <v>9.0909090909090899</v>
      </c>
    </row>
    <row r="109" spans="1:12" x14ac:dyDescent="0.2">
      <c r="A109" s="17" t="s">
        <v>21</v>
      </c>
      <c r="B109" s="5">
        <v>1</v>
      </c>
      <c r="C109" s="5">
        <v>8</v>
      </c>
      <c r="D109" s="5">
        <v>12</v>
      </c>
      <c r="E109" s="22"/>
      <c r="F109" s="23">
        <f t="shared" si="7"/>
        <v>0.1</v>
      </c>
      <c r="G109" s="23">
        <v>1</v>
      </c>
      <c r="H109" s="24">
        <f>H108-I108</f>
        <v>612.2272988843057</v>
      </c>
      <c r="I109" s="24">
        <f>H109*G109</f>
        <v>612.2272988843057</v>
      </c>
      <c r="J109" s="24">
        <f>H109/F109</f>
        <v>6122.2729888430567</v>
      </c>
      <c r="K109" s="24">
        <f>J109</f>
        <v>6122.2729888430567</v>
      </c>
      <c r="L109" s="25">
        <f>K109/H109</f>
        <v>10</v>
      </c>
    </row>
    <row r="110" spans="1:12" x14ac:dyDescent="0.2">
      <c r="A110" s="26"/>
      <c r="B110" s="26"/>
      <c r="C110" s="35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2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ht="11.25" x14ac:dyDescent="0.2">
      <c r="A112" s="57" t="s">
        <v>23</v>
      </c>
      <c r="B112" s="32"/>
      <c r="C112" s="42"/>
      <c r="D112" s="32"/>
      <c r="H112" s="32"/>
      <c r="I112" s="32"/>
      <c r="J112" s="32"/>
      <c r="K112" s="32"/>
      <c r="L112" s="30"/>
    </row>
    <row r="113" spans="1:12" s="31" customFormat="1" ht="11.25" x14ac:dyDescent="0.2">
      <c r="A113" s="57" t="s">
        <v>9</v>
      </c>
      <c r="B113" s="33"/>
      <c r="C113" s="43"/>
      <c r="D113" s="33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ht="11.25" x14ac:dyDescent="0.2">
      <c r="A114" s="57" t="s">
        <v>10</v>
      </c>
      <c r="B114" s="33"/>
      <c r="C114" s="43"/>
      <c r="D114" s="33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ht="11.25" x14ac:dyDescent="0.2">
      <c r="A115" s="57" t="s">
        <v>11</v>
      </c>
      <c r="B115" s="33"/>
      <c r="C115" s="43"/>
      <c r="D115" s="33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ht="11.25" x14ac:dyDescent="0.2">
      <c r="A116" s="57" t="s">
        <v>12</v>
      </c>
      <c r="B116" s="33"/>
      <c r="C116" s="43"/>
      <c r="D116" s="33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ht="11.25" x14ac:dyDescent="0.2">
      <c r="A117" s="57" t="s">
        <v>13</v>
      </c>
      <c r="B117" s="33"/>
      <c r="C117" s="43"/>
      <c r="D117" s="33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ht="11.25" x14ac:dyDescent="0.2">
      <c r="A118" s="57" t="s">
        <v>14</v>
      </c>
      <c r="B118" s="33"/>
      <c r="C118" s="43"/>
      <c r="D118" s="33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ht="11.25" x14ac:dyDescent="0.2">
      <c r="A119" s="57" t="s">
        <v>15</v>
      </c>
      <c r="B119" s="33"/>
      <c r="C119" s="43"/>
      <c r="D119" s="33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ht="11.25" x14ac:dyDescent="0.2">
      <c r="A120" s="57" t="s">
        <v>16</v>
      </c>
      <c r="B120" s="33"/>
      <c r="C120" s="43"/>
      <c r="D120" s="33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ht="11.25" x14ac:dyDescent="0.2">
      <c r="A121" s="57" t="s">
        <v>17</v>
      </c>
      <c r="B121" s="33"/>
      <c r="C121" s="43"/>
      <c r="D121" s="33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ht="11.25" x14ac:dyDescent="0.2">
      <c r="A122" s="57" t="s">
        <v>18</v>
      </c>
      <c r="B122" s="33"/>
      <c r="C122" s="43"/>
      <c r="D122" s="33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ht="11.25" x14ac:dyDescent="0.2">
      <c r="A123" s="57" t="s">
        <v>19</v>
      </c>
      <c r="B123" s="33"/>
      <c r="C123" s="43"/>
      <c r="D123" s="33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ht="11.25" x14ac:dyDescent="0.2">
      <c r="A124" s="29"/>
      <c r="B124" s="29"/>
      <c r="C124" s="41"/>
      <c r="D124" s="29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ht="11.25" x14ac:dyDescent="0.2">
      <c r="A125" s="4" t="e">
        <f>#REF!</f>
        <v>#REF!</v>
      </c>
      <c r="B125" s="32"/>
      <c r="C125" s="42"/>
      <c r="D125" s="32"/>
      <c r="H125" s="32"/>
      <c r="I125" s="32"/>
      <c r="J125" s="32"/>
      <c r="K125" s="32"/>
      <c r="L125" s="30"/>
    </row>
    <row r="126" spans="1:12" s="31" customFormat="1" ht="11.25" x14ac:dyDescent="0.2">
      <c r="A126" s="32"/>
      <c r="B126" s="32"/>
      <c r="C126" s="42"/>
      <c r="D126" s="32"/>
      <c r="H126" s="32"/>
      <c r="I126" s="32"/>
      <c r="J126" s="32"/>
      <c r="K126" s="32"/>
      <c r="L126" s="30"/>
    </row>
    <row r="127" spans="1:12" s="31" customFormat="1" ht="11.25" x14ac:dyDescent="0.2">
      <c r="A127" s="32"/>
      <c r="B127" s="32"/>
      <c r="C127" s="42"/>
      <c r="D127" s="32"/>
      <c r="H127" s="32"/>
      <c r="I127" s="32"/>
      <c r="J127" s="32"/>
      <c r="K127" s="32"/>
      <c r="L127" s="30"/>
    </row>
    <row r="128" spans="1:12" s="31" customFormat="1" ht="11.25" x14ac:dyDescent="0.2">
      <c r="A128" s="32"/>
      <c r="B128" s="32"/>
      <c r="C128" s="42"/>
      <c r="D128" s="32"/>
      <c r="H128" s="32"/>
      <c r="I128" s="32"/>
      <c r="J128" s="32"/>
      <c r="K128" s="32"/>
      <c r="L128" s="30"/>
    </row>
    <row r="129" spans="1:12" s="31" customFormat="1" ht="11.25" x14ac:dyDescent="0.2">
      <c r="A129" s="32"/>
      <c r="B129" s="32"/>
      <c r="C129" s="42"/>
      <c r="D129" s="32"/>
      <c r="H129" s="32"/>
      <c r="I129" s="32"/>
      <c r="J129" s="32"/>
      <c r="K129" s="32"/>
      <c r="L129" s="30"/>
    </row>
    <row r="130" spans="1:12" s="31" customFormat="1" ht="11.25" x14ac:dyDescent="0.2">
      <c r="A130" s="32"/>
      <c r="B130" s="32"/>
      <c r="C130" s="42"/>
      <c r="D130" s="32"/>
      <c r="H130" s="32"/>
      <c r="I130" s="32"/>
      <c r="J130" s="32"/>
      <c r="K130" s="32"/>
      <c r="L130" s="30"/>
    </row>
    <row r="131" spans="1:12" s="31" customFormat="1" ht="11.25" x14ac:dyDescent="0.2">
      <c r="A131" s="32"/>
      <c r="B131" s="32"/>
      <c r="C131" s="42"/>
      <c r="D131" s="32"/>
      <c r="H131" s="32"/>
      <c r="I131" s="32"/>
      <c r="J131" s="32"/>
      <c r="K131" s="32"/>
      <c r="L131" s="30"/>
    </row>
    <row r="132" spans="1:12" s="31" customFormat="1" ht="11.25" x14ac:dyDescent="0.2">
      <c r="A132" s="32"/>
      <c r="B132" s="32"/>
      <c r="C132" s="42"/>
      <c r="D132" s="32"/>
      <c r="H132" s="32"/>
      <c r="I132" s="32"/>
      <c r="J132" s="32"/>
      <c r="K132" s="32"/>
      <c r="L132" s="30"/>
    </row>
    <row r="133" spans="1:12" s="31" customFormat="1" ht="11.25" x14ac:dyDescent="0.2">
      <c r="A133" s="32"/>
      <c r="B133" s="32"/>
      <c r="C133" s="42"/>
      <c r="D133" s="32"/>
      <c r="H133" s="32"/>
      <c r="I133" s="32"/>
      <c r="J133" s="32"/>
      <c r="K133" s="32"/>
      <c r="L133" s="30"/>
    </row>
    <row r="134" spans="1:12" s="31" customFormat="1" ht="11.25" x14ac:dyDescent="0.2">
      <c r="A134" s="32"/>
      <c r="B134" s="32"/>
      <c r="C134" s="42"/>
      <c r="D134" s="32"/>
      <c r="H134" s="32"/>
      <c r="I134" s="32"/>
      <c r="J134" s="32"/>
      <c r="K134" s="32"/>
      <c r="L134" s="30"/>
    </row>
    <row r="135" spans="1:12" s="31" customFormat="1" ht="11.25" x14ac:dyDescent="0.2">
      <c r="A135" s="32"/>
      <c r="B135" s="32"/>
      <c r="C135" s="42"/>
      <c r="D135" s="32"/>
      <c r="H135" s="32"/>
      <c r="I135" s="32"/>
      <c r="J135" s="32"/>
      <c r="K135" s="32"/>
      <c r="L135" s="30"/>
    </row>
    <row r="136" spans="1:12" s="31" customFormat="1" ht="11.25" x14ac:dyDescent="0.2">
      <c r="A136" s="32"/>
      <c r="B136" s="32"/>
      <c r="C136" s="42"/>
      <c r="D136" s="32"/>
      <c r="H136" s="32"/>
      <c r="I136" s="32"/>
      <c r="J136" s="32"/>
      <c r="K136" s="32"/>
      <c r="L136" s="30"/>
    </row>
    <row r="137" spans="1:12" s="31" customFormat="1" ht="11.25" x14ac:dyDescent="0.2">
      <c r="A137" s="32"/>
      <c r="B137" s="32"/>
      <c r="C137" s="42"/>
      <c r="D137" s="32"/>
      <c r="H137" s="32"/>
      <c r="I137" s="32"/>
      <c r="J137" s="32"/>
      <c r="K137" s="32"/>
      <c r="L137" s="30"/>
    </row>
    <row r="138" spans="1:12" s="31" customFormat="1" ht="11.25" x14ac:dyDescent="0.2">
      <c r="A138" s="32"/>
      <c r="B138" s="32"/>
      <c r="C138" s="42"/>
      <c r="D138" s="32"/>
      <c r="H138" s="32"/>
      <c r="I138" s="32"/>
      <c r="J138" s="32"/>
      <c r="K138" s="32"/>
      <c r="L138" s="30"/>
    </row>
    <row r="139" spans="1:12" s="31" customFormat="1" ht="11.25" x14ac:dyDescent="0.2">
      <c r="A139" s="32"/>
      <c r="B139" s="32"/>
      <c r="C139" s="42"/>
      <c r="D139" s="32"/>
      <c r="H139" s="32"/>
      <c r="I139" s="32"/>
      <c r="J139" s="32"/>
      <c r="K139" s="32"/>
      <c r="L139" s="30"/>
    </row>
    <row r="140" spans="1:12" s="31" customFormat="1" ht="11.25" x14ac:dyDescent="0.2">
      <c r="A140" s="32"/>
      <c r="B140" s="32"/>
      <c r="C140" s="42"/>
      <c r="D140" s="32"/>
      <c r="H140" s="32"/>
      <c r="I140" s="32"/>
      <c r="J140" s="32"/>
      <c r="K140" s="32"/>
      <c r="L140" s="30"/>
    </row>
    <row r="141" spans="1:12" s="31" customFormat="1" ht="11.25" x14ac:dyDescent="0.2">
      <c r="A141" s="32"/>
      <c r="B141" s="32"/>
      <c r="C141" s="42"/>
      <c r="D141" s="32"/>
      <c r="H141" s="32"/>
      <c r="I141" s="32"/>
      <c r="J141" s="32"/>
      <c r="K141" s="32"/>
      <c r="L141" s="30"/>
    </row>
    <row r="142" spans="1:12" s="31" customFormat="1" ht="11.25" x14ac:dyDescent="0.2">
      <c r="A142" s="32"/>
      <c r="B142" s="32"/>
      <c r="C142" s="42"/>
      <c r="D142" s="32"/>
      <c r="H142" s="32"/>
      <c r="I142" s="32"/>
      <c r="J142" s="32"/>
      <c r="K142" s="32"/>
      <c r="L142" s="30"/>
    </row>
    <row r="143" spans="1:12" s="31" customFormat="1" ht="11.25" x14ac:dyDescent="0.2">
      <c r="A143" s="32"/>
      <c r="B143" s="32"/>
      <c r="C143" s="42"/>
      <c r="D143" s="32"/>
      <c r="H143" s="32"/>
      <c r="I143" s="32"/>
      <c r="J143" s="32"/>
      <c r="K143" s="32"/>
      <c r="L143" s="30"/>
    </row>
    <row r="144" spans="1:12" s="31" customFormat="1" ht="11.25" x14ac:dyDescent="0.2">
      <c r="A144" s="32"/>
      <c r="B144" s="32"/>
      <c r="C144" s="42"/>
      <c r="D144" s="32"/>
      <c r="H144" s="32"/>
      <c r="I144" s="32"/>
      <c r="J144" s="32"/>
      <c r="K144" s="32"/>
      <c r="L144" s="30"/>
    </row>
    <row r="145" spans="1:12" s="31" customFormat="1" ht="11.25" x14ac:dyDescent="0.2">
      <c r="A145" s="32"/>
      <c r="B145" s="32"/>
      <c r="C145" s="42"/>
      <c r="D145" s="32"/>
      <c r="H145" s="32"/>
      <c r="I145" s="32"/>
      <c r="J145" s="32"/>
      <c r="K145" s="32"/>
      <c r="L145" s="30"/>
    </row>
    <row r="146" spans="1:12" s="31" customFormat="1" ht="11.25" x14ac:dyDescent="0.2">
      <c r="A146" s="32"/>
      <c r="B146" s="32"/>
      <c r="C146" s="42"/>
      <c r="D146" s="32"/>
      <c r="H146" s="32"/>
      <c r="I146" s="32"/>
      <c r="J146" s="32"/>
      <c r="K146" s="32"/>
      <c r="L146" s="30"/>
    </row>
    <row r="147" spans="1:12" s="31" customFormat="1" ht="11.25" x14ac:dyDescent="0.2">
      <c r="A147" s="32"/>
      <c r="B147" s="32"/>
      <c r="C147" s="42"/>
      <c r="D147" s="32"/>
      <c r="H147" s="32"/>
      <c r="I147" s="32"/>
      <c r="J147" s="32"/>
      <c r="K147" s="32"/>
      <c r="L147" s="30"/>
    </row>
    <row r="148" spans="1:12" s="31" customFormat="1" ht="11.25" x14ac:dyDescent="0.2">
      <c r="A148" s="32"/>
      <c r="B148" s="32"/>
      <c r="C148" s="42"/>
      <c r="D148" s="32"/>
      <c r="H148" s="32"/>
      <c r="I148" s="32"/>
      <c r="J148" s="32"/>
      <c r="K148" s="32"/>
      <c r="L148" s="30"/>
    </row>
    <row r="149" spans="1:12" s="31" customFormat="1" ht="11.25" x14ac:dyDescent="0.2">
      <c r="A149" s="32"/>
      <c r="B149" s="32"/>
      <c r="C149" s="42"/>
      <c r="D149" s="32"/>
      <c r="H149" s="32"/>
      <c r="I149" s="32"/>
      <c r="J149" s="32"/>
      <c r="K149" s="32"/>
      <c r="L149" s="30"/>
    </row>
    <row r="150" spans="1:12" s="31" customFormat="1" ht="11.25" x14ac:dyDescent="0.2">
      <c r="A150" s="32"/>
      <c r="B150" s="32"/>
      <c r="C150" s="42"/>
      <c r="D150" s="32"/>
      <c r="H150" s="32"/>
      <c r="I150" s="32"/>
      <c r="J150" s="32"/>
      <c r="K150" s="32"/>
      <c r="L150" s="30"/>
    </row>
    <row r="151" spans="1:12" s="31" customFormat="1" ht="11.25" x14ac:dyDescent="0.2">
      <c r="A151" s="32"/>
      <c r="B151" s="32"/>
      <c r="C151" s="42"/>
      <c r="D151" s="32"/>
      <c r="H151" s="32"/>
      <c r="I151" s="32"/>
      <c r="J151" s="32"/>
      <c r="K151" s="32"/>
      <c r="L151" s="30"/>
    </row>
    <row r="152" spans="1:12" s="31" customFormat="1" ht="11.25" x14ac:dyDescent="0.2">
      <c r="A152" s="32"/>
      <c r="B152" s="32"/>
      <c r="C152" s="42"/>
      <c r="D152" s="32"/>
      <c r="H152" s="32"/>
      <c r="I152" s="32"/>
      <c r="J152" s="32"/>
      <c r="K152" s="32"/>
      <c r="L152" s="30"/>
    </row>
    <row r="153" spans="1:12" s="31" customFormat="1" ht="11.25" x14ac:dyDescent="0.2">
      <c r="A153" s="32"/>
      <c r="B153" s="32"/>
      <c r="C153" s="42"/>
      <c r="D153" s="32"/>
      <c r="H153" s="32"/>
      <c r="I153" s="32"/>
      <c r="J153" s="32"/>
      <c r="K153" s="32"/>
      <c r="L153" s="30"/>
    </row>
    <row r="154" spans="1:12" s="31" customFormat="1" ht="11.25" x14ac:dyDescent="0.2">
      <c r="A154" s="32"/>
      <c r="B154" s="32"/>
      <c r="C154" s="42"/>
      <c r="D154" s="32"/>
      <c r="H154" s="32"/>
      <c r="I154" s="32"/>
      <c r="J154" s="32"/>
      <c r="K154" s="32"/>
      <c r="L154" s="30"/>
    </row>
    <row r="155" spans="1:12" s="31" customFormat="1" ht="11.25" x14ac:dyDescent="0.2">
      <c r="A155" s="32"/>
      <c r="B155" s="32"/>
      <c r="C155" s="42"/>
      <c r="D155" s="32"/>
      <c r="H155" s="32"/>
      <c r="I155" s="32"/>
      <c r="J155" s="32"/>
      <c r="K155" s="32"/>
      <c r="L155" s="30"/>
    </row>
    <row r="156" spans="1:12" s="31" customFormat="1" ht="11.25" x14ac:dyDescent="0.2">
      <c r="A156" s="32"/>
      <c r="B156" s="32"/>
      <c r="C156" s="42"/>
      <c r="D156" s="32"/>
      <c r="H156" s="32"/>
      <c r="I156" s="32"/>
      <c r="J156" s="32"/>
      <c r="K156" s="32"/>
      <c r="L156" s="30"/>
    </row>
    <row r="157" spans="1:12" s="31" customFormat="1" ht="11.25" x14ac:dyDescent="0.2">
      <c r="A157" s="32"/>
      <c r="B157" s="32"/>
      <c r="C157" s="42"/>
      <c r="D157" s="32"/>
      <c r="H157" s="32"/>
      <c r="I157" s="32"/>
      <c r="J157" s="32"/>
      <c r="K157" s="32"/>
      <c r="L157" s="30"/>
    </row>
    <row r="158" spans="1:12" s="31" customFormat="1" ht="11.25" x14ac:dyDescent="0.2">
      <c r="A158" s="32"/>
      <c r="B158" s="32"/>
      <c r="C158" s="42"/>
      <c r="D158" s="32"/>
      <c r="H158" s="32"/>
      <c r="I158" s="32"/>
      <c r="J158" s="32"/>
      <c r="K158" s="32"/>
      <c r="L158" s="30"/>
    </row>
    <row r="159" spans="1:12" s="31" customFormat="1" ht="11.25" x14ac:dyDescent="0.2">
      <c r="A159" s="32"/>
      <c r="B159" s="32"/>
      <c r="C159" s="42"/>
      <c r="D159" s="32"/>
      <c r="H159" s="32"/>
      <c r="I159" s="32"/>
      <c r="J159" s="32"/>
      <c r="K159" s="32"/>
      <c r="L159" s="30"/>
    </row>
    <row r="160" spans="1:12" s="31" customFormat="1" ht="11.25" x14ac:dyDescent="0.2">
      <c r="A160" s="32"/>
      <c r="B160" s="32"/>
      <c r="C160" s="42"/>
      <c r="D160" s="32"/>
      <c r="H160" s="32"/>
      <c r="I160" s="32"/>
      <c r="J160" s="32"/>
      <c r="K160" s="32"/>
      <c r="L160" s="30"/>
    </row>
    <row r="161" spans="1:12" s="31" customFormat="1" ht="11.25" x14ac:dyDescent="0.2">
      <c r="A161" s="32"/>
      <c r="B161" s="32"/>
      <c r="C161" s="42"/>
      <c r="D161" s="32"/>
      <c r="H161" s="32"/>
      <c r="I161" s="32"/>
      <c r="J161" s="32"/>
      <c r="K161" s="32"/>
      <c r="L161" s="30"/>
    </row>
    <row r="162" spans="1:12" s="31" customFormat="1" ht="11.25" x14ac:dyDescent="0.2">
      <c r="A162" s="32"/>
      <c r="B162" s="32"/>
      <c r="C162" s="42"/>
      <c r="D162" s="32"/>
      <c r="H162" s="32"/>
      <c r="I162" s="32"/>
      <c r="J162" s="32"/>
      <c r="K162" s="32"/>
      <c r="L162" s="30"/>
    </row>
    <row r="163" spans="1:12" s="31" customFormat="1" ht="11.25" x14ac:dyDescent="0.2">
      <c r="A163" s="32"/>
      <c r="B163" s="32"/>
      <c r="C163" s="42"/>
      <c r="D163" s="32"/>
      <c r="H163" s="32"/>
      <c r="I163" s="32"/>
      <c r="J163" s="32"/>
      <c r="K163" s="32"/>
      <c r="L163" s="30"/>
    </row>
    <row r="164" spans="1:12" s="31" customFormat="1" ht="11.25" x14ac:dyDescent="0.2">
      <c r="A164" s="32"/>
      <c r="B164" s="32"/>
      <c r="C164" s="42"/>
      <c r="D164" s="32"/>
      <c r="H164" s="32"/>
      <c r="I164" s="32"/>
      <c r="J164" s="32"/>
      <c r="K164" s="32"/>
      <c r="L164" s="30"/>
    </row>
    <row r="165" spans="1:12" s="31" customFormat="1" ht="11.25" x14ac:dyDescent="0.2">
      <c r="A165" s="32"/>
      <c r="B165" s="32"/>
      <c r="C165" s="42"/>
      <c r="D165" s="32"/>
      <c r="H165" s="32"/>
      <c r="I165" s="32"/>
      <c r="J165" s="32"/>
      <c r="K165" s="32"/>
      <c r="L165" s="30"/>
    </row>
    <row r="166" spans="1:12" s="31" customFormat="1" ht="11.25" x14ac:dyDescent="0.2">
      <c r="A166" s="32"/>
      <c r="B166" s="32"/>
      <c r="C166" s="42"/>
      <c r="D166" s="32"/>
      <c r="H166" s="32"/>
      <c r="I166" s="32"/>
      <c r="J166" s="32"/>
      <c r="K166" s="32"/>
      <c r="L166" s="30"/>
    </row>
    <row r="167" spans="1:12" s="31" customFormat="1" ht="11.25" x14ac:dyDescent="0.2">
      <c r="A167" s="32"/>
      <c r="B167" s="32"/>
      <c r="C167" s="42"/>
      <c r="D167" s="32"/>
      <c r="H167" s="32"/>
      <c r="I167" s="32"/>
      <c r="J167" s="32"/>
      <c r="K167" s="32"/>
      <c r="L167" s="30"/>
    </row>
    <row r="168" spans="1:12" s="31" customFormat="1" ht="11.25" x14ac:dyDescent="0.2">
      <c r="A168" s="32"/>
      <c r="B168" s="32"/>
      <c r="C168" s="42"/>
      <c r="D168" s="32"/>
      <c r="H168" s="32"/>
      <c r="I168" s="32"/>
      <c r="J168" s="32"/>
      <c r="K168" s="32"/>
      <c r="L168" s="30"/>
    </row>
    <row r="169" spans="1:12" s="31" customFormat="1" ht="11.25" x14ac:dyDescent="0.2">
      <c r="A169" s="32"/>
      <c r="B169" s="32"/>
      <c r="C169" s="42"/>
      <c r="D169" s="32"/>
      <c r="H169" s="32"/>
      <c r="I169" s="32"/>
      <c r="J169" s="32"/>
      <c r="K169" s="32"/>
      <c r="L169" s="30"/>
    </row>
    <row r="170" spans="1:12" s="31" customFormat="1" ht="11.25" x14ac:dyDescent="0.2">
      <c r="A170" s="32"/>
      <c r="B170" s="32"/>
      <c r="C170" s="42"/>
      <c r="D170" s="32"/>
      <c r="H170" s="32"/>
      <c r="I170" s="32"/>
      <c r="J170" s="32"/>
      <c r="K170" s="32"/>
      <c r="L170" s="30"/>
    </row>
    <row r="171" spans="1:12" s="31" customFormat="1" ht="11.25" x14ac:dyDescent="0.2">
      <c r="A171" s="32"/>
      <c r="B171" s="32"/>
      <c r="C171" s="42"/>
      <c r="D171" s="32"/>
      <c r="H171" s="32"/>
      <c r="I171" s="32"/>
      <c r="J171" s="32"/>
      <c r="K171" s="32"/>
      <c r="L171" s="30"/>
    </row>
    <row r="172" spans="1:12" s="31" customFormat="1" ht="11.25" x14ac:dyDescent="0.2">
      <c r="A172" s="32"/>
      <c r="B172" s="32"/>
      <c r="C172" s="42"/>
      <c r="D172" s="32"/>
      <c r="H172" s="32"/>
      <c r="I172" s="32"/>
      <c r="J172" s="32"/>
      <c r="K172" s="32"/>
      <c r="L172" s="30"/>
    </row>
    <row r="173" spans="1:12" s="31" customFormat="1" ht="11.25" x14ac:dyDescent="0.2">
      <c r="A173" s="32"/>
      <c r="B173" s="32"/>
      <c r="C173" s="42"/>
      <c r="D173" s="32"/>
      <c r="H173" s="32"/>
      <c r="I173" s="32"/>
      <c r="J173" s="32"/>
      <c r="K173" s="32"/>
      <c r="L173" s="30"/>
    </row>
    <row r="174" spans="1:12" s="31" customFormat="1" ht="11.25" x14ac:dyDescent="0.2">
      <c r="A174" s="32"/>
      <c r="B174" s="32"/>
      <c r="C174" s="42"/>
      <c r="D174" s="32"/>
      <c r="H174" s="32"/>
      <c r="I174" s="32"/>
      <c r="J174" s="32"/>
      <c r="K174" s="32"/>
      <c r="L174" s="30"/>
    </row>
    <row r="175" spans="1:12" s="31" customFormat="1" ht="11.25" x14ac:dyDescent="0.2">
      <c r="A175" s="32"/>
      <c r="B175" s="32"/>
      <c r="C175" s="42"/>
      <c r="D175" s="32"/>
      <c r="H175" s="32"/>
      <c r="I175" s="32"/>
      <c r="J175" s="32"/>
      <c r="K175" s="32"/>
      <c r="L175" s="30"/>
    </row>
    <row r="176" spans="1:12" s="31" customFormat="1" ht="11.25" x14ac:dyDescent="0.2">
      <c r="A176" s="32"/>
      <c r="B176" s="32"/>
      <c r="C176" s="42"/>
      <c r="D176" s="32"/>
      <c r="H176" s="32"/>
      <c r="I176" s="32"/>
      <c r="J176" s="32"/>
      <c r="K176" s="32"/>
      <c r="L176" s="30"/>
    </row>
    <row r="177" spans="1:12" s="31" customFormat="1" ht="11.25" x14ac:dyDescent="0.2">
      <c r="A177" s="32"/>
      <c r="B177" s="32"/>
      <c r="C177" s="42"/>
      <c r="D177" s="32"/>
      <c r="H177" s="32"/>
      <c r="I177" s="32"/>
      <c r="J177" s="32"/>
      <c r="K177" s="32"/>
      <c r="L177" s="30"/>
    </row>
    <row r="178" spans="1:12" s="31" customFormat="1" ht="11.25" x14ac:dyDescent="0.2">
      <c r="A178" s="32"/>
      <c r="B178" s="32"/>
      <c r="C178" s="42"/>
      <c r="D178" s="32"/>
      <c r="H178" s="32"/>
      <c r="I178" s="32"/>
      <c r="J178" s="32"/>
      <c r="K178" s="32"/>
      <c r="L178" s="30"/>
    </row>
    <row r="179" spans="1:12" s="31" customFormat="1" ht="11.25" x14ac:dyDescent="0.2">
      <c r="A179" s="32"/>
      <c r="B179" s="32"/>
      <c r="C179" s="42"/>
      <c r="D179" s="32"/>
      <c r="H179" s="32"/>
      <c r="I179" s="32"/>
      <c r="J179" s="32"/>
      <c r="K179" s="32"/>
      <c r="L179" s="30"/>
    </row>
    <row r="180" spans="1:12" s="31" customFormat="1" ht="11.25" x14ac:dyDescent="0.2">
      <c r="A180" s="32"/>
      <c r="B180" s="32"/>
      <c r="C180" s="42"/>
      <c r="D180" s="32"/>
      <c r="H180" s="32"/>
      <c r="I180" s="32"/>
      <c r="J180" s="32"/>
      <c r="K180" s="32"/>
      <c r="L180" s="30"/>
    </row>
    <row r="181" spans="1:12" s="31" customFormat="1" ht="11.25" x14ac:dyDescent="0.2">
      <c r="A181" s="32"/>
      <c r="B181" s="32"/>
      <c r="C181" s="42"/>
      <c r="D181" s="32"/>
      <c r="H181" s="32"/>
      <c r="I181" s="32"/>
      <c r="J181" s="32"/>
      <c r="K181" s="32"/>
      <c r="L181" s="30"/>
    </row>
    <row r="182" spans="1:12" s="31" customFormat="1" ht="11.25" x14ac:dyDescent="0.2">
      <c r="A182" s="32"/>
      <c r="B182" s="32"/>
      <c r="C182" s="42"/>
      <c r="D182" s="32"/>
      <c r="H182" s="32"/>
      <c r="I182" s="32"/>
      <c r="J182" s="32"/>
      <c r="K182" s="32"/>
      <c r="L182" s="30"/>
    </row>
    <row r="183" spans="1:12" s="31" customFormat="1" ht="11.25" x14ac:dyDescent="0.2">
      <c r="A183" s="32"/>
      <c r="B183" s="32"/>
      <c r="C183" s="42"/>
      <c r="D183" s="32"/>
      <c r="H183" s="32"/>
      <c r="I183" s="32"/>
      <c r="J183" s="32"/>
      <c r="K183" s="32"/>
      <c r="L183" s="30"/>
    </row>
    <row r="184" spans="1:12" s="31" customFormat="1" ht="11.25" x14ac:dyDescent="0.2">
      <c r="A184" s="32"/>
      <c r="B184" s="32"/>
      <c r="C184" s="42"/>
      <c r="D184" s="32"/>
      <c r="H184" s="32"/>
      <c r="I184" s="32"/>
      <c r="J184" s="32"/>
      <c r="K184" s="32"/>
      <c r="L184" s="30"/>
    </row>
    <row r="185" spans="1:12" s="31" customFormat="1" ht="11.25" x14ac:dyDescent="0.2">
      <c r="A185" s="32"/>
      <c r="B185" s="32"/>
      <c r="C185" s="42"/>
      <c r="D185" s="32"/>
      <c r="H185" s="32"/>
      <c r="I185" s="32"/>
      <c r="J185" s="32"/>
      <c r="K185" s="32"/>
      <c r="L185" s="30"/>
    </row>
    <row r="186" spans="1:12" s="31" customFormat="1" ht="11.25" x14ac:dyDescent="0.2">
      <c r="A186" s="32"/>
      <c r="B186" s="32"/>
      <c r="C186" s="42"/>
      <c r="D186" s="32"/>
      <c r="H186" s="32"/>
      <c r="I186" s="32"/>
      <c r="J186" s="32"/>
      <c r="K186" s="32"/>
      <c r="L186" s="30"/>
    </row>
    <row r="187" spans="1:12" s="31" customFormat="1" ht="11.25" x14ac:dyDescent="0.2">
      <c r="A187" s="32"/>
      <c r="B187" s="32"/>
      <c r="C187" s="42"/>
      <c r="D187" s="32"/>
      <c r="H187" s="32"/>
      <c r="I187" s="32"/>
      <c r="J187" s="32"/>
      <c r="K187" s="32"/>
      <c r="L187" s="30"/>
    </row>
    <row r="188" spans="1:12" s="31" customFormat="1" ht="11.25" x14ac:dyDescent="0.2">
      <c r="A188" s="32"/>
      <c r="B188" s="32"/>
      <c r="C188" s="42"/>
      <c r="D188" s="32"/>
      <c r="H188" s="32"/>
      <c r="I188" s="32"/>
      <c r="J188" s="32"/>
      <c r="K188" s="32"/>
      <c r="L188" s="30"/>
    </row>
    <row r="189" spans="1:12" s="31" customFormat="1" ht="11.25" x14ac:dyDescent="0.2">
      <c r="A189" s="32"/>
      <c r="B189" s="32"/>
      <c r="C189" s="42"/>
      <c r="D189" s="32"/>
      <c r="H189" s="32"/>
      <c r="I189" s="32"/>
      <c r="J189" s="32"/>
      <c r="K189" s="32"/>
      <c r="L189" s="30"/>
    </row>
    <row r="190" spans="1:12" s="31" customFormat="1" ht="11.25" x14ac:dyDescent="0.2">
      <c r="A190" s="32"/>
      <c r="B190" s="32"/>
      <c r="C190" s="42"/>
      <c r="D190" s="32"/>
      <c r="H190" s="32"/>
      <c r="I190" s="32"/>
      <c r="J190" s="32"/>
      <c r="K190" s="32"/>
      <c r="L190" s="30"/>
    </row>
    <row r="191" spans="1:12" s="31" customFormat="1" ht="11.25" x14ac:dyDescent="0.2">
      <c r="A191" s="32"/>
      <c r="B191" s="32"/>
      <c r="C191" s="42"/>
      <c r="D191" s="32"/>
      <c r="H191" s="32"/>
      <c r="I191" s="32"/>
      <c r="J191" s="32"/>
      <c r="K191" s="32"/>
      <c r="L191" s="30"/>
    </row>
    <row r="192" spans="1:12" s="31" customFormat="1" ht="11.25" x14ac:dyDescent="0.2">
      <c r="A192" s="32"/>
      <c r="B192" s="32"/>
      <c r="C192" s="42"/>
      <c r="D192" s="32"/>
      <c r="H192" s="32"/>
      <c r="I192" s="32"/>
      <c r="J192" s="32"/>
      <c r="K192" s="32"/>
      <c r="L192" s="30"/>
    </row>
    <row r="193" spans="1:12" s="31" customFormat="1" ht="11.25" x14ac:dyDescent="0.2">
      <c r="A193" s="32"/>
      <c r="B193" s="32"/>
      <c r="C193" s="42"/>
      <c r="D193" s="32"/>
      <c r="H193" s="32"/>
      <c r="I193" s="32"/>
      <c r="J193" s="32"/>
      <c r="K193" s="32"/>
      <c r="L193" s="30"/>
    </row>
    <row r="194" spans="1:12" s="31" customFormat="1" ht="11.25" x14ac:dyDescent="0.2">
      <c r="A194" s="32"/>
      <c r="B194" s="32"/>
      <c r="C194" s="42"/>
      <c r="D194" s="32"/>
      <c r="H194" s="32"/>
      <c r="I194" s="32"/>
      <c r="J194" s="32"/>
      <c r="K194" s="32"/>
      <c r="L194" s="30"/>
    </row>
    <row r="195" spans="1:12" s="31" customFormat="1" ht="11.25" x14ac:dyDescent="0.2">
      <c r="A195" s="32"/>
      <c r="B195" s="32"/>
      <c r="C195" s="42"/>
      <c r="D195" s="32"/>
      <c r="H195" s="32"/>
      <c r="I195" s="32"/>
      <c r="J195" s="32"/>
      <c r="K195" s="32"/>
      <c r="L195" s="30"/>
    </row>
    <row r="196" spans="1:12" s="31" customFormat="1" ht="11.25" x14ac:dyDescent="0.2">
      <c r="A196" s="32"/>
      <c r="B196" s="32"/>
      <c r="C196" s="42"/>
      <c r="D196" s="32"/>
      <c r="H196" s="32"/>
      <c r="I196" s="32"/>
      <c r="J196" s="32"/>
      <c r="K196" s="32"/>
      <c r="L196" s="30"/>
    </row>
    <row r="197" spans="1:12" s="31" customFormat="1" ht="11.25" x14ac:dyDescent="0.2">
      <c r="A197" s="32"/>
      <c r="B197" s="32"/>
      <c r="C197" s="42"/>
      <c r="D197" s="32"/>
      <c r="H197" s="32"/>
      <c r="I197" s="32"/>
      <c r="J197" s="32"/>
      <c r="K197" s="32"/>
      <c r="L197" s="30"/>
    </row>
    <row r="198" spans="1:12" s="31" customFormat="1" ht="11.25" x14ac:dyDescent="0.2">
      <c r="A198" s="32"/>
      <c r="B198" s="32"/>
      <c r="C198" s="42"/>
      <c r="D198" s="32"/>
      <c r="H198" s="32"/>
      <c r="I198" s="32"/>
      <c r="J198" s="32"/>
      <c r="K198" s="32"/>
      <c r="L198" s="30"/>
    </row>
    <row r="199" spans="1:12" s="31" customFormat="1" ht="11.25" x14ac:dyDescent="0.2">
      <c r="A199" s="32"/>
      <c r="B199" s="32"/>
      <c r="C199" s="42"/>
      <c r="D199" s="32"/>
      <c r="H199" s="32"/>
      <c r="I199" s="32"/>
      <c r="J199" s="32"/>
      <c r="K199" s="32"/>
      <c r="L199" s="30"/>
    </row>
    <row r="200" spans="1:12" s="31" customFormat="1" ht="11.25" x14ac:dyDescent="0.2">
      <c r="A200" s="32"/>
      <c r="B200" s="32"/>
      <c r="C200" s="42"/>
      <c r="D200" s="32"/>
      <c r="H200" s="32"/>
      <c r="I200" s="32"/>
      <c r="J200" s="32"/>
      <c r="K200" s="32"/>
      <c r="L200" s="30"/>
    </row>
    <row r="201" spans="1:12" s="31" customFormat="1" ht="11.25" x14ac:dyDescent="0.2">
      <c r="A201" s="32"/>
      <c r="B201" s="32"/>
      <c r="C201" s="42"/>
      <c r="D201" s="32"/>
      <c r="H201" s="32"/>
      <c r="I201" s="32"/>
      <c r="J201" s="32"/>
      <c r="K201" s="32"/>
      <c r="L201" s="30"/>
    </row>
    <row r="202" spans="1:12" s="31" customFormat="1" ht="11.25" x14ac:dyDescent="0.2">
      <c r="A202" s="32"/>
      <c r="B202" s="32"/>
      <c r="C202" s="42"/>
      <c r="D202" s="32"/>
      <c r="H202" s="32"/>
      <c r="I202" s="32"/>
      <c r="J202" s="32"/>
      <c r="K202" s="32"/>
      <c r="L202" s="30"/>
    </row>
    <row r="203" spans="1:12" s="31" customFormat="1" ht="11.25" x14ac:dyDescent="0.2">
      <c r="A203" s="32"/>
      <c r="B203" s="32"/>
      <c r="C203" s="42"/>
      <c r="D203" s="32"/>
      <c r="H203" s="32"/>
      <c r="I203" s="32"/>
      <c r="J203" s="32"/>
      <c r="K203" s="32"/>
      <c r="L203" s="30"/>
    </row>
    <row r="204" spans="1:12" s="31" customFormat="1" ht="11.25" x14ac:dyDescent="0.2">
      <c r="A204" s="32"/>
      <c r="B204" s="32"/>
      <c r="C204" s="42"/>
      <c r="D204" s="32"/>
      <c r="H204" s="32"/>
      <c r="I204" s="32"/>
      <c r="J204" s="32"/>
      <c r="K204" s="32"/>
      <c r="L204" s="30"/>
    </row>
    <row r="205" spans="1:12" s="31" customFormat="1" ht="11.25" x14ac:dyDescent="0.2">
      <c r="A205" s="32"/>
      <c r="B205" s="32"/>
      <c r="C205" s="42"/>
      <c r="D205" s="32"/>
      <c r="H205" s="32"/>
      <c r="I205" s="32"/>
      <c r="J205" s="32"/>
      <c r="K205" s="32"/>
      <c r="L205" s="30"/>
    </row>
    <row r="206" spans="1:12" x14ac:dyDescent="0.2">
      <c r="C206" s="12"/>
      <c r="L206" s="15"/>
    </row>
    <row r="207" spans="1:12" x14ac:dyDescent="0.2">
      <c r="C207" s="12"/>
      <c r="L207" s="15"/>
    </row>
    <row r="208" spans="1:12" x14ac:dyDescent="0.2">
      <c r="C208" s="12"/>
      <c r="L208" s="15"/>
    </row>
    <row r="209" spans="3:12" x14ac:dyDescent="0.2">
      <c r="C209" s="12"/>
      <c r="L209" s="15"/>
    </row>
    <row r="210" spans="3:12" x14ac:dyDescent="0.2">
      <c r="C210" s="12"/>
      <c r="L210" s="15"/>
    </row>
    <row r="211" spans="3:12" x14ac:dyDescent="0.2">
      <c r="C211" s="12"/>
      <c r="L211" s="15"/>
    </row>
    <row r="212" spans="3:12" x14ac:dyDescent="0.2">
      <c r="C212" s="12"/>
      <c r="L212" s="15"/>
    </row>
    <row r="213" spans="3:12" x14ac:dyDescent="0.2">
      <c r="C213" s="12"/>
      <c r="L213" s="15"/>
    </row>
    <row r="214" spans="3:12" x14ac:dyDescent="0.2">
      <c r="C214" s="12"/>
      <c r="L214" s="15"/>
    </row>
    <row r="215" spans="3:12" x14ac:dyDescent="0.2">
      <c r="C215" s="12"/>
      <c r="L215" s="15"/>
    </row>
    <row r="216" spans="3:12" x14ac:dyDescent="0.2">
      <c r="C216" s="12"/>
      <c r="L216" s="15"/>
    </row>
    <row r="217" spans="3:12" x14ac:dyDescent="0.2">
      <c r="C217" s="12"/>
      <c r="L217" s="15"/>
    </row>
    <row r="218" spans="3:12" x14ac:dyDescent="0.2">
      <c r="C218" s="12"/>
      <c r="L218" s="15"/>
    </row>
    <row r="219" spans="3:12" x14ac:dyDescent="0.2">
      <c r="C219" s="12"/>
      <c r="L219" s="15"/>
    </row>
    <row r="220" spans="3:12" x14ac:dyDescent="0.2">
      <c r="C220" s="12"/>
      <c r="L220" s="15"/>
    </row>
    <row r="221" spans="3:12" x14ac:dyDescent="0.2">
      <c r="C221" s="12"/>
      <c r="L221" s="15"/>
    </row>
    <row r="222" spans="3:12" x14ac:dyDescent="0.2">
      <c r="C222" s="12"/>
      <c r="L222" s="15"/>
    </row>
    <row r="223" spans="3:12" x14ac:dyDescent="0.2">
      <c r="C223" s="12"/>
      <c r="L223" s="15"/>
    </row>
    <row r="224" spans="3:12" x14ac:dyDescent="0.2">
      <c r="C224" s="12"/>
      <c r="L224" s="15"/>
    </row>
    <row r="225" spans="3:12" x14ac:dyDescent="0.2">
      <c r="C225" s="12"/>
      <c r="L225" s="15"/>
    </row>
    <row r="226" spans="3:12" x14ac:dyDescent="0.2">
      <c r="C226" s="12"/>
      <c r="L226" s="15"/>
    </row>
    <row r="227" spans="3:12" x14ac:dyDescent="0.2">
      <c r="C227" s="12"/>
      <c r="L227" s="15"/>
    </row>
    <row r="228" spans="3:12" x14ac:dyDescent="0.2">
      <c r="C228" s="12"/>
      <c r="L228" s="15"/>
    </row>
    <row r="229" spans="3:12" x14ac:dyDescent="0.2">
      <c r="C229" s="12"/>
      <c r="L229" s="15"/>
    </row>
    <row r="230" spans="3:12" x14ac:dyDescent="0.2">
      <c r="C230" s="12"/>
      <c r="L230" s="15"/>
    </row>
    <row r="231" spans="3:12" x14ac:dyDescent="0.2">
      <c r="C231" s="12"/>
      <c r="L231" s="15"/>
    </row>
    <row r="232" spans="3:12" x14ac:dyDescent="0.2">
      <c r="C232" s="12"/>
      <c r="L232" s="15"/>
    </row>
    <row r="233" spans="3:12" x14ac:dyDescent="0.2">
      <c r="C233" s="12"/>
      <c r="L233" s="15"/>
    </row>
    <row r="234" spans="3:12" x14ac:dyDescent="0.2">
      <c r="C234" s="12"/>
      <c r="L234" s="15"/>
    </row>
    <row r="235" spans="3:12" x14ac:dyDescent="0.2">
      <c r="C235" s="12"/>
      <c r="L235" s="15"/>
    </row>
    <row r="236" spans="3:12" x14ac:dyDescent="0.2">
      <c r="C236" s="12"/>
      <c r="L236" s="15"/>
    </row>
    <row r="237" spans="3:12" x14ac:dyDescent="0.2">
      <c r="C237" s="12"/>
      <c r="L237" s="15"/>
    </row>
    <row r="238" spans="3:12" x14ac:dyDescent="0.2">
      <c r="C238" s="12"/>
      <c r="L238" s="15"/>
    </row>
    <row r="239" spans="3:12" x14ac:dyDescent="0.2">
      <c r="C239" s="12"/>
      <c r="L239" s="15"/>
    </row>
    <row r="240" spans="3:12" x14ac:dyDescent="0.2">
      <c r="C240" s="12"/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48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61"/>
      <c r="B7" s="62"/>
      <c r="C7" s="63">
        <v>44562</v>
      </c>
      <c r="D7" s="63">
        <v>44927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0</v>
      </c>
      <c r="C9" s="47">
        <v>531</v>
      </c>
      <c r="D9" s="51">
        <v>536</v>
      </c>
      <c r="E9" s="18">
        <v>0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8368619.9822463961</v>
      </c>
      <c r="L9" s="20">
        <f>K9/H9</f>
        <v>83.686199822463962</v>
      </c>
    </row>
    <row r="10" spans="1:13" x14ac:dyDescent="0.2">
      <c r="A10" s="17">
        <v>1</v>
      </c>
      <c r="B10" s="48">
        <v>0</v>
      </c>
      <c r="C10" s="47">
        <v>617</v>
      </c>
      <c r="D10" s="51">
        <v>568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8268619.9822463961</v>
      </c>
      <c r="L10" s="21">
        <f t="shared" ref="L10:L73" si="5">K10/H10</f>
        <v>82.686199822463962</v>
      </c>
    </row>
    <row r="11" spans="1:13" x14ac:dyDescent="0.2">
      <c r="A11" s="17">
        <v>2</v>
      </c>
      <c r="B11" s="48">
        <v>0</v>
      </c>
      <c r="C11" s="47">
        <v>593</v>
      </c>
      <c r="D11" s="51">
        <v>634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8168619.9822463961</v>
      </c>
      <c r="L11" s="21">
        <f t="shared" si="5"/>
        <v>81.686199822463962</v>
      </c>
    </row>
    <row r="12" spans="1:13" x14ac:dyDescent="0.2">
      <c r="A12" s="17">
        <v>3</v>
      </c>
      <c r="B12" s="48">
        <v>0</v>
      </c>
      <c r="C12" s="47">
        <v>639</v>
      </c>
      <c r="D12" s="51">
        <v>618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8068619.9822463961</v>
      </c>
      <c r="L12" s="21">
        <f t="shared" si="5"/>
        <v>80.686199822463962</v>
      </c>
    </row>
    <row r="13" spans="1:13" x14ac:dyDescent="0.2">
      <c r="A13" s="17">
        <v>4</v>
      </c>
      <c r="B13" s="48">
        <v>0</v>
      </c>
      <c r="C13" s="47">
        <v>674</v>
      </c>
      <c r="D13" s="51">
        <v>651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7968619.9822463961</v>
      </c>
      <c r="L13" s="21">
        <f t="shared" si="5"/>
        <v>79.686199822463962</v>
      </c>
    </row>
    <row r="14" spans="1:13" x14ac:dyDescent="0.2">
      <c r="A14" s="17">
        <v>5</v>
      </c>
      <c r="B14" s="48">
        <v>0</v>
      </c>
      <c r="C14" s="47">
        <v>760</v>
      </c>
      <c r="D14" s="51">
        <v>695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7868619.9822463961</v>
      </c>
      <c r="L14" s="21">
        <f t="shared" si="5"/>
        <v>78.686199822463962</v>
      </c>
    </row>
    <row r="15" spans="1:13" x14ac:dyDescent="0.2">
      <c r="A15" s="17">
        <v>6</v>
      </c>
      <c r="B15" s="48">
        <v>0</v>
      </c>
      <c r="C15" s="47">
        <v>842</v>
      </c>
      <c r="D15" s="51">
        <v>770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7768619.9822463961</v>
      </c>
      <c r="L15" s="21">
        <f t="shared" si="5"/>
        <v>77.686199822463962</v>
      </c>
    </row>
    <row r="16" spans="1:13" x14ac:dyDescent="0.2">
      <c r="A16" s="17">
        <v>7</v>
      </c>
      <c r="B16" s="48">
        <v>0</v>
      </c>
      <c r="C16" s="47">
        <v>838</v>
      </c>
      <c r="D16" s="51">
        <v>854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7668619.9822463961</v>
      </c>
      <c r="L16" s="21">
        <f t="shared" si="5"/>
        <v>76.686199822463962</v>
      </c>
    </row>
    <row r="17" spans="1:12" x14ac:dyDescent="0.2">
      <c r="A17" s="17">
        <v>8</v>
      </c>
      <c r="B17" s="48">
        <v>0</v>
      </c>
      <c r="C17" s="47">
        <v>795</v>
      </c>
      <c r="D17" s="51">
        <v>861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7568619.9822463961</v>
      </c>
      <c r="L17" s="21">
        <f t="shared" si="5"/>
        <v>75.686199822463962</v>
      </c>
    </row>
    <row r="18" spans="1:12" x14ac:dyDescent="0.2">
      <c r="A18" s="17">
        <v>9</v>
      </c>
      <c r="B18" s="48">
        <v>0</v>
      </c>
      <c r="C18" s="47">
        <v>935</v>
      </c>
      <c r="D18" s="51">
        <v>823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7468619.9822463961</v>
      </c>
      <c r="L18" s="21">
        <f t="shared" si="5"/>
        <v>74.686199822463962</v>
      </c>
    </row>
    <row r="19" spans="1:12" x14ac:dyDescent="0.2">
      <c r="A19" s="17">
        <v>10</v>
      </c>
      <c r="B19" s="48">
        <v>0</v>
      </c>
      <c r="C19" s="47">
        <v>946</v>
      </c>
      <c r="D19" s="51">
        <v>956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7368619.9822463961</v>
      </c>
      <c r="L19" s="21">
        <f t="shared" si="5"/>
        <v>73.686199822463962</v>
      </c>
    </row>
    <row r="20" spans="1:12" x14ac:dyDescent="0.2">
      <c r="A20" s="17">
        <v>11</v>
      </c>
      <c r="B20" s="48">
        <v>0</v>
      </c>
      <c r="C20" s="47">
        <v>954</v>
      </c>
      <c r="D20" s="51">
        <v>948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7268619.9822463961</v>
      </c>
      <c r="L20" s="21">
        <f t="shared" si="5"/>
        <v>72.686199822463962</v>
      </c>
    </row>
    <row r="21" spans="1:12" x14ac:dyDescent="0.2">
      <c r="A21" s="17">
        <v>12</v>
      </c>
      <c r="B21" s="48">
        <v>0</v>
      </c>
      <c r="C21" s="47">
        <v>1059</v>
      </c>
      <c r="D21" s="51">
        <v>953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7168619.9822463961</v>
      </c>
      <c r="L21" s="21">
        <f t="shared" si="5"/>
        <v>71.686199822463962</v>
      </c>
    </row>
    <row r="22" spans="1:12" x14ac:dyDescent="0.2">
      <c r="A22" s="17">
        <v>13</v>
      </c>
      <c r="B22" s="48">
        <v>0</v>
      </c>
      <c r="C22" s="47">
        <v>998</v>
      </c>
      <c r="D22" s="51">
        <v>1077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7068619.9822463961</v>
      </c>
      <c r="L22" s="21">
        <f t="shared" si="5"/>
        <v>70.686199822463962</v>
      </c>
    </row>
    <row r="23" spans="1:12" x14ac:dyDescent="0.2">
      <c r="A23" s="17">
        <v>14</v>
      </c>
      <c r="B23" s="48">
        <v>0</v>
      </c>
      <c r="C23" s="47">
        <v>1000</v>
      </c>
      <c r="D23" s="51">
        <v>1021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6968619.9822463961</v>
      </c>
      <c r="L23" s="21">
        <f t="shared" si="5"/>
        <v>69.686199822463962</v>
      </c>
    </row>
    <row r="24" spans="1:12" x14ac:dyDescent="0.2">
      <c r="A24" s="17">
        <v>15</v>
      </c>
      <c r="B24" s="48">
        <v>0</v>
      </c>
      <c r="C24" s="47">
        <v>955</v>
      </c>
      <c r="D24" s="51">
        <v>1010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6868619.9822463961</v>
      </c>
      <c r="L24" s="21">
        <f t="shared" si="5"/>
        <v>68.686199822463962</v>
      </c>
    </row>
    <row r="25" spans="1:12" x14ac:dyDescent="0.2">
      <c r="A25" s="17">
        <v>16</v>
      </c>
      <c r="B25" s="48">
        <v>0</v>
      </c>
      <c r="C25" s="47">
        <v>980</v>
      </c>
      <c r="D25" s="51">
        <v>950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100000</v>
      </c>
      <c r="I25" s="14">
        <f t="shared" si="4"/>
        <v>0</v>
      </c>
      <c r="J25" s="14">
        <f t="shared" si="1"/>
        <v>100000</v>
      </c>
      <c r="K25" s="14">
        <f t="shared" si="2"/>
        <v>6768619.9822463961</v>
      </c>
      <c r="L25" s="21">
        <f t="shared" si="5"/>
        <v>67.686199822463962</v>
      </c>
    </row>
    <row r="26" spans="1:12" x14ac:dyDescent="0.2">
      <c r="A26" s="17">
        <v>17</v>
      </c>
      <c r="B26" s="48">
        <v>0</v>
      </c>
      <c r="C26" s="47">
        <v>863</v>
      </c>
      <c r="D26" s="51">
        <v>997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100000</v>
      </c>
      <c r="I26" s="14">
        <f t="shared" si="4"/>
        <v>0</v>
      </c>
      <c r="J26" s="14">
        <f t="shared" si="1"/>
        <v>100000</v>
      </c>
      <c r="K26" s="14">
        <f t="shared" si="2"/>
        <v>6668619.9822463961</v>
      </c>
      <c r="L26" s="21">
        <f t="shared" si="5"/>
        <v>66.686199822463962</v>
      </c>
    </row>
    <row r="27" spans="1:12" x14ac:dyDescent="0.2">
      <c r="A27" s="17">
        <v>18</v>
      </c>
      <c r="B27" s="48">
        <v>1</v>
      </c>
      <c r="C27" s="47">
        <v>844</v>
      </c>
      <c r="D27" s="51">
        <v>889</v>
      </c>
      <c r="E27" s="18">
        <v>0.48220000000000002</v>
      </c>
      <c r="F27" s="19">
        <f t="shared" si="3"/>
        <v>1.1540680900173109E-3</v>
      </c>
      <c r="G27" s="19">
        <f t="shared" si="0"/>
        <v>1.1533788579657764E-3</v>
      </c>
      <c r="H27" s="14">
        <f t="shared" si="6"/>
        <v>100000</v>
      </c>
      <c r="I27" s="14">
        <f t="shared" si="4"/>
        <v>115.33788579657764</v>
      </c>
      <c r="J27" s="14">
        <f t="shared" si="1"/>
        <v>99940.278042734542</v>
      </c>
      <c r="K27" s="14">
        <f t="shared" si="2"/>
        <v>6568619.9822463961</v>
      </c>
      <c r="L27" s="21">
        <f t="shared" si="5"/>
        <v>65.686199822463962</v>
      </c>
    </row>
    <row r="28" spans="1:12" x14ac:dyDescent="0.2">
      <c r="A28" s="17">
        <v>19</v>
      </c>
      <c r="B28" s="48">
        <v>0</v>
      </c>
      <c r="C28" s="47">
        <v>849</v>
      </c>
      <c r="D28" s="51">
        <v>876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99884.662114203427</v>
      </c>
      <c r="I28" s="14">
        <f t="shared" si="4"/>
        <v>0</v>
      </c>
      <c r="J28" s="14">
        <f t="shared" si="1"/>
        <v>99884.662114203427</v>
      </c>
      <c r="K28" s="14">
        <f t="shared" si="2"/>
        <v>6468679.7042036615</v>
      </c>
      <c r="L28" s="21">
        <f t="shared" si="5"/>
        <v>64.761491577232121</v>
      </c>
    </row>
    <row r="29" spans="1:12" x14ac:dyDescent="0.2">
      <c r="A29" s="17">
        <v>20</v>
      </c>
      <c r="B29" s="48">
        <v>0</v>
      </c>
      <c r="C29" s="47">
        <v>779</v>
      </c>
      <c r="D29" s="51">
        <v>866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99884.662114203427</v>
      </c>
      <c r="I29" s="14">
        <f t="shared" si="4"/>
        <v>0</v>
      </c>
      <c r="J29" s="14">
        <f t="shared" si="1"/>
        <v>99884.662114203427</v>
      </c>
      <c r="K29" s="14">
        <f t="shared" si="2"/>
        <v>6368795.0420894586</v>
      </c>
      <c r="L29" s="21">
        <f t="shared" si="5"/>
        <v>63.761491577232128</v>
      </c>
    </row>
    <row r="30" spans="1:12" x14ac:dyDescent="0.2">
      <c r="A30" s="17">
        <v>21</v>
      </c>
      <c r="B30" s="48">
        <v>0</v>
      </c>
      <c r="C30" s="47">
        <v>777</v>
      </c>
      <c r="D30" s="51">
        <v>793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99884.662114203427</v>
      </c>
      <c r="I30" s="14">
        <f t="shared" si="4"/>
        <v>0</v>
      </c>
      <c r="J30" s="14">
        <f t="shared" si="1"/>
        <v>99884.662114203427</v>
      </c>
      <c r="K30" s="14">
        <f t="shared" si="2"/>
        <v>6268910.3799752556</v>
      </c>
      <c r="L30" s="21">
        <f t="shared" si="5"/>
        <v>62.761491577232128</v>
      </c>
    </row>
    <row r="31" spans="1:12" x14ac:dyDescent="0.2">
      <c r="A31" s="17">
        <v>22</v>
      </c>
      <c r="B31" s="48">
        <v>0</v>
      </c>
      <c r="C31" s="47">
        <v>734</v>
      </c>
      <c r="D31" s="51">
        <v>792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99884.662114203427</v>
      </c>
      <c r="I31" s="14">
        <f t="shared" si="4"/>
        <v>0</v>
      </c>
      <c r="J31" s="14">
        <f t="shared" si="1"/>
        <v>99884.662114203427</v>
      </c>
      <c r="K31" s="14">
        <f t="shared" si="2"/>
        <v>6169025.7178610526</v>
      </c>
      <c r="L31" s="21">
        <f t="shared" si="5"/>
        <v>61.761491577232135</v>
      </c>
    </row>
    <row r="32" spans="1:12" x14ac:dyDescent="0.2">
      <c r="A32" s="17">
        <v>23</v>
      </c>
      <c r="B32" s="48">
        <v>0</v>
      </c>
      <c r="C32" s="47">
        <v>708</v>
      </c>
      <c r="D32" s="51">
        <v>756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99884.662114203427</v>
      </c>
      <c r="I32" s="14">
        <f t="shared" si="4"/>
        <v>0</v>
      </c>
      <c r="J32" s="14">
        <f t="shared" si="1"/>
        <v>99884.662114203427</v>
      </c>
      <c r="K32" s="14">
        <f t="shared" si="2"/>
        <v>6069141.0557468496</v>
      </c>
      <c r="L32" s="21">
        <f t="shared" si="5"/>
        <v>60.761491577232135</v>
      </c>
    </row>
    <row r="33" spans="1:12" x14ac:dyDescent="0.2">
      <c r="A33" s="17">
        <v>24</v>
      </c>
      <c r="B33" s="48">
        <v>0</v>
      </c>
      <c r="C33" s="47">
        <v>696</v>
      </c>
      <c r="D33" s="51">
        <v>751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99884.662114203427</v>
      </c>
      <c r="I33" s="14">
        <f t="shared" si="4"/>
        <v>0</v>
      </c>
      <c r="J33" s="14">
        <f t="shared" si="1"/>
        <v>99884.662114203427</v>
      </c>
      <c r="K33" s="14">
        <f t="shared" si="2"/>
        <v>5969256.3936326467</v>
      </c>
      <c r="L33" s="21">
        <f t="shared" si="5"/>
        <v>59.761491577232142</v>
      </c>
    </row>
    <row r="34" spans="1:12" x14ac:dyDescent="0.2">
      <c r="A34" s="17">
        <v>25</v>
      </c>
      <c r="B34" s="48">
        <v>1</v>
      </c>
      <c r="C34" s="47">
        <v>641</v>
      </c>
      <c r="D34" s="51">
        <v>731</v>
      </c>
      <c r="E34" s="18">
        <v>0.59730000000000005</v>
      </c>
      <c r="F34" s="19">
        <f t="shared" si="3"/>
        <v>1.4577259475218659E-3</v>
      </c>
      <c r="G34" s="19">
        <f t="shared" si="0"/>
        <v>1.4568707261786704E-3</v>
      </c>
      <c r="H34" s="14">
        <f t="shared" si="6"/>
        <v>99884.662114203427</v>
      </c>
      <c r="I34" s="14">
        <f t="shared" si="4"/>
        <v>145.51904022843067</v>
      </c>
      <c r="J34" s="14">
        <f t="shared" si="1"/>
        <v>99826.061596703439</v>
      </c>
      <c r="K34" s="14">
        <f t="shared" si="2"/>
        <v>5869371.7315184437</v>
      </c>
      <c r="L34" s="21">
        <f t="shared" si="5"/>
        <v>58.76149157723215</v>
      </c>
    </row>
    <row r="35" spans="1:12" x14ac:dyDescent="0.2">
      <c r="A35" s="17">
        <v>26</v>
      </c>
      <c r="B35" s="48">
        <v>0</v>
      </c>
      <c r="C35" s="47">
        <v>599</v>
      </c>
      <c r="D35" s="51">
        <v>645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99739.143073974992</v>
      </c>
      <c r="I35" s="14">
        <f t="shared" si="4"/>
        <v>0</v>
      </c>
      <c r="J35" s="14">
        <f t="shared" si="1"/>
        <v>99739.143073974992</v>
      </c>
      <c r="K35" s="14">
        <f t="shared" si="2"/>
        <v>5769545.66992174</v>
      </c>
      <c r="L35" s="21">
        <f t="shared" si="5"/>
        <v>57.846352917254926</v>
      </c>
    </row>
    <row r="36" spans="1:12" x14ac:dyDescent="0.2">
      <c r="A36" s="17">
        <v>27</v>
      </c>
      <c r="B36" s="48">
        <v>1</v>
      </c>
      <c r="C36" s="47">
        <v>663</v>
      </c>
      <c r="D36" s="51">
        <v>650</v>
      </c>
      <c r="E36" s="18">
        <v>0.74790000000000001</v>
      </c>
      <c r="F36" s="19">
        <f t="shared" si="3"/>
        <v>1.5232292460015233E-3</v>
      </c>
      <c r="G36" s="19">
        <f t="shared" si="0"/>
        <v>1.5226445412203479E-3</v>
      </c>
      <c r="H36" s="14">
        <f t="shared" si="6"/>
        <v>99739.143073974992</v>
      </c>
      <c r="I36" s="14">
        <f t="shared" si="4"/>
        <v>151.86726174758329</v>
      </c>
      <c r="J36" s="14">
        <f t="shared" si="1"/>
        <v>99700.857337288428</v>
      </c>
      <c r="K36" s="14">
        <f t="shared" si="2"/>
        <v>5669806.5268477648</v>
      </c>
      <c r="L36" s="21">
        <f t="shared" si="5"/>
        <v>56.846352917254926</v>
      </c>
    </row>
    <row r="37" spans="1:12" x14ac:dyDescent="0.2">
      <c r="A37" s="17">
        <v>28</v>
      </c>
      <c r="B37" s="48">
        <v>0</v>
      </c>
      <c r="C37" s="47">
        <v>657</v>
      </c>
      <c r="D37" s="51">
        <v>691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99587.27581222741</v>
      </c>
      <c r="I37" s="14">
        <f t="shared" si="4"/>
        <v>0</v>
      </c>
      <c r="J37" s="14">
        <f t="shared" si="1"/>
        <v>99587.27581222741</v>
      </c>
      <c r="K37" s="14">
        <f t="shared" si="2"/>
        <v>5570105.6695104763</v>
      </c>
      <c r="L37" s="21">
        <f t="shared" si="5"/>
        <v>55.931901179955503</v>
      </c>
    </row>
    <row r="38" spans="1:12" x14ac:dyDescent="0.2">
      <c r="A38" s="17">
        <v>29</v>
      </c>
      <c r="B38" s="48">
        <v>1</v>
      </c>
      <c r="C38" s="47">
        <v>770</v>
      </c>
      <c r="D38" s="51">
        <v>714</v>
      </c>
      <c r="E38" s="18">
        <v>1.37E-2</v>
      </c>
      <c r="F38" s="19">
        <f t="shared" si="3"/>
        <v>1.3477088948787063E-3</v>
      </c>
      <c r="G38" s="19">
        <f t="shared" si="0"/>
        <v>1.3459198372836754E-3</v>
      </c>
      <c r="H38" s="14">
        <f t="shared" si="6"/>
        <v>99587.27581222741</v>
      </c>
      <c r="I38" s="14">
        <f t="shared" si="4"/>
        <v>134.03649005671761</v>
      </c>
      <c r="J38" s="14">
        <f t="shared" si="1"/>
        <v>99455.075622084463</v>
      </c>
      <c r="K38" s="14">
        <f t="shared" si="2"/>
        <v>5470518.393698249</v>
      </c>
      <c r="L38" s="21">
        <f t="shared" si="5"/>
        <v>54.931901179955503</v>
      </c>
    </row>
    <row r="39" spans="1:12" x14ac:dyDescent="0.2">
      <c r="A39" s="17">
        <v>30</v>
      </c>
      <c r="B39" s="48">
        <v>0</v>
      </c>
      <c r="C39" s="47">
        <v>703</v>
      </c>
      <c r="D39" s="51">
        <v>790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99453.239322170688</v>
      </c>
      <c r="I39" s="14">
        <f t="shared" si="4"/>
        <v>0</v>
      </c>
      <c r="J39" s="14">
        <f t="shared" si="1"/>
        <v>99453.239322170688</v>
      </c>
      <c r="K39" s="14">
        <f t="shared" si="2"/>
        <v>5371063.3180761645</v>
      </c>
      <c r="L39" s="21">
        <f t="shared" si="5"/>
        <v>54.00591629476282</v>
      </c>
    </row>
    <row r="40" spans="1:12" x14ac:dyDescent="0.2">
      <c r="A40" s="17">
        <v>31</v>
      </c>
      <c r="B40" s="48">
        <v>0</v>
      </c>
      <c r="C40" s="47">
        <v>746</v>
      </c>
      <c r="D40" s="51">
        <v>759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99453.239322170688</v>
      </c>
      <c r="I40" s="14">
        <f t="shared" si="4"/>
        <v>0</v>
      </c>
      <c r="J40" s="14">
        <f t="shared" si="1"/>
        <v>99453.239322170688</v>
      </c>
      <c r="K40" s="14">
        <f t="shared" si="2"/>
        <v>5271610.0787539938</v>
      </c>
      <c r="L40" s="21">
        <f t="shared" si="5"/>
        <v>53.00591629476282</v>
      </c>
    </row>
    <row r="41" spans="1:12" x14ac:dyDescent="0.2">
      <c r="A41" s="17">
        <v>32</v>
      </c>
      <c r="B41" s="48">
        <v>0</v>
      </c>
      <c r="C41" s="47">
        <v>763</v>
      </c>
      <c r="D41" s="51">
        <v>792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99453.239322170688</v>
      </c>
      <c r="I41" s="14">
        <f t="shared" si="4"/>
        <v>0</v>
      </c>
      <c r="J41" s="14">
        <f t="shared" si="1"/>
        <v>99453.239322170688</v>
      </c>
      <c r="K41" s="14">
        <f t="shared" si="2"/>
        <v>5172156.8394318232</v>
      </c>
      <c r="L41" s="21">
        <f t="shared" si="5"/>
        <v>52.00591629476282</v>
      </c>
    </row>
    <row r="42" spans="1:12" x14ac:dyDescent="0.2">
      <c r="A42" s="17">
        <v>33</v>
      </c>
      <c r="B42" s="48">
        <v>0</v>
      </c>
      <c r="C42" s="47">
        <v>818</v>
      </c>
      <c r="D42" s="51">
        <v>814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99453.239322170688</v>
      </c>
      <c r="I42" s="14">
        <f t="shared" si="4"/>
        <v>0</v>
      </c>
      <c r="J42" s="14">
        <f t="shared" si="1"/>
        <v>99453.239322170688</v>
      </c>
      <c r="K42" s="14">
        <f t="shared" si="2"/>
        <v>5072703.6001096526</v>
      </c>
      <c r="L42" s="21">
        <f t="shared" si="5"/>
        <v>51.00591629476282</v>
      </c>
    </row>
    <row r="43" spans="1:12" x14ac:dyDescent="0.2">
      <c r="A43" s="17">
        <v>34</v>
      </c>
      <c r="B43" s="48">
        <v>0</v>
      </c>
      <c r="C43" s="47">
        <v>859</v>
      </c>
      <c r="D43" s="51">
        <v>856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99453.239322170688</v>
      </c>
      <c r="I43" s="14">
        <f t="shared" si="4"/>
        <v>0</v>
      </c>
      <c r="J43" s="14">
        <f t="shared" si="1"/>
        <v>99453.239322170688</v>
      </c>
      <c r="K43" s="14">
        <f t="shared" si="2"/>
        <v>4973250.360787482</v>
      </c>
      <c r="L43" s="21">
        <f t="shared" si="5"/>
        <v>50.005916294762827</v>
      </c>
    </row>
    <row r="44" spans="1:12" x14ac:dyDescent="0.2">
      <c r="A44" s="17">
        <v>35</v>
      </c>
      <c r="B44" s="48">
        <v>0</v>
      </c>
      <c r="C44" s="47">
        <v>880</v>
      </c>
      <c r="D44" s="51">
        <v>906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99453.239322170688</v>
      </c>
      <c r="I44" s="14">
        <f t="shared" si="4"/>
        <v>0</v>
      </c>
      <c r="J44" s="14">
        <f t="shared" si="1"/>
        <v>99453.239322170688</v>
      </c>
      <c r="K44" s="14">
        <f t="shared" si="2"/>
        <v>4873797.1214653114</v>
      </c>
      <c r="L44" s="21">
        <f t="shared" si="5"/>
        <v>49.005916294762827</v>
      </c>
    </row>
    <row r="45" spans="1:12" x14ac:dyDescent="0.2">
      <c r="A45" s="17">
        <v>36</v>
      </c>
      <c r="B45" s="48">
        <v>0</v>
      </c>
      <c r="C45" s="47">
        <v>867</v>
      </c>
      <c r="D45" s="51">
        <v>927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99453.239322170688</v>
      </c>
      <c r="I45" s="14">
        <f t="shared" si="4"/>
        <v>0</v>
      </c>
      <c r="J45" s="14">
        <f t="shared" si="1"/>
        <v>99453.239322170688</v>
      </c>
      <c r="K45" s="14">
        <f t="shared" si="2"/>
        <v>4774343.8821431408</v>
      </c>
      <c r="L45" s="21">
        <f t="shared" si="5"/>
        <v>48.005916294762827</v>
      </c>
    </row>
    <row r="46" spans="1:12" x14ac:dyDescent="0.2">
      <c r="A46" s="17">
        <v>37</v>
      </c>
      <c r="B46" s="48">
        <v>1</v>
      </c>
      <c r="C46" s="47">
        <v>1021</v>
      </c>
      <c r="D46" s="51">
        <v>895</v>
      </c>
      <c r="E46" s="18">
        <v>0.1973</v>
      </c>
      <c r="F46" s="19">
        <f t="shared" si="3"/>
        <v>1.0438413361169101E-3</v>
      </c>
      <c r="G46" s="19">
        <f t="shared" si="0"/>
        <v>1.0429674426240144E-3</v>
      </c>
      <c r="H46" s="14">
        <f t="shared" si="6"/>
        <v>99453.239322170688</v>
      </c>
      <c r="I46" s="14">
        <f t="shared" si="4"/>
        <v>103.72649067651842</v>
      </c>
      <c r="J46" s="14">
        <f t="shared" si="1"/>
        <v>99369.97806810464</v>
      </c>
      <c r="K46" s="14">
        <f t="shared" si="2"/>
        <v>4674890.6428209702</v>
      </c>
      <c r="L46" s="21">
        <f t="shared" si="5"/>
        <v>47.005916294762827</v>
      </c>
    </row>
    <row r="47" spans="1:12" x14ac:dyDescent="0.2">
      <c r="A47" s="17">
        <v>38</v>
      </c>
      <c r="B47" s="48">
        <v>0</v>
      </c>
      <c r="C47" s="47">
        <v>996</v>
      </c>
      <c r="D47" s="51">
        <v>1056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99349.512831494168</v>
      </c>
      <c r="I47" s="14">
        <f t="shared" si="4"/>
        <v>0</v>
      </c>
      <c r="J47" s="14">
        <f t="shared" si="1"/>
        <v>99349.512831494168</v>
      </c>
      <c r="K47" s="14">
        <f t="shared" si="2"/>
        <v>4575520.6647528652</v>
      </c>
      <c r="L47" s="21">
        <f t="shared" si="5"/>
        <v>46.054787128280793</v>
      </c>
    </row>
    <row r="48" spans="1:12" x14ac:dyDescent="0.2">
      <c r="A48" s="17">
        <v>39</v>
      </c>
      <c r="B48" s="48">
        <v>0</v>
      </c>
      <c r="C48" s="47">
        <v>1133</v>
      </c>
      <c r="D48" s="51">
        <v>1050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99349.512831494168</v>
      </c>
      <c r="I48" s="14">
        <f t="shared" si="4"/>
        <v>0</v>
      </c>
      <c r="J48" s="14">
        <f t="shared" si="1"/>
        <v>99349.512831494168</v>
      </c>
      <c r="K48" s="14">
        <f t="shared" si="2"/>
        <v>4476171.151921371</v>
      </c>
      <c r="L48" s="21">
        <f t="shared" si="5"/>
        <v>45.054787128280793</v>
      </c>
    </row>
    <row r="49" spans="1:12" x14ac:dyDescent="0.2">
      <c r="A49" s="17">
        <v>40</v>
      </c>
      <c r="B49" s="48">
        <v>0</v>
      </c>
      <c r="C49" s="47">
        <v>1139</v>
      </c>
      <c r="D49" s="51">
        <v>1141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99349.512831494168</v>
      </c>
      <c r="I49" s="14">
        <f t="shared" si="4"/>
        <v>0</v>
      </c>
      <c r="J49" s="14">
        <f t="shared" si="1"/>
        <v>99349.512831494168</v>
      </c>
      <c r="K49" s="14">
        <f t="shared" si="2"/>
        <v>4376821.6390898768</v>
      </c>
      <c r="L49" s="21">
        <f t="shared" si="5"/>
        <v>44.054787128280793</v>
      </c>
    </row>
    <row r="50" spans="1:12" x14ac:dyDescent="0.2">
      <c r="A50" s="17">
        <v>41</v>
      </c>
      <c r="B50" s="48">
        <v>0</v>
      </c>
      <c r="C50" s="47">
        <v>1245</v>
      </c>
      <c r="D50" s="51">
        <v>1168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99349.512831494168</v>
      </c>
      <c r="I50" s="14">
        <f t="shared" si="4"/>
        <v>0</v>
      </c>
      <c r="J50" s="14">
        <f t="shared" si="1"/>
        <v>99349.512831494168</v>
      </c>
      <c r="K50" s="14">
        <f t="shared" si="2"/>
        <v>4277472.1262583826</v>
      </c>
      <c r="L50" s="21">
        <f t="shared" si="5"/>
        <v>43.054787128280793</v>
      </c>
    </row>
    <row r="51" spans="1:12" x14ac:dyDescent="0.2">
      <c r="A51" s="17">
        <v>42</v>
      </c>
      <c r="B51" s="48">
        <v>0</v>
      </c>
      <c r="C51" s="47">
        <v>1336</v>
      </c>
      <c r="D51" s="51">
        <v>1266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99349.512831494168</v>
      </c>
      <c r="I51" s="14">
        <f t="shared" si="4"/>
        <v>0</v>
      </c>
      <c r="J51" s="14">
        <f t="shared" si="1"/>
        <v>99349.512831494168</v>
      </c>
      <c r="K51" s="14">
        <f t="shared" si="2"/>
        <v>4178122.6134268884</v>
      </c>
      <c r="L51" s="21">
        <f t="shared" si="5"/>
        <v>42.054787128280793</v>
      </c>
    </row>
    <row r="52" spans="1:12" x14ac:dyDescent="0.2">
      <c r="A52" s="17">
        <v>43</v>
      </c>
      <c r="B52" s="48">
        <v>3</v>
      </c>
      <c r="C52" s="47">
        <v>1392</v>
      </c>
      <c r="D52" s="51">
        <v>1371</v>
      </c>
      <c r="E52" s="18">
        <v>0.49769999999999998</v>
      </c>
      <c r="F52" s="19">
        <f t="shared" si="3"/>
        <v>2.1715526601520088E-3</v>
      </c>
      <c r="G52" s="19">
        <f t="shared" si="0"/>
        <v>2.1691865745572204E-3</v>
      </c>
      <c r="H52" s="14">
        <f t="shared" si="6"/>
        <v>99349.512831494168</v>
      </c>
      <c r="I52" s="14">
        <f t="shared" si="4"/>
        <v>215.50762942287744</v>
      </c>
      <c r="J52" s="14">
        <f t="shared" si="1"/>
        <v>99241.263349235058</v>
      </c>
      <c r="K52" s="14">
        <f t="shared" si="2"/>
        <v>4078773.1005953941</v>
      </c>
      <c r="L52" s="21">
        <f t="shared" si="5"/>
        <v>41.054787128280793</v>
      </c>
    </row>
    <row r="53" spans="1:12" x14ac:dyDescent="0.2">
      <c r="A53" s="17">
        <v>44</v>
      </c>
      <c r="B53" s="48">
        <v>1</v>
      </c>
      <c r="C53" s="47">
        <v>1454</v>
      </c>
      <c r="D53" s="51">
        <v>1400</v>
      </c>
      <c r="E53" s="18">
        <v>0.9123</v>
      </c>
      <c r="F53" s="19">
        <f t="shared" si="3"/>
        <v>7.0077084793272596E-4</v>
      </c>
      <c r="G53" s="19">
        <f t="shared" si="0"/>
        <v>7.0072778288257957E-4</v>
      </c>
      <c r="H53" s="14">
        <f t="shared" si="6"/>
        <v>99134.00520207129</v>
      </c>
      <c r="I53" s="14">
        <f t="shared" si="4"/>
        <v>69.465951673517523</v>
      </c>
      <c r="J53" s="14">
        <f t="shared" si="1"/>
        <v>99127.913038109531</v>
      </c>
      <c r="K53" s="14">
        <f t="shared" si="2"/>
        <v>3979531.8372461591</v>
      </c>
      <c r="L53" s="21">
        <f t="shared" si="5"/>
        <v>40.142954268158746</v>
      </c>
    </row>
    <row r="54" spans="1:12" x14ac:dyDescent="0.2">
      <c r="A54" s="17">
        <v>45</v>
      </c>
      <c r="B54" s="48">
        <v>2</v>
      </c>
      <c r="C54" s="47">
        <v>1429</v>
      </c>
      <c r="D54" s="51">
        <v>1468</v>
      </c>
      <c r="E54" s="18">
        <v>0.39450000000000002</v>
      </c>
      <c r="F54" s="19">
        <f t="shared" si="3"/>
        <v>1.380738695201933E-3</v>
      </c>
      <c r="G54" s="19">
        <f t="shared" si="0"/>
        <v>1.3795853104515312E-3</v>
      </c>
      <c r="H54" s="14">
        <f t="shared" si="6"/>
        <v>99064.539250397778</v>
      </c>
      <c r="I54" s="14">
        <f t="shared" si="4"/>
        <v>136.66798313649792</v>
      </c>
      <c r="J54" s="14">
        <f t="shared" si="1"/>
        <v>98981.786786608616</v>
      </c>
      <c r="K54" s="14">
        <f t="shared" si="2"/>
        <v>3880403.9242080497</v>
      </c>
      <c r="L54" s="21">
        <f t="shared" si="5"/>
        <v>39.170463554066025</v>
      </c>
    </row>
    <row r="55" spans="1:12" x14ac:dyDescent="0.2">
      <c r="A55" s="17">
        <v>46</v>
      </c>
      <c r="B55" s="48">
        <v>2</v>
      </c>
      <c r="C55" s="47">
        <v>1507</v>
      </c>
      <c r="D55" s="51">
        <v>1480</v>
      </c>
      <c r="E55" s="18">
        <v>0.46029999999999999</v>
      </c>
      <c r="F55" s="19">
        <f t="shared" si="3"/>
        <v>1.3391362571141614E-3</v>
      </c>
      <c r="G55" s="19">
        <f t="shared" si="0"/>
        <v>1.3381691196867828E-3</v>
      </c>
      <c r="H55" s="14">
        <f t="shared" si="6"/>
        <v>98927.871267261275</v>
      </c>
      <c r="I55" s="14">
        <f t="shared" si="4"/>
        <v>132.38222240619839</v>
      </c>
      <c r="J55" s="14">
        <f t="shared" si="1"/>
        <v>98856.424581828644</v>
      </c>
      <c r="K55" s="14">
        <f t="shared" si="2"/>
        <v>3781422.1374214413</v>
      </c>
      <c r="L55" s="21">
        <f t="shared" si="5"/>
        <v>38.224032206309559</v>
      </c>
    </row>
    <row r="56" spans="1:12" x14ac:dyDescent="0.2">
      <c r="A56" s="17">
        <v>47</v>
      </c>
      <c r="B56" s="48">
        <v>2</v>
      </c>
      <c r="C56" s="47">
        <v>1462</v>
      </c>
      <c r="D56" s="51">
        <v>1519</v>
      </c>
      <c r="E56" s="18">
        <v>0.78900000000000003</v>
      </c>
      <c r="F56" s="19">
        <f t="shared" si="3"/>
        <v>1.3418316001341832E-3</v>
      </c>
      <c r="G56" s="19">
        <f t="shared" si="0"/>
        <v>1.3414517996246616E-3</v>
      </c>
      <c r="H56" s="14">
        <f t="shared" si="6"/>
        <v>98795.489044855072</v>
      </c>
      <c r="I56" s="14">
        <f t="shared" si="4"/>
        <v>132.52938657401938</v>
      </c>
      <c r="J56" s="14">
        <f t="shared" si="1"/>
        <v>98767.525344287948</v>
      </c>
      <c r="K56" s="14">
        <f t="shared" si="2"/>
        <v>3682565.7128396127</v>
      </c>
      <c r="L56" s="21">
        <f t="shared" si="5"/>
        <v>37.274634180591548</v>
      </c>
    </row>
    <row r="57" spans="1:12" x14ac:dyDescent="0.2">
      <c r="A57" s="17">
        <v>48</v>
      </c>
      <c r="B57" s="48">
        <v>2</v>
      </c>
      <c r="C57" s="47">
        <v>1414</v>
      </c>
      <c r="D57" s="51">
        <v>1474</v>
      </c>
      <c r="E57" s="18">
        <v>0.76439999999999997</v>
      </c>
      <c r="F57" s="19">
        <f t="shared" si="3"/>
        <v>1.3850415512465374E-3</v>
      </c>
      <c r="G57" s="19">
        <f t="shared" si="0"/>
        <v>1.3845897377531653E-3</v>
      </c>
      <c r="H57" s="14">
        <f t="shared" si="6"/>
        <v>98662.959658281048</v>
      </c>
      <c r="I57" s="14">
        <f t="shared" si="4"/>
        <v>136.60772143921048</v>
      </c>
      <c r="J57" s="14">
        <f t="shared" si="1"/>
        <v>98630.774879109973</v>
      </c>
      <c r="K57" s="14">
        <f t="shared" si="2"/>
        <v>3583798.1874953248</v>
      </c>
      <c r="L57" s="21">
        <f t="shared" si="5"/>
        <v>36.323643644056517</v>
      </c>
    </row>
    <row r="58" spans="1:12" x14ac:dyDescent="0.2">
      <c r="A58" s="17">
        <v>49</v>
      </c>
      <c r="B58" s="48">
        <v>4</v>
      </c>
      <c r="C58" s="47">
        <v>1432</v>
      </c>
      <c r="D58" s="51">
        <v>1435</v>
      </c>
      <c r="E58" s="18">
        <v>0.50409999999999999</v>
      </c>
      <c r="F58" s="19">
        <f t="shared" si="3"/>
        <v>2.7903732124171608E-3</v>
      </c>
      <c r="G58" s="19">
        <f t="shared" si="0"/>
        <v>2.7865173799268761E-3</v>
      </c>
      <c r="H58" s="14">
        <f t="shared" si="6"/>
        <v>98526.351936841835</v>
      </c>
      <c r="I58" s="14">
        <f t="shared" si="4"/>
        <v>274.54539205280179</v>
      </c>
      <c r="J58" s="14">
        <f t="shared" si="1"/>
        <v>98390.204876922842</v>
      </c>
      <c r="K58" s="14">
        <f t="shared" si="2"/>
        <v>3485167.4126162147</v>
      </c>
      <c r="L58" s="21">
        <f t="shared" si="5"/>
        <v>35.372946872632667</v>
      </c>
    </row>
    <row r="59" spans="1:12" x14ac:dyDescent="0.2">
      <c r="A59" s="17">
        <v>50</v>
      </c>
      <c r="B59" s="48">
        <v>5</v>
      </c>
      <c r="C59" s="47">
        <v>1356</v>
      </c>
      <c r="D59" s="51">
        <v>1444</v>
      </c>
      <c r="E59" s="18">
        <v>0.6482</v>
      </c>
      <c r="F59" s="19">
        <f t="shared" si="3"/>
        <v>3.5714285714285713E-3</v>
      </c>
      <c r="G59" s="19">
        <f t="shared" si="0"/>
        <v>3.5669469573585762E-3</v>
      </c>
      <c r="H59" s="14">
        <f t="shared" si="6"/>
        <v>98251.806544789026</v>
      </c>
      <c r="I59" s="14">
        <f t="shared" si="4"/>
        <v>350.45898240991863</v>
      </c>
      <c r="J59" s="14">
        <f t="shared" si="1"/>
        <v>98128.515074777213</v>
      </c>
      <c r="K59" s="14">
        <f t="shared" si="2"/>
        <v>3386777.2077392917</v>
      </c>
      <c r="L59" s="21">
        <f t="shared" si="5"/>
        <v>34.470381022413029</v>
      </c>
    </row>
    <row r="60" spans="1:12" x14ac:dyDescent="0.2">
      <c r="A60" s="17">
        <v>51</v>
      </c>
      <c r="B60" s="48">
        <v>4</v>
      </c>
      <c r="C60" s="47">
        <v>1293</v>
      </c>
      <c r="D60" s="51">
        <v>1357</v>
      </c>
      <c r="E60" s="18">
        <v>0.1527</v>
      </c>
      <c r="F60" s="19">
        <f t="shared" si="3"/>
        <v>3.0188679245283017E-3</v>
      </c>
      <c r="G60" s="19">
        <f t="shared" si="0"/>
        <v>3.0111657035453167E-3</v>
      </c>
      <c r="H60" s="14">
        <f t="shared" si="6"/>
        <v>97901.347562379102</v>
      </c>
      <c r="I60" s="14">
        <f t="shared" si="4"/>
        <v>294.79718011070582</v>
      </c>
      <c r="J60" s="14">
        <f t="shared" si="1"/>
        <v>97651.565911671307</v>
      </c>
      <c r="K60" s="14">
        <f t="shared" si="2"/>
        <v>3288648.6926645143</v>
      </c>
      <c r="L60" s="21">
        <f t="shared" si="5"/>
        <v>33.591454811887132</v>
      </c>
    </row>
    <row r="61" spans="1:12" x14ac:dyDescent="0.2">
      <c r="A61" s="17">
        <v>52</v>
      </c>
      <c r="B61" s="48">
        <v>2</v>
      </c>
      <c r="C61" s="47">
        <v>1304</v>
      </c>
      <c r="D61" s="51">
        <v>1294</v>
      </c>
      <c r="E61" s="18">
        <v>0.78080000000000005</v>
      </c>
      <c r="F61" s="19">
        <f t="shared" si="3"/>
        <v>1.539645881447267E-3</v>
      </c>
      <c r="G61" s="19">
        <f t="shared" si="0"/>
        <v>1.5391264410840866E-3</v>
      </c>
      <c r="H61" s="14">
        <f t="shared" si="6"/>
        <v>97606.550382268397</v>
      </c>
      <c r="I61" s="14">
        <f t="shared" si="4"/>
        <v>150.22882251635536</v>
      </c>
      <c r="J61" s="14">
        <f t="shared" si="1"/>
        <v>97573.620224372818</v>
      </c>
      <c r="K61" s="14">
        <f t="shared" si="2"/>
        <v>3190997.1267528431</v>
      </c>
      <c r="L61" s="21">
        <f t="shared" si="5"/>
        <v>32.69244855243376</v>
      </c>
    </row>
    <row r="62" spans="1:12" x14ac:dyDescent="0.2">
      <c r="A62" s="17">
        <v>53</v>
      </c>
      <c r="B62" s="48">
        <v>1</v>
      </c>
      <c r="C62" s="47">
        <v>1176</v>
      </c>
      <c r="D62" s="51">
        <v>1303</v>
      </c>
      <c r="E62" s="18">
        <v>0.91779999999999995</v>
      </c>
      <c r="F62" s="19">
        <f t="shared" si="3"/>
        <v>8.0677692617991124E-4</v>
      </c>
      <c r="G62" s="19">
        <f t="shared" si="0"/>
        <v>8.0672342665133467E-4</v>
      </c>
      <c r="H62" s="14">
        <f t="shared" si="6"/>
        <v>97456.321559752047</v>
      </c>
      <c r="I62" s="14">
        <f t="shared" si="4"/>
        <v>78.620297677517513</v>
      </c>
      <c r="J62" s="14">
        <f t="shared" si="1"/>
        <v>97449.858971282942</v>
      </c>
      <c r="K62" s="14">
        <f t="shared" si="2"/>
        <v>3093423.5065284702</v>
      </c>
      <c r="L62" s="21">
        <f t="shared" si="5"/>
        <v>31.741640326860093</v>
      </c>
    </row>
    <row r="63" spans="1:12" x14ac:dyDescent="0.2">
      <c r="A63" s="17">
        <v>54</v>
      </c>
      <c r="B63" s="48">
        <v>3</v>
      </c>
      <c r="C63" s="47">
        <v>1176</v>
      </c>
      <c r="D63" s="51">
        <v>1181</v>
      </c>
      <c r="E63" s="18">
        <v>0.2858</v>
      </c>
      <c r="F63" s="19">
        <f t="shared" si="3"/>
        <v>2.5456088247772591E-3</v>
      </c>
      <c r="G63" s="19">
        <f t="shared" si="0"/>
        <v>2.5409891189763947E-3</v>
      </c>
      <c r="H63" s="14">
        <f t="shared" si="6"/>
        <v>97377.701262074523</v>
      </c>
      <c r="I63" s="14">
        <f t="shared" si="4"/>
        <v>247.43567933786531</v>
      </c>
      <c r="J63" s="14">
        <f t="shared" si="1"/>
        <v>97200.982699891421</v>
      </c>
      <c r="K63" s="14">
        <f t="shared" si="2"/>
        <v>2995973.6475571874</v>
      </c>
      <c r="L63" s="21">
        <f t="shared" si="5"/>
        <v>30.766526717385375</v>
      </c>
    </row>
    <row r="64" spans="1:12" x14ac:dyDescent="0.2">
      <c r="A64" s="17">
        <v>55</v>
      </c>
      <c r="B64" s="48">
        <v>3</v>
      </c>
      <c r="C64" s="47">
        <v>1088</v>
      </c>
      <c r="D64" s="51">
        <v>1172</v>
      </c>
      <c r="E64" s="18">
        <v>0.71230000000000004</v>
      </c>
      <c r="F64" s="19">
        <f t="shared" si="3"/>
        <v>2.6548672566371681E-3</v>
      </c>
      <c r="G64" s="19">
        <f t="shared" si="0"/>
        <v>2.6528410025935057E-3</v>
      </c>
      <c r="H64" s="14">
        <f t="shared" si="6"/>
        <v>97130.265582736654</v>
      </c>
      <c r="I64" s="14">
        <f t="shared" si="4"/>
        <v>257.67115113068058</v>
      </c>
      <c r="J64" s="14">
        <f t="shared" si="1"/>
        <v>97056.133592556362</v>
      </c>
      <c r="K64" s="14">
        <f t="shared" si="2"/>
        <v>2898772.6648572958</v>
      </c>
      <c r="L64" s="21">
        <f t="shared" si="5"/>
        <v>29.844175216303601</v>
      </c>
    </row>
    <row r="65" spans="1:12" x14ac:dyDescent="0.2">
      <c r="A65" s="17">
        <v>56</v>
      </c>
      <c r="B65" s="48">
        <v>1</v>
      </c>
      <c r="C65" s="47">
        <v>1037</v>
      </c>
      <c r="D65" s="51">
        <v>1101</v>
      </c>
      <c r="E65" s="18">
        <v>0.32879999999999998</v>
      </c>
      <c r="F65" s="19">
        <f t="shared" si="3"/>
        <v>9.3545369504209543E-4</v>
      </c>
      <c r="G65" s="19">
        <f t="shared" si="0"/>
        <v>9.3486671418282563E-4</v>
      </c>
      <c r="H65" s="14">
        <f t="shared" si="6"/>
        <v>96872.594431605976</v>
      </c>
      <c r="I65" s="14">
        <f t="shared" si="4"/>
        <v>90.562964050640971</v>
      </c>
      <c r="J65" s="14">
        <f t="shared" si="1"/>
        <v>96811.808570135196</v>
      </c>
      <c r="K65" s="14">
        <f t="shared" si="2"/>
        <v>2801716.5312647396</v>
      </c>
      <c r="L65" s="21">
        <f t="shared" si="5"/>
        <v>28.9216630121619</v>
      </c>
    </row>
    <row r="66" spans="1:12" x14ac:dyDescent="0.2">
      <c r="A66" s="17">
        <v>57</v>
      </c>
      <c r="B66" s="48">
        <v>2</v>
      </c>
      <c r="C66" s="47">
        <v>937</v>
      </c>
      <c r="D66" s="51">
        <v>1037</v>
      </c>
      <c r="E66" s="18">
        <v>0.21640000000000001</v>
      </c>
      <c r="F66" s="19">
        <f t="shared" si="3"/>
        <v>2.0263424518743669E-3</v>
      </c>
      <c r="G66" s="19">
        <f t="shared" si="0"/>
        <v>2.0231300411342802E-3</v>
      </c>
      <c r="H66" s="14">
        <f t="shared" si="6"/>
        <v>96782.031467555338</v>
      </c>
      <c r="I66" s="14">
        <f t="shared" si="4"/>
        <v>195.80263530401442</v>
      </c>
      <c r="J66" s="14">
        <f t="shared" si="1"/>
        <v>96628.600522531109</v>
      </c>
      <c r="K66" s="14">
        <f t="shared" si="2"/>
        <v>2704904.7226946042</v>
      </c>
      <c r="L66" s="21">
        <f t="shared" si="5"/>
        <v>27.948418540908403</v>
      </c>
    </row>
    <row r="67" spans="1:12" x14ac:dyDescent="0.2">
      <c r="A67" s="17">
        <v>58</v>
      </c>
      <c r="B67" s="48">
        <v>1</v>
      </c>
      <c r="C67" s="47">
        <v>904</v>
      </c>
      <c r="D67" s="51">
        <v>935</v>
      </c>
      <c r="E67" s="18">
        <v>0.28489999999999999</v>
      </c>
      <c r="F67" s="19">
        <f t="shared" si="3"/>
        <v>1.0875475802066339E-3</v>
      </c>
      <c r="G67" s="19">
        <f t="shared" si="0"/>
        <v>1.0867024459824664E-3</v>
      </c>
      <c r="H67" s="14">
        <f t="shared" si="6"/>
        <v>96586.22883225132</v>
      </c>
      <c r="I67" s="14">
        <f t="shared" si="4"/>
        <v>104.96049112022973</v>
      </c>
      <c r="J67" s="14">
        <f t="shared" si="1"/>
        <v>96511.171585051241</v>
      </c>
      <c r="K67" s="14">
        <f t="shared" si="2"/>
        <v>2608276.122172073</v>
      </c>
      <c r="L67" s="21">
        <f t="shared" si="5"/>
        <v>27.004637759509851</v>
      </c>
    </row>
    <row r="68" spans="1:12" x14ac:dyDescent="0.2">
      <c r="A68" s="17">
        <v>59</v>
      </c>
      <c r="B68" s="48">
        <v>4</v>
      </c>
      <c r="C68" s="47">
        <v>868</v>
      </c>
      <c r="D68" s="51">
        <v>914</v>
      </c>
      <c r="E68" s="18">
        <v>0.4199</v>
      </c>
      <c r="F68" s="19">
        <f t="shared" si="3"/>
        <v>4.4893378226711564E-3</v>
      </c>
      <c r="G68" s="19">
        <f t="shared" si="0"/>
        <v>4.4776767663651258E-3</v>
      </c>
      <c r="H68" s="14">
        <f t="shared" si="6"/>
        <v>96481.268341131086</v>
      </c>
      <c r="I68" s="14">
        <f t="shared" si="4"/>
        <v>432.01193364052182</v>
      </c>
      <c r="J68" s="14">
        <f t="shared" si="1"/>
        <v>96230.658218426222</v>
      </c>
      <c r="K68" s="14">
        <f t="shared" si="2"/>
        <v>2511764.9505870217</v>
      </c>
      <c r="L68" s="21">
        <f t="shared" si="5"/>
        <v>26.033705752147821</v>
      </c>
    </row>
    <row r="69" spans="1:12" x14ac:dyDescent="0.2">
      <c r="A69" s="17">
        <v>60</v>
      </c>
      <c r="B69" s="48">
        <v>5</v>
      </c>
      <c r="C69" s="47">
        <v>782</v>
      </c>
      <c r="D69" s="51">
        <v>873</v>
      </c>
      <c r="E69" s="18">
        <v>0.51449999999999996</v>
      </c>
      <c r="F69" s="19">
        <f t="shared" si="3"/>
        <v>6.0422960725075529E-3</v>
      </c>
      <c r="G69" s="19">
        <f t="shared" si="0"/>
        <v>6.0246226326998442E-3</v>
      </c>
      <c r="H69" s="14">
        <f t="shared" si="6"/>
        <v>96049.256407490568</v>
      </c>
      <c r="I69" s="14">
        <f t="shared" si="4"/>
        <v>578.66052400655815</v>
      </c>
      <c r="J69" s="14">
        <f t="shared" si="1"/>
        <v>95768.316723085387</v>
      </c>
      <c r="K69" s="14">
        <f t="shared" si="2"/>
        <v>2415534.2923685955</v>
      </c>
      <c r="L69" s="21">
        <f t="shared" si="5"/>
        <v>25.148911951183162</v>
      </c>
    </row>
    <row r="70" spans="1:12" x14ac:dyDescent="0.2">
      <c r="A70" s="17">
        <v>61</v>
      </c>
      <c r="B70" s="48">
        <v>1</v>
      </c>
      <c r="C70" s="47">
        <v>792</v>
      </c>
      <c r="D70" s="51">
        <v>784</v>
      </c>
      <c r="E70" s="18">
        <v>0.46029999999999999</v>
      </c>
      <c r="F70" s="19">
        <f t="shared" si="3"/>
        <v>1.2690355329949238E-3</v>
      </c>
      <c r="G70" s="19">
        <f t="shared" si="0"/>
        <v>1.2681669673701905E-3</v>
      </c>
      <c r="H70" s="14">
        <f t="shared" si="6"/>
        <v>95470.595883484013</v>
      </c>
      <c r="I70" s="14">
        <f t="shared" si="4"/>
        <v>121.07265605458291</v>
      </c>
      <c r="J70" s="14">
        <f t="shared" si="1"/>
        <v>95405.252971011345</v>
      </c>
      <c r="K70" s="14">
        <f t="shared" si="2"/>
        <v>2319765.97564551</v>
      </c>
      <c r="L70" s="21">
        <f t="shared" si="5"/>
        <v>24.298224538963197</v>
      </c>
    </row>
    <row r="71" spans="1:12" x14ac:dyDescent="0.2">
      <c r="A71" s="17">
        <v>62</v>
      </c>
      <c r="B71" s="48">
        <v>3</v>
      </c>
      <c r="C71" s="47">
        <v>741</v>
      </c>
      <c r="D71" s="51">
        <v>794</v>
      </c>
      <c r="E71" s="18">
        <v>0.43740000000000001</v>
      </c>
      <c r="F71" s="19">
        <f t="shared" si="3"/>
        <v>3.9087947882736158E-3</v>
      </c>
      <c r="G71" s="19">
        <f t="shared" si="0"/>
        <v>3.9002178661700043E-3</v>
      </c>
      <c r="H71" s="14">
        <f t="shared" si="6"/>
        <v>95349.523227429425</v>
      </c>
      <c r="I71" s="14">
        <f t="shared" si="4"/>
        <v>371.88391402241206</v>
      </c>
      <c r="J71" s="14">
        <f t="shared" si="1"/>
        <v>95140.301337400408</v>
      </c>
      <c r="K71" s="14">
        <f t="shared" si="2"/>
        <v>2224360.7226744988</v>
      </c>
      <c r="L71" s="21">
        <f t="shared" si="5"/>
        <v>23.328493393395508</v>
      </c>
    </row>
    <row r="72" spans="1:12" x14ac:dyDescent="0.2">
      <c r="A72" s="17">
        <v>63</v>
      </c>
      <c r="B72" s="48">
        <v>1</v>
      </c>
      <c r="C72" s="47">
        <v>661</v>
      </c>
      <c r="D72" s="51">
        <v>744</v>
      </c>
      <c r="E72" s="18">
        <v>0.78900000000000003</v>
      </c>
      <c r="F72" s="19">
        <f t="shared" si="3"/>
        <v>1.4234875444839859E-3</v>
      </c>
      <c r="G72" s="19">
        <f t="shared" si="0"/>
        <v>1.4230601200208907E-3</v>
      </c>
      <c r="H72" s="14">
        <f t="shared" si="6"/>
        <v>94977.639313407009</v>
      </c>
      <c r="I72" s="14">
        <f t="shared" si="4"/>
        <v>135.15889080063783</v>
      </c>
      <c r="J72" s="14">
        <f t="shared" si="1"/>
        <v>94949.120787448075</v>
      </c>
      <c r="K72" s="14">
        <f t="shared" si="2"/>
        <v>2129220.4213370983</v>
      </c>
      <c r="L72" s="21">
        <f t="shared" si="5"/>
        <v>22.418123220678304</v>
      </c>
    </row>
    <row r="73" spans="1:12" x14ac:dyDescent="0.2">
      <c r="A73" s="17">
        <v>64</v>
      </c>
      <c r="B73" s="48">
        <v>4</v>
      </c>
      <c r="C73" s="47">
        <v>609</v>
      </c>
      <c r="D73" s="51">
        <v>654</v>
      </c>
      <c r="E73" s="18">
        <v>0.49730000000000002</v>
      </c>
      <c r="F73" s="19">
        <f t="shared" si="3"/>
        <v>6.3341250989707044E-3</v>
      </c>
      <c r="G73" s="19">
        <f t="shared" ref="G73:G108" si="7">F73/((1+(1-E73)*F73))</f>
        <v>6.3140202187555441E-3</v>
      </c>
      <c r="H73" s="14">
        <f t="shared" si="6"/>
        <v>94842.480422606372</v>
      </c>
      <c r="I73" s="14">
        <f t="shared" si="4"/>
        <v>598.8373389852635</v>
      </c>
      <c r="J73" s="14">
        <f t="shared" ref="J73:J108" si="8">H74+I73*E73</f>
        <v>94541.444892298474</v>
      </c>
      <c r="K73" s="14">
        <f t="shared" ref="K73:K97" si="9">K74+J73</f>
        <v>2034271.3005496501</v>
      </c>
      <c r="L73" s="21">
        <f t="shared" si="5"/>
        <v>21.448946626924862</v>
      </c>
    </row>
    <row r="74" spans="1:12" x14ac:dyDescent="0.2">
      <c r="A74" s="17">
        <v>65</v>
      </c>
      <c r="B74" s="48">
        <v>8</v>
      </c>
      <c r="C74" s="47">
        <v>535</v>
      </c>
      <c r="D74" s="51">
        <v>611</v>
      </c>
      <c r="E74" s="18">
        <v>0.45379999999999998</v>
      </c>
      <c r="F74" s="19">
        <f t="shared" ref="F74:F108" si="10">B74/((C74+D74)/2)</f>
        <v>1.3961605584642234E-2</v>
      </c>
      <c r="G74" s="19">
        <f t="shared" si="7"/>
        <v>1.3855942536635114E-2</v>
      </c>
      <c r="H74" s="14">
        <f t="shared" si="6"/>
        <v>94243.643083621108</v>
      </c>
      <c r="I74" s="14">
        <f t="shared" ref="I74:I108" si="11">H74*G74</f>
        <v>1305.8345030098035</v>
      </c>
      <c r="J74" s="14">
        <f t="shared" si="8"/>
        <v>93530.396278077154</v>
      </c>
      <c r="K74" s="14">
        <f t="shared" si="9"/>
        <v>1939729.8556573517</v>
      </c>
      <c r="L74" s="21">
        <f t="shared" ref="L74:L108" si="12">K74/H74</f>
        <v>20.582076330986649</v>
      </c>
    </row>
    <row r="75" spans="1:12" x14ac:dyDescent="0.2">
      <c r="A75" s="17">
        <v>66</v>
      </c>
      <c r="B75" s="48">
        <v>5</v>
      </c>
      <c r="C75" s="47">
        <v>581</v>
      </c>
      <c r="D75" s="51">
        <v>531</v>
      </c>
      <c r="E75" s="18">
        <v>0.4592</v>
      </c>
      <c r="F75" s="19">
        <f t="shared" si="10"/>
        <v>8.9928057553956831E-3</v>
      </c>
      <c r="G75" s="19">
        <f t="shared" si="7"/>
        <v>8.9492826255047394E-3</v>
      </c>
      <c r="H75" s="14">
        <f t="shared" ref="H75:H108" si="13">H74-I74</f>
        <v>92937.808580611309</v>
      </c>
      <c r="I75" s="14">
        <f t="shared" si="11"/>
        <v>831.72671558295008</v>
      </c>
      <c r="J75" s="14">
        <f t="shared" si="8"/>
        <v>92488.010772824055</v>
      </c>
      <c r="K75" s="14">
        <f t="shared" si="9"/>
        <v>1846199.4593792744</v>
      </c>
      <c r="L75" s="21">
        <f t="shared" si="12"/>
        <v>19.864891238294472</v>
      </c>
    </row>
    <row r="76" spans="1:12" x14ac:dyDescent="0.2">
      <c r="A76" s="17">
        <v>67</v>
      </c>
      <c r="B76" s="48">
        <v>8</v>
      </c>
      <c r="C76" s="47">
        <v>487</v>
      </c>
      <c r="D76" s="51">
        <v>577</v>
      </c>
      <c r="E76" s="18">
        <v>0.24759999999999999</v>
      </c>
      <c r="F76" s="19">
        <f t="shared" si="10"/>
        <v>1.5037593984962405E-2</v>
      </c>
      <c r="G76" s="19">
        <f t="shared" si="7"/>
        <v>1.4869357822174377E-2</v>
      </c>
      <c r="H76" s="14">
        <f t="shared" si="13"/>
        <v>92106.081865028362</v>
      </c>
      <c r="I76" s="14">
        <f t="shared" si="11"/>
        <v>1369.5582888495931</v>
      </c>
      <c r="J76" s="14">
        <f t="shared" si="8"/>
        <v>91075.626208497924</v>
      </c>
      <c r="K76" s="14">
        <f t="shared" si="9"/>
        <v>1753711.4486064503</v>
      </c>
      <c r="L76" s="21">
        <f t="shared" si="12"/>
        <v>19.040126483464224</v>
      </c>
    </row>
    <row r="77" spans="1:12" x14ac:dyDescent="0.2">
      <c r="A77" s="17">
        <v>68</v>
      </c>
      <c r="B77" s="48">
        <v>6</v>
      </c>
      <c r="C77" s="47">
        <v>502</v>
      </c>
      <c r="D77" s="51">
        <v>490</v>
      </c>
      <c r="E77" s="18">
        <v>0.27400000000000002</v>
      </c>
      <c r="F77" s="19">
        <f t="shared" si="10"/>
        <v>1.2096774193548387E-2</v>
      </c>
      <c r="G77" s="19">
        <f t="shared" si="7"/>
        <v>1.1991462078999753E-2</v>
      </c>
      <c r="H77" s="14">
        <f t="shared" si="13"/>
        <v>90736.523576178763</v>
      </c>
      <c r="I77" s="14">
        <f t="shared" si="11"/>
        <v>1088.0635816440147</v>
      </c>
      <c r="J77" s="14">
        <f t="shared" si="8"/>
        <v>89946.589415905197</v>
      </c>
      <c r="K77" s="14">
        <f t="shared" si="9"/>
        <v>1662635.8223979524</v>
      </c>
      <c r="L77" s="21">
        <f t="shared" si="12"/>
        <v>18.323776984932312</v>
      </c>
    </row>
    <row r="78" spans="1:12" x14ac:dyDescent="0.2">
      <c r="A78" s="17">
        <v>69</v>
      </c>
      <c r="B78" s="48">
        <v>4</v>
      </c>
      <c r="C78" s="47">
        <v>441</v>
      </c>
      <c r="D78" s="51">
        <v>493</v>
      </c>
      <c r="E78" s="18">
        <v>0.62190000000000001</v>
      </c>
      <c r="F78" s="19">
        <f t="shared" si="10"/>
        <v>8.5653104925053538E-3</v>
      </c>
      <c r="G78" s="19">
        <f t="shared" si="7"/>
        <v>8.5376609028917916E-3</v>
      </c>
      <c r="H78" s="14">
        <f t="shared" si="13"/>
        <v>89648.459994534744</v>
      </c>
      <c r="I78" s="14">
        <f t="shared" si="11"/>
        <v>765.38815189979812</v>
      </c>
      <c r="J78" s="14">
        <f t="shared" si="8"/>
        <v>89359.066734301436</v>
      </c>
      <c r="K78" s="14">
        <f t="shared" si="9"/>
        <v>1572689.2329820471</v>
      </c>
      <c r="L78" s="21">
        <f t="shared" si="12"/>
        <v>17.542847173034801</v>
      </c>
    </row>
    <row r="79" spans="1:12" x14ac:dyDescent="0.2">
      <c r="A79" s="17">
        <v>70</v>
      </c>
      <c r="B79" s="48">
        <v>7</v>
      </c>
      <c r="C79" s="47">
        <v>445</v>
      </c>
      <c r="D79" s="51">
        <v>444</v>
      </c>
      <c r="E79" s="18">
        <v>0.64229999999999998</v>
      </c>
      <c r="F79" s="19">
        <f t="shared" si="10"/>
        <v>1.5748031496062992E-2</v>
      </c>
      <c r="G79" s="19">
        <f t="shared" si="7"/>
        <v>1.5659818627980649E-2</v>
      </c>
      <c r="H79" s="14">
        <f t="shared" si="13"/>
        <v>88883.071842634949</v>
      </c>
      <c r="I79" s="14">
        <f t="shared" si="11"/>
        <v>1391.8927841534371</v>
      </c>
      <c r="J79" s="14">
        <f t="shared" si="8"/>
        <v>88385.191793743274</v>
      </c>
      <c r="K79" s="14">
        <f t="shared" si="9"/>
        <v>1483330.1662477457</v>
      </c>
      <c r="L79" s="21">
        <f t="shared" si="12"/>
        <v>16.688556498969131</v>
      </c>
    </row>
    <row r="80" spans="1:12" x14ac:dyDescent="0.2">
      <c r="A80" s="17">
        <v>71</v>
      </c>
      <c r="B80" s="48">
        <v>2</v>
      </c>
      <c r="C80" s="47">
        <v>419</v>
      </c>
      <c r="D80" s="51">
        <v>439</v>
      </c>
      <c r="E80" s="18">
        <v>0.83150000000000002</v>
      </c>
      <c r="F80" s="19">
        <f t="shared" si="10"/>
        <v>4.662004662004662E-3</v>
      </c>
      <c r="G80" s="19">
        <f t="shared" si="7"/>
        <v>4.6583453091627322E-3</v>
      </c>
      <c r="H80" s="14">
        <f t="shared" si="13"/>
        <v>87491.179058481517</v>
      </c>
      <c r="I80" s="14">
        <f t="shared" si="11"/>
        <v>407.56412356019405</v>
      </c>
      <c r="J80" s="14">
        <f t="shared" si="8"/>
        <v>87422.504503661621</v>
      </c>
      <c r="K80" s="14">
        <f t="shared" si="9"/>
        <v>1394944.9744540025</v>
      </c>
      <c r="L80" s="21">
        <f t="shared" si="12"/>
        <v>15.94383558966079</v>
      </c>
    </row>
    <row r="81" spans="1:12" x14ac:dyDescent="0.2">
      <c r="A81" s="17">
        <v>72</v>
      </c>
      <c r="B81" s="48">
        <v>8</v>
      </c>
      <c r="C81" s="47">
        <v>361</v>
      </c>
      <c r="D81" s="51">
        <v>424</v>
      </c>
      <c r="E81" s="18">
        <v>0.5534</v>
      </c>
      <c r="F81" s="19">
        <f t="shared" si="10"/>
        <v>2.038216560509554E-2</v>
      </c>
      <c r="G81" s="19">
        <f t="shared" si="7"/>
        <v>2.0198306977909114E-2</v>
      </c>
      <c r="H81" s="14">
        <f t="shared" si="13"/>
        <v>87083.614934921323</v>
      </c>
      <c r="I81" s="14">
        <f t="shared" si="11"/>
        <v>1758.9415872015718</v>
      </c>
      <c r="J81" s="14">
        <f t="shared" si="8"/>
        <v>86298.071622077099</v>
      </c>
      <c r="K81" s="14">
        <f t="shared" si="9"/>
        <v>1307522.4699503409</v>
      </c>
      <c r="L81" s="21">
        <f t="shared" si="12"/>
        <v>15.014563542492683</v>
      </c>
    </row>
    <row r="82" spans="1:12" x14ac:dyDescent="0.2">
      <c r="A82" s="17">
        <v>73</v>
      </c>
      <c r="B82" s="48">
        <v>9</v>
      </c>
      <c r="C82" s="47">
        <v>384</v>
      </c>
      <c r="D82" s="51">
        <v>360</v>
      </c>
      <c r="E82" s="18">
        <v>0.43680000000000002</v>
      </c>
      <c r="F82" s="19">
        <f t="shared" si="10"/>
        <v>2.4193548387096774E-2</v>
      </c>
      <c r="G82" s="19">
        <f t="shared" si="7"/>
        <v>2.3868323234380571E-2</v>
      </c>
      <c r="H82" s="14">
        <f t="shared" si="13"/>
        <v>85324.673347719756</v>
      </c>
      <c r="I82" s="14">
        <f t="shared" si="11"/>
        <v>2036.5568833313121</v>
      </c>
      <c r="J82" s="14">
        <f t="shared" si="8"/>
        <v>84177.684511027561</v>
      </c>
      <c r="K82" s="14">
        <f t="shared" si="9"/>
        <v>1221224.3983282638</v>
      </c>
      <c r="L82" s="21">
        <f t="shared" si="12"/>
        <v>14.312675928467533</v>
      </c>
    </row>
    <row r="83" spans="1:12" x14ac:dyDescent="0.2">
      <c r="A83" s="17">
        <v>74</v>
      </c>
      <c r="B83" s="48">
        <v>4</v>
      </c>
      <c r="C83" s="47">
        <v>370</v>
      </c>
      <c r="D83" s="51">
        <v>384</v>
      </c>
      <c r="E83" s="18">
        <v>0.52669999999999995</v>
      </c>
      <c r="F83" s="19">
        <f t="shared" si="10"/>
        <v>1.0610079575596816E-2</v>
      </c>
      <c r="G83" s="19">
        <f t="shared" si="7"/>
        <v>1.0557064629293953E-2</v>
      </c>
      <c r="H83" s="14">
        <f t="shared" si="13"/>
        <v>83288.11646438844</v>
      </c>
      <c r="I83" s="14">
        <f t="shared" si="11"/>
        <v>879.2780283667106</v>
      </c>
      <c r="J83" s="14">
        <f t="shared" si="8"/>
        <v>82871.954173562481</v>
      </c>
      <c r="K83" s="14">
        <f t="shared" si="9"/>
        <v>1137046.7138172362</v>
      </c>
      <c r="L83" s="21">
        <f t="shared" si="12"/>
        <v>13.651968156866701</v>
      </c>
    </row>
    <row r="84" spans="1:12" x14ac:dyDescent="0.2">
      <c r="A84" s="17">
        <v>75</v>
      </c>
      <c r="B84" s="48">
        <v>12</v>
      </c>
      <c r="C84" s="47">
        <v>316</v>
      </c>
      <c r="D84" s="51">
        <v>365</v>
      </c>
      <c r="E84" s="18">
        <v>0.60840000000000005</v>
      </c>
      <c r="F84" s="19">
        <f t="shared" si="10"/>
        <v>3.5242290748898682E-2</v>
      </c>
      <c r="G84" s="19">
        <f t="shared" si="7"/>
        <v>3.4762537109008368E-2</v>
      </c>
      <c r="H84" s="14">
        <f t="shared" si="13"/>
        <v>82408.838436021731</v>
      </c>
      <c r="I84" s="14">
        <f t="shared" si="11"/>
        <v>2864.7403042424808</v>
      </c>
      <c r="J84" s="14">
        <f t="shared" si="8"/>
        <v>81287.006132880371</v>
      </c>
      <c r="K84" s="14">
        <f t="shared" si="9"/>
        <v>1054174.7596436737</v>
      </c>
      <c r="L84" s="21">
        <f t="shared" si="12"/>
        <v>12.79201090138025</v>
      </c>
    </row>
    <row r="85" spans="1:12" x14ac:dyDescent="0.2">
      <c r="A85" s="17">
        <v>76</v>
      </c>
      <c r="B85" s="48">
        <v>5</v>
      </c>
      <c r="C85" s="47">
        <v>310</v>
      </c>
      <c r="D85" s="51">
        <v>319</v>
      </c>
      <c r="E85" s="18">
        <v>0.4027</v>
      </c>
      <c r="F85" s="19">
        <f t="shared" si="10"/>
        <v>1.5898251192368838E-2</v>
      </c>
      <c r="G85" s="19">
        <f t="shared" si="7"/>
        <v>1.5748701125874644E-2</v>
      </c>
      <c r="H85" s="14">
        <f t="shared" si="13"/>
        <v>79544.098131779247</v>
      </c>
      <c r="I85" s="14">
        <f t="shared" si="11"/>
        <v>1252.7162278046351</v>
      </c>
      <c r="J85" s="14">
        <f t="shared" si="8"/>
        <v>78795.850728911537</v>
      </c>
      <c r="K85" s="14">
        <f t="shared" si="9"/>
        <v>972887.75351079332</v>
      </c>
      <c r="L85" s="21">
        <f t="shared" si="12"/>
        <v>12.230797461541748</v>
      </c>
    </row>
    <row r="86" spans="1:12" x14ac:dyDescent="0.2">
      <c r="A86" s="17">
        <v>77</v>
      </c>
      <c r="B86" s="48">
        <v>9</v>
      </c>
      <c r="C86" s="47">
        <v>337</v>
      </c>
      <c r="D86" s="51">
        <v>314</v>
      </c>
      <c r="E86" s="18">
        <v>0.4788</v>
      </c>
      <c r="F86" s="19">
        <f t="shared" si="10"/>
        <v>2.7649769585253458E-2</v>
      </c>
      <c r="G86" s="19">
        <f t="shared" si="7"/>
        <v>2.7256967789532596E-2</v>
      </c>
      <c r="H86" s="14">
        <f t="shared" si="13"/>
        <v>78291.381903974616</v>
      </c>
      <c r="I86" s="14">
        <f t="shared" si="11"/>
        <v>2133.9856747546314</v>
      </c>
      <c r="J86" s="14">
        <f t="shared" si="8"/>
        <v>77179.148570292498</v>
      </c>
      <c r="K86" s="14">
        <f t="shared" si="9"/>
        <v>894091.90278188174</v>
      </c>
      <c r="L86" s="21">
        <f t="shared" si="12"/>
        <v>11.420055196860581</v>
      </c>
    </row>
    <row r="87" spans="1:12" x14ac:dyDescent="0.2">
      <c r="A87" s="17">
        <v>78</v>
      </c>
      <c r="B87" s="48">
        <v>6</v>
      </c>
      <c r="C87" s="47">
        <v>270</v>
      </c>
      <c r="D87" s="51">
        <v>332</v>
      </c>
      <c r="E87" s="18">
        <v>0.64429999999999998</v>
      </c>
      <c r="F87" s="19">
        <f t="shared" si="10"/>
        <v>1.9933554817275746E-2</v>
      </c>
      <c r="G87" s="19">
        <f t="shared" si="7"/>
        <v>1.9793213698751245E-2</v>
      </c>
      <c r="H87" s="14">
        <f t="shared" si="13"/>
        <v>76157.396229219987</v>
      </c>
      <c r="I87" s="14">
        <f t="shared" si="11"/>
        <v>1507.3996183054235</v>
      </c>
      <c r="J87" s="14">
        <f t="shared" si="8"/>
        <v>75621.214184988741</v>
      </c>
      <c r="K87" s="14">
        <f t="shared" si="9"/>
        <v>816912.75421158923</v>
      </c>
      <c r="L87" s="21">
        <f t="shared" si="12"/>
        <v>10.726637131248941</v>
      </c>
    </row>
    <row r="88" spans="1:12" x14ac:dyDescent="0.2">
      <c r="A88" s="17">
        <v>79</v>
      </c>
      <c r="B88" s="48">
        <v>10</v>
      </c>
      <c r="C88" s="47">
        <v>214</v>
      </c>
      <c r="D88" s="51">
        <v>263</v>
      </c>
      <c r="E88" s="18">
        <v>0.57589999999999997</v>
      </c>
      <c r="F88" s="19">
        <f t="shared" si="10"/>
        <v>4.1928721174004195E-2</v>
      </c>
      <c r="G88" s="19">
        <f t="shared" si="7"/>
        <v>4.1196172051692959E-2</v>
      </c>
      <c r="H88" s="14">
        <f t="shared" si="13"/>
        <v>74649.996610914561</v>
      </c>
      <c r="I88" s="14">
        <f t="shared" si="11"/>
        <v>3075.2941040415326</v>
      </c>
      <c r="J88" s="14">
        <f t="shared" si="8"/>
        <v>73345.764381390545</v>
      </c>
      <c r="K88" s="14">
        <f t="shared" si="9"/>
        <v>741291.54002660047</v>
      </c>
      <c r="L88" s="21">
        <f t="shared" si="12"/>
        <v>9.9302287164232279</v>
      </c>
    </row>
    <row r="89" spans="1:12" x14ac:dyDescent="0.2">
      <c r="A89" s="17">
        <v>80</v>
      </c>
      <c r="B89" s="48">
        <v>10</v>
      </c>
      <c r="C89" s="47">
        <v>172</v>
      </c>
      <c r="D89" s="51">
        <v>200</v>
      </c>
      <c r="E89" s="18">
        <v>0.62360000000000004</v>
      </c>
      <c r="F89" s="19">
        <f t="shared" si="10"/>
        <v>5.3763440860215055E-2</v>
      </c>
      <c r="G89" s="19">
        <f t="shared" si="7"/>
        <v>5.2697034210914616E-2</v>
      </c>
      <c r="H89" s="14">
        <f t="shared" si="13"/>
        <v>71574.702506873029</v>
      </c>
      <c r="I89" s="14">
        <f t="shared" si="11"/>
        <v>3771.7745466407241</v>
      </c>
      <c r="J89" s="14">
        <f t="shared" si="8"/>
        <v>70155.00656751747</v>
      </c>
      <c r="K89" s="14">
        <f t="shared" si="9"/>
        <v>667945.77564520994</v>
      </c>
      <c r="L89" s="21">
        <f t="shared" si="12"/>
        <v>9.3321488214508452</v>
      </c>
    </row>
    <row r="90" spans="1:12" x14ac:dyDescent="0.2">
      <c r="A90" s="17">
        <v>81</v>
      </c>
      <c r="B90" s="48">
        <v>13</v>
      </c>
      <c r="C90" s="47">
        <v>223</v>
      </c>
      <c r="D90" s="51">
        <v>169</v>
      </c>
      <c r="E90" s="18">
        <v>0.67479999999999996</v>
      </c>
      <c r="F90" s="19">
        <f t="shared" si="10"/>
        <v>6.6326530612244902E-2</v>
      </c>
      <c r="G90" s="19">
        <f t="shared" si="7"/>
        <v>6.4926114082174496E-2</v>
      </c>
      <c r="H90" s="14">
        <f t="shared" si="13"/>
        <v>67802.927960232308</v>
      </c>
      <c r="I90" s="14">
        <f t="shared" si="11"/>
        <v>4402.1806358515014</v>
      </c>
      <c r="J90" s="14">
        <f t="shared" si="8"/>
        <v>66371.338817453405</v>
      </c>
      <c r="K90" s="14">
        <f t="shared" si="9"/>
        <v>597790.76907769253</v>
      </c>
      <c r="L90" s="21">
        <f t="shared" si="12"/>
        <v>8.8165922484690942</v>
      </c>
    </row>
    <row r="91" spans="1:12" x14ac:dyDescent="0.2">
      <c r="A91" s="17">
        <v>82</v>
      </c>
      <c r="B91" s="48">
        <v>11</v>
      </c>
      <c r="C91" s="47">
        <v>138</v>
      </c>
      <c r="D91" s="51">
        <v>213</v>
      </c>
      <c r="E91" s="18">
        <v>0.49790000000000001</v>
      </c>
      <c r="F91" s="19">
        <f t="shared" si="10"/>
        <v>6.2678062678062682E-2</v>
      </c>
      <c r="G91" s="19">
        <f t="shared" si="7"/>
        <v>6.076572547923443E-2</v>
      </c>
      <c r="H91" s="14">
        <f t="shared" si="13"/>
        <v>63400.747324380805</v>
      </c>
      <c r="I91" s="14">
        <f t="shared" si="11"/>
        <v>3852.5924070916308</v>
      </c>
      <c r="J91" s="14">
        <f t="shared" si="8"/>
        <v>61466.360676780096</v>
      </c>
      <c r="K91" s="14">
        <f t="shared" si="9"/>
        <v>531419.43026023917</v>
      </c>
      <c r="L91" s="21">
        <f t="shared" si="12"/>
        <v>8.3819111396480555</v>
      </c>
    </row>
    <row r="92" spans="1:12" x14ac:dyDescent="0.2">
      <c r="A92" s="17">
        <v>83</v>
      </c>
      <c r="B92" s="48">
        <v>11</v>
      </c>
      <c r="C92" s="47">
        <v>161</v>
      </c>
      <c r="D92" s="51">
        <v>128</v>
      </c>
      <c r="E92" s="18">
        <v>0.37509999999999999</v>
      </c>
      <c r="F92" s="19">
        <f t="shared" si="10"/>
        <v>7.6124567474048443E-2</v>
      </c>
      <c r="G92" s="19">
        <f t="shared" si="7"/>
        <v>7.266774523217015E-2</v>
      </c>
      <c r="H92" s="14">
        <f t="shared" si="13"/>
        <v>59548.154917289176</v>
      </c>
      <c r="I92" s="14">
        <f t="shared" si="11"/>
        <v>4327.2301505753703</v>
      </c>
      <c r="J92" s="14">
        <f t="shared" si="8"/>
        <v>56844.068796194624</v>
      </c>
      <c r="K92" s="14">
        <f t="shared" si="9"/>
        <v>469953.06958345912</v>
      </c>
      <c r="L92" s="21">
        <f t="shared" si="12"/>
        <v>7.8919837270560542</v>
      </c>
    </row>
    <row r="93" spans="1:12" x14ac:dyDescent="0.2">
      <c r="A93" s="17">
        <v>84</v>
      </c>
      <c r="B93" s="48">
        <v>6</v>
      </c>
      <c r="C93" s="47">
        <v>148</v>
      </c>
      <c r="D93" s="51">
        <v>157</v>
      </c>
      <c r="E93" s="18">
        <v>0.48580000000000001</v>
      </c>
      <c r="F93" s="19">
        <f t="shared" si="10"/>
        <v>3.9344262295081971E-2</v>
      </c>
      <c r="G93" s="19">
        <f t="shared" si="7"/>
        <v>3.8564079359733446E-2</v>
      </c>
      <c r="H93" s="14">
        <f t="shared" si="13"/>
        <v>55220.924766713804</v>
      </c>
      <c r="I93" s="14">
        <f t="shared" si="11"/>
        <v>2129.5441250214212</v>
      </c>
      <c r="J93" s="14">
        <f t="shared" si="8"/>
        <v>54125.913177627794</v>
      </c>
      <c r="K93" s="14">
        <f t="shared" si="9"/>
        <v>413109.00078726449</v>
      </c>
      <c r="L93" s="21">
        <f t="shared" si="12"/>
        <v>7.4810228646565387</v>
      </c>
    </row>
    <row r="94" spans="1:12" x14ac:dyDescent="0.2">
      <c r="A94" s="17">
        <v>85</v>
      </c>
      <c r="B94" s="48">
        <v>17</v>
      </c>
      <c r="C94" s="47">
        <v>198</v>
      </c>
      <c r="D94" s="51">
        <v>147</v>
      </c>
      <c r="E94" s="18">
        <v>0.52329999999999999</v>
      </c>
      <c r="F94" s="19">
        <f t="shared" si="10"/>
        <v>9.8550724637681164E-2</v>
      </c>
      <c r="G94" s="19">
        <f t="shared" si="7"/>
        <v>9.4128642847690444E-2</v>
      </c>
      <c r="H94" s="14">
        <f t="shared" si="13"/>
        <v>53091.380641692384</v>
      </c>
      <c r="I94" s="14">
        <f t="shared" si="11"/>
        <v>4997.4196067126486</v>
      </c>
      <c r="J94" s="14">
        <f t="shared" si="8"/>
        <v>50709.110715172465</v>
      </c>
      <c r="K94" s="14">
        <f t="shared" si="9"/>
        <v>358983.08760963671</v>
      </c>
      <c r="L94" s="21">
        <f t="shared" si="12"/>
        <v>6.7616076898126316</v>
      </c>
    </row>
    <row r="95" spans="1:12" x14ac:dyDescent="0.2">
      <c r="A95" s="17">
        <v>86</v>
      </c>
      <c r="B95" s="48">
        <v>13</v>
      </c>
      <c r="C95" s="47">
        <v>145</v>
      </c>
      <c r="D95" s="51">
        <v>185</v>
      </c>
      <c r="E95" s="18">
        <v>0.60360000000000003</v>
      </c>
      <c r="F95" s="19">
        <f t="shared" si="10"/>
        <v>7.8787878787878782E-2</v>
      </c>
      <c r="G95" s="19">
        <f t="shared" si="7"/>
        <v>7.6401736787788874E-2</v>
      </c>
      <c r="H95" s="14">
        <f t="shared" si="13"/>
        <v>48093.961034979737</v>
      </c>
      <c r="I95" s="14">
        <f t="shared" si="11"/>
        <v>3674.4621520766959</v>
      </c>
      <c r="J95" s="14">
        <f t="shared" si="8"/>
        <v>46637.404237896531</v>
      </c>
      <c r="K95" s="14">
        <f t="shared" si="9"/>
        <v>308273.97689446423</v>
      </c>
      <c r="L95" s="21">
        <f t="shared" si="12"/>
        <v>6.4098271437915075</v>
      </c>
    </row>
    <row r="96" spans="1:12" x14ac:dyDescent="0.2">
      <c r="A96" s="17">
        <v>87</v>
      </c>
      <c r="B96" s="48">
        <v>18</v>
      </c>
      <c r="C96" s="47">
        <v>156</v>
      </c>
      <c r="D96" s="51">
        <v>135</v>
      </c>
      <c r="E96" s="18">
        <v>0.51690000000000003</v>
      </c>
      <c r="F96" s="19">
        <f t="shared" si="10"/>
        <v>0.12371134020618557</v>
      </c>
      <c r="G96" s="19">
        <f t="shared" si="7"/>
        <v>0.11673469705400537</v>
      </c>
      <c r="H96" s="14">
        <f t="shared" si="13"/>
        <v>44419.498882903041</v>
      </c>
      <c r="I96" s="14">
        <f t="shared" si="11"/>
        <v>5185.2967453864167</v>
      </c>
      <c r="J96" s="14">
        <f t="shared" si="8"/>
        <v>41914.48202520686</v>
      </c>
      <c r="K96" s="14">
        <f t="shared" si="9"/>
        <v>261636.57265656767</v>
      </c>
      <c r="L96" s="21">
        <f t="shared" si="12"/>
        <v>5.8901288676462524</v>
      </c>
    </row>
    <row r="97" spans="1:12" x14ac:dyDescent="0.2">
      <c r="A97" s="17">
        <v>88</v>
      </c>
      <c r="B97" s="48">
        <v>14</v>
      </c>
      <c r="C97" s="47">
        <v>123</v>
      </c>
      <c r="D97" s="51">
        <v>146</v>
      </c>
      <c r="E97" s="18">
        <v>0.45929999999999999</v>
      </c>
      <c r="F97" s="19">
        <f t="shared" si="10"/>
        <v>0.10408921933085502</v>
      </c>
      <c r="G97" s="19">
        <f t="shared" si="7"/>
        <v>9.8543110499205333E-2</v>
      </c>
      <c r="H97" s="14">
        <f t="shared" si="13"/>
        <v>39234.202137516622</v>
      </c>
      <c r="I97" s="14">
        <f t="shared" si="11"/>
        <v>3866.2603165854584</v>
      </c>
      <c r="J97" s="14">
        <f t="shared" si="8"/>
        <v>37143.715184338864</v>
      </c>
      <c r="K97" s="14">
        <f t="shared" si="9"/>
        <v>219722.0906313608</v>
      </c>
      <c r="L97" s="21">
        <f t="shared" si="12"/>
        <v>5.6002691187966738</v>
      </c>
    </row>
    <row r="98" spans="1:12" x14ac:dyDescent="0.2">
      <c r="A98" s="17">
        <v>89</v>
      </c>
      <c r="B98" s="48">
        <v>9</v>
      </c>
      <c r="C98" s="47">
        <v>102</v>
      </c>
      <c r="D98" s="51">
        <v>118</v>
      </c>
      <c r="E98" s="18">
        <v>0.66059999999999997</v>
      </c>
      <c r="F98" s="19">
        <f t="shared" si="10"/>
        <v>8.1818181818181818E-2</v>
      </c>
      <c r="G98" s="19">
        <f t="shared" si="7"/>
        <v>7.9607552456954431E-2</v>
      </c>
      <c r="H98" s="14">
        <f t="shared" si="13"/>
        <v>35367.941820931163</v>
      </c>
      <c r="I98" s="14">
        <f t="shared" si="11"/>
        <v>2815.55528380429</v>
      </c>
      <c r="J98" s="14">
        <f t="shared" si="8"/>
        <v>34412.342357607988</v>
      </c>
      <c r="K98" s="14">
        <f>K99+J98</f>
        <v>182578.37544702194</v>
      </c>
      <c r="L98" s="21">
        <f t="shared" si="12"/>
        <v>5.1622561576079589</v>
      </c>
    </row>
    <row r="99" spans="1:12" x14ac:dyDescent="0.2">
      <c r="A99" s="17">
        <v>90</v>
      </c>
      <c r="B99" s="48">
        <v>11</v>
      </c>
      <c r="C99" s="47">
        <v>82</v>
      </c>
      <c r="D99" s="51">
        <v>89</v>
      </c>
      <c r="E99" s="18">
        <v>0.54769999999999996</v>
      </c>
      <c r="F99" s="23">
        <f t="shared" si="10"/>
        <v>0.12865497076023391</v>
      </c>
      <c r="G99" s="23">
        <f t="shared" si="7"/>
        <v>0.12158014397299594</v>
      </c>
      <c r="H99" s="24">
        <f t="shared" si="13"/>
        <v>32552.386537126873</v>
      </c>
      <c r="I99" s="24">
        <f t="shared" si="11"/>
        <v>3957.7238418484999</v>
      </c>
      <c r="J99" s="24">
        <f t="shared" si="8"/>
        <v>30762.308043458797</v>
      </c>
      <c r="K99" s="24">
        <f t="shared" ref="K99:K108" si="14">K100+J99</f>
        <v>148166.03308941395</v>
      </c>
      <c r="L99" s="25">
        <f t="shared" si="12"/>
        <v>4.551618140821307</v>
      </c>
    </row>
    <row r="100" spans="1:12" x14ac:dyDescent="0.2">
      <c r="A100" s="17">
        <v>91</v>
      </c>
      <c r="B100" s="48">
        <v>10</v>
      </c>
      <c r="C100" s="47">
        <v>92</v>
      </c>
      <c r="D100" s="51">
        <v>71</v>
      </c>
      <c r="E100" s="18">
        <v>0.50409999999999999</v>
      </c>
      <c r="F100" s="23">
        <f t="shared" si="10"/>
        <v>0.12269938650306748</v>
      </c>
      <c r="G100" s="23">
        <f t="shared" si="7"/>
        <v>0.1156617587527036</v>
      </c>
      <c r="H100" s="24">
        <f t="shared" si="13"/>
        <v>28594.662695278374</v>
      </c>
      <c r="I100" s="24">
        <f t="shared" si="11"/>
        <v>3307.3089782762204</v>
      </c>
      <c r="J100" s="24">
        <f t="shared" si="8"/>
        <v>26954.568172951196</v>
      </c>
      <c r="K100" s="24">
        <f t="shared" si="14"/>
        <v>117403.72504595516</v>
      </c>
      <c r="L100" s="25">
        <f t="shared" si="12"/>
        <v>4.1057915701639374</v>
      </c>
    </row>
    <row r="101" spans="1:12" x14ac:dyDescent="0.2">
      <c r="A101" s="17">
        <v>92</v>
      </c>
      <c r="B101" s="48">
        <v>18</v>
      </c>
      <c r="C101" s="47">
        <v>73</v>
      </c>
      <c r="D101" s="51">
        <v>70</v>
      </c>
      <c r="E101" s="18">
        <v>0.41599999999999998</v>
      </c>
      <c r="F101" s="23">
        <f t="shared" si="10"/>
        <v>0.25174825174825177</v>
      </c>
      <c r="G101" s="23">
        <f t="shared" si="7"/>
        <v>0.21948007608642639</v>
      </c>
      <c r="H101" s="24">
        <f t="shared" si="13"/>
        <v>25287.353717002152</v>
      </c>
      <c r="I101" s="24">
        <f t="shared" si="11"/>
        <v>5550.0703178320091</v>
      </c>
      <c r="J101" s="24">
        <f t="shared" si="8"/>
        <v>22046.112651388255</v>
      </c>
      <c r="K101" s="24">
        <f t="shared" si="14"/>
        <v>90449.156873003958</v>
      </c>
      <c r="L101" s="25">
        <f t="shared" si="12"/>
        <v>3.5768533902458031</v>
      </c>
    </row>
    <row r="102" spans="1:12" x14ac:dyDescent="0.2">
      <c r="A102" s="17">
        <v>93</v>
      </c>
      <c r="B102" s="48">
        <v>12</v>
      </c>
      <c r="C102" s="47">
        <v>57</v>
      </c>
      <c r="D102" s="51">
        <v>66</v>
      </c>
      <c r="E102" s="18">
        <v>0.46850000000000003</v>
      </c>
      <c r="F102" s="23">
        <f t="shared" si="10"/>
        <v>0.1951219512195122</v>
      </c>
      <c r="G102" s="23">
        <f t="shared" si="7"/>
        <v>0.17678776628657297</v>
      </c>
      <c r="H102" s="24">
        <f t="shared" si="13"/>
        <v>19737.283399170141</v>
      </c>
      <c r="I102" s="24">
        <f t="shared" si="11"/>
        <v>3489.3102447043475</v>
      </c>
      <c r="J102" s="24">
        <f t="shared" si="8"/>
        <v>17882.715004109781</v>
      </c>
      <c r="K102" s="24">
        <f t="shared" si="14"/>
        <v>68403.044221615695</v>
      </c>
      <c r="L102" s="25">
        <f t="shared" si="12"/>
        <v>3.4656767518721305</v>
      </c>
    </row>
    <row r="103" spans="1:12" x14ac:dyDescent="0.2">
      <c r="A103" s="17">
        <v>94</v>
      </c>
      <c r="B103" s="48">
        <v>12</v>
      </c>
      <c r="C103" s="47">
        <v>44</v>
      </c>
      <c r="D103" s="51">
        <v>45</v>
      </c>
      <c r="E103" s="18">
        <v>0.54700000000000004</v>
      </c>
      <c r="F103" s="23">
        <f t="shared" si="10"/>
        <v>0.2696629213483146</v>
      </c>
      <c r="G103" s="23">
        <f t="shared" si="7"/>
        <v>0.24030759371996152</v>
      </c>
      <c r="H103" s="24">
        <f t="shared" si="13"/>
        <v>16247.973154465793</v>
      </c>
      <c r="I103" s="24">
        <f t="shared" si="11"/>
        <v>3904.5113315762073</v>
      </c>
      <c r="J103" s="24">
        <f t="shared" si="8"/>
        <v>14479.229521261772</v>
      </c>
      <c r="K103" s="24">
        <f t="shared" si="14"/>
        <v>50520.329217505918</v>
      </c>
      <c r="L103" s="25">
        <f t="shared" si="12"/>
        <v>3.1093311600912075</v>
      </c>
    </row>
    <row r="104" spans="1:12" x14ac:dyDescent="0.2">
      <c r="A104" s="17">
        <v>95</v>
      </c>
      <c r="B104" s="48">
        <v>9</v>
      </c>
      <c r="C104" s="47">
        <v>32</v>
      </c>
      <c r="D104" s="51">
        <v>36</v>
      </c>
      <c r="E104" s="18">
        <v>0.62770000000000004</v>
      </c>
      <c r="F104" s="23">
        <f t="shared" si="10"/>
        <v>0.26470588235294118</v>
      </c>
      <c r="G104" s="23">
        <f t="shared" si="7"/>
        <v>0.24095933945013082</v>
      </c>
      <c r="H104" s="24">
        <f t="shared" si="13"/>
        <v>12343.461822889585</v>
      </c>
      <c r="I104" s="24">
        <f t="shared" si="11"/>
        <v>2974.2724073713821</v>
      </c>
      <c r="J104" s="24">
        <f t="shared" si="8"/>
        <v>11236.140205625221</v>
      </c>
      <c r="K104" s="24">
        <f t="shared" si="14"/>
        <v>36041.09969624415</v>
      </c>
      <c r="L104" s="25">
        <f t="shared" si="12"/>
        <v>2.9198534587282405</v>
      </c>
    </row>
    <row r="105" spans="1:12" x14ac:dyDescent="0.2">
      <c r="A105" s="17">
        <v>96</v>
      </c>
      <c r="B105" s="48">
        <v>5</v>
      </c>
      <c r="C105" s="47">
        <v>18</v>
      </c>
      <c r="D105" s="51">
        <v>23</v>
      </c>
      <c r="E105" s="18">
        <v>0.2175</v>
      </c>
      <c r="F105" s="23">
        <f t="shared" si="10"/>
        <v>0.24390243902439024</v>
      </c>
      <c r="G105" s="23">
        <f t="shared" si="7"/>
        <v>0.20481310803891448</v>
      </c>
      <c r="H105" s="24">
        <f t="shared" si="13"/>
        <v>9369.1894155182035</v>
      </c>
      <c r="I105" s="24">
        <f t="shared" si="11"/>
        <v>1918.9328039975837</v>
      </c>
      <c r="J105" s="24">
        <f t="shared" si="8"/>
        <v>7867.6244963900945</v>
      </c>
      <c r="K105" s="24">
        <f t="shared" si="14"/>
        <v>24804.959490618927</v>
      </c>
      <c r="L105" s="25">
        <f t="shared" si="12"/>
        <v>2.6475032567421928</v>
      </c>
    </row>
    <row r="106" spans="1:12" x14ac:dyDescent="0.2">
      <c r="A106" s="17">
        <v>97</v>
      </c>
      <c r="B106" s="48">
        <v>4</v>
      </c>
      <c r="C106" s="47">
        <v>10</v>
      </c>
      <c r="D106" s="51">
        <v>13</v>
      </c>
      <c r="E106" s="18">
        <v>0.4219</v>
      </c>
      <c r="F106" s="23">
        <f t="shared" si="10"/>
        <v>0.34782608695652173</v>
      </c>
      <c r="G106" s="23">
        <f t="shared" si="7"/>
        <v>0.2895948567953433</v>
      </c>
      <c r="H106" s="24">
        <f t="shared" si="13"/>
        <v>7450.25661152062</v>
      </c>
      <c r="I106" s="24">
        <f t="shared" si="11"/>
        <v>2157.5559965018738</v>
      </c>
      <c r="J106" s="24">
        <f t="shared" si="8"/>
        <v>6202.9734899428868</v>
      </c>
      <c r="K106" s="24">
        <f t="shared" si="14"/>
        <v>16937.334994228833</v>
      </c>
      <c r="L106" s="25">
        <f t="shared" si="12"/>
        <v>2.2733894786976836</v>
      </c>
    </row>
    <row r="107" spans="1:12" x14ac:dyDescent="0.2">
      <c r="A107" s="17">
        <v>98</v>
      </c>
      <c r="B107" s="48">
        <v>4</v>
      </c>
      <c r="C107" s="47">
        <v>9</v>
      </c>
      <c r="D107" s="51">
        <v>7</v>
      </c>
      <c r="E107" s="18">
        <v>0.48010000000000003</v>
      </c>
      <c r="F107" s="23">
        <f t="shared" si="10"/>
        <v>0.5</v>
      </c>
      <c r="G107" s="23">
        <f t="shared" si="7"/>
        <v>0.39684114448986074</v>
      </c>
      <c r="H107" s="24">
        <f t="shared" si="13"/>
        <v>5292.7006150187462</v>
      </c>
      <c r="I107" s="24">
        <f t="shared" si="11"/>
        <v>2100.361369506229</v>
      </c>
      <c r="J107" s="24">
        <f t="shared" si="8"/>
        <v>4200.7227390124581</v>
      </c>
      <c r="K107" s="24">
        <f t="shared" si="14"/>
        <v>10734.361504285946</v>
      </c>
      <c r="L107" s="25">
        <f t="shared" si="12"/>
        <v>2.0281444738864991</v>
      </c>
    </row>
    <row r="108" spans="1:12" x14ac:dyDescent="0.2">
      <c r="A108" s="17">
        <v>99</v>
      </c>
      <c r="B108" s="48">
        <v>2</v>
      </c>
      <c r="C108" s="47">
        <v>10</v>
      </c>
      <c r="D108" s="51">
        <v>8</v>
      </c>
      <c r="E108" s="18">
        <v>0.47260000000000002</v>
      </c>
      <c r="F108" s="23">
        <f t="shared" si="10"/>
        <v>0.22222222222222221</v>
      </c>
      <c r="G108" s="23">
        <f t="shared" si="7"/>
        <v>0.19890997334606356</v>
      </c>
      <c r="H108" s="24">
        <f t="shared" si="13"/>
        <v>3192.3392455125172</v>
      </c>
      <c r="I108" s="24">
        <f t="shared" si="11"/>
        <v>634.98811423648749</v>
      </c>
      <c r="J108" s="24">
        <f t="shared" si="8"/>
        <v>2857.4465140641937</v>
      </c>
      <c r="K108" s="24">
        <f t="shared" si="14"/>
        <v>6533.6387652734866</v>
      </c>
      <c r="L108" s="25">
        <f t="shared" si="12"/>
        <v>2.0466617933723197</v>
      </c>
    </row>
    <row r="109" spans="1:12" x14ac:dyDescent="0.2">
      <c r="A109" s="17" t="s">
        <v>22</v>
      </c>
      <c r="B109" s="48">
        <v>8</v>
      </c>
      <c r="C109" s="47">
        <v>11</v>
      </c>
      <c r="D109" s="51">
        <v>12</v>
      </c>
      <c r="E109" s="18"/>
      <c r="F109" s="23">
        <f>B109/((C109+D109)/2)</f>
        <v>0.69565217391304346</v>
      </c>
      <c r="G109" s="23">
        <v>1</v>
      </c>
      <c r="H109" s="24">
        <f>H108-I108</f>
        <v>2557.3511312760297</v>
      </c>
      <c r="I109" s="24">
        <f>H109*G109</f>
        <v>2557.3511312760297</v>
      </c>
      <c r="J109" s="24">
        <f>H109/F109</f>
        <v>3676.1922512092929</v>
      </c>
      <c r="K109" s="24">
        <f>J109</f>
        <v>3676.1922512092929</v>
      </c>
      <c r="L109" s="25">
        <f>K109/H109</f>
        <v>1.4375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47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61"/>
      <c r="B7" s="62"/>
      <c r="C7" s="63">
        <v>44197</v>
      </c>
      <c r="D7" s="63">
        <v>44562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2</v>
      </c>
      <c r="C9" s="47">
        <v>569</v>
      </c>
      <c r="D9" s="51">
        <v>487</v>
      </c>
      <c r="E9" s="18">
        <v>0</v>
      </c>
      <c r="F9" s="19">
        <f>B9/((C9+D9)/2)</f>
        <v>3.787878787878788E-3</v>
      </c>
      <c r="G9" s="19">
        <f t="shared" ref="G9:G72" si="0">F9/((1+(1-E9)*F9))</f>
        <v>3.773584905660377E-3</v>
      </c>
      <c r="H9" s="14">
        <v>100000</v>
      </c>
      <c r="I9" s="14">
        <f>H9*G9</f>
        <v>377.35849056603769</v>
      </c>
      <c r="J9" s="14">
        <f t="shared" ref="J9:J72" si="1">H10+I9*E9</f>
        <v>99622.641509433961</v>
      </c>
      <c r="K9" s="14">
        <f t="shared" ref="K9:K72" si="2">K10+J9</f>
        <v>8350729.1649099113</v>
      </c>
      <c r="L9" s="20">
        <f>K9/H9</f>
        <v>83.507291649099116</v>
      </c>
    </row>
    <row r="10" spans="1:13" x14ac:dyDescent="0.2">
      <c r="A10" s="17">
        <v>1</v>
      </c>
      <c r="B10" s="48">
        <v>0</v>
      </c>
      <c r="C10" s="47">
        <v>578</v>
      </c>
      <c r="D10" s="51">
        <v>610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99622.641509433961</v>
      </c>
      <c r="I10" s="14">
        <f t="shared" ref="I10:I73" si="4">H10*G10</f>
        <v>0</v>
      </c>
      <c r="J10" s="14">
        <f t="shared" si="1"/>
        <v>99622.641509433961</v>
      </c>
      <c r="K10" s="14">
        <f t="shared" si="2"/>
        <v>8251106.5234004771</v>
      </c>
      <c r="L10" s="21">
        <f t="shared" ref="L10:L73" si="5">K10/H10</f>
        <v>82.823607147769948</v>
      </c>
    </row>
    <row r="11" spans="1:13" x14ac:dyDescent="0.2">
      <c r="A11" s="17">
        <v>2</v>
      </c>
      <c r="B11" s="48">
        <v>0</v>
      </c>
      <c r="C11" s="47">
        <v>602</v>
      </c>
      <c r="D11" s="51">
        <v>590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99622.641509433961</v>
      </c>
      <c r="I11" s="14">
        <f t="shared" si="4"/>
        <v>0</v>
      </c>
      <c r="J11" s="14">
        <f t="shared" si="1"/>
        <v>99622.641509433961</v>
      </c>
      <c r="K11" s="14">
        <f t="shared" si="2"/>
        <v>8151483.8818910429</v>
      </c>
      <c r="L11" s="21">
        <f t="shared" si="5"/>
        <v>81.823607147769934</v>
      </c>
    </row>
    <row r="12" spans="1:13" x14ac:dyDescent="0.2">
      <c r="A12" s="17">
        <v>3</v>
      </c>
      <c r="B12" s="48">
        <v>0</v>
      </c>
      <c r="C12" s="47">
        <v>650</v>
      </c>
      <c r="D12" s="51">
        <v>641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99622.641509433961</v>
      </c>
      <c r="I12" s="14">
        <f t="shared" si="4"/>
        <v>0</v>
      </c>
      <c r="J12" s="14">
        <f t="shared" si="1"/>
        <v>99622.641509433961</v>
      </c>
      <c r="K12" s="14">
        <f t="shared" si="2"/>
        <v>8051861.2403816087</v>
      </c>
      <c r="L12" s="21">
        <f t="shared" si="5"/>
        <v>80.823607147769934</v>
      </c>
    </row>
    <row r="13" spans="1:13" x14ac:dyDescent="0.2">
      <c r="A13" s="17">
        <v>4</v>
      </c>
      <c r="B13" s="48">
        <v>0</v>
      </c>
      <c r="C13" s="47">
        <v>746</v>
      </c>
      <c r="D13" s="51">
        <v>673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99622.641509433961</v>
      </c>
      <c r="I13" s="14">
        <f t="shared" si="4"/>
        <v>0</v>
      </c>
      <c r="J13" s="14">
        <f t="shared" si="1"/>
        <v>99622.641509433961</v>
      </c>
      <c r="K13" s="14">
        <f t="shared" si="2"/>
        <v>7952238.5988721745</v>
      </c>
      <c r="L13" s="21">
        <f t="shared" si="5"/>
        <v>79.823607147769934</v>
      </c>
    </row>
    <row r="14" spans="1:13" x14ac:dyDescent="0.2">
      <c r="A14" s="17">
        <v>5</v>
      </c>
      <c r="B14" s="48">
        <v>0</v>
      </c>
      <c r="C14" s="47">
        <v>824</v>
      </c>
      <c r="D14" s="51">
        <v>759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99622.641509433961</v>
      </c>
      <c r="I14" s="14">
        <f t="shared" si="4"/>
        <v>0</v>
      </c>
      <c r="J14" s="14">
        <f t="shared" si="1"/>
        <v>99622.641509433961</v>
      </c>
      <c r="K14" s="14">
        <f t="shared" si="2"/>
        <v>7852615.9573627403</v>
      </c>
      <c r="L14" s="21">
        <f t="shared" si="5"/>
        <v>78.823607147769934</v>
      </c>
    </row>
    <row r="15" spans="1:13" x14ac:dyDescent="0.2">
      <c r="A15" s="17">
        <v>6</v>
      </c>
      <c r="B15" s="48">
        <v>0</v>
      </c>
      <c r="C15" s="47">
        <v>818</v>
      </c>
      <c r="D15" s="51">
        <v>839</v>
      </c>
      <c r="E15" s="18">
        <v>0.2077</v>
      </c>
      <c r="F15" s="19">
        <f t="shared" si="3"/>
        <v>0</v>
      </c>
      <c r="G15" s="19">
        <f t="shared" si="0"/>
        <v>0</v>
      </c>
      <c r="H15" s="14">
        <f t="shared" si="6"/>
        <v>99622.641509433961</v>
      </c>
      <c r="I15" s="14">
        <f t="shared" si="4"/>
        <v>0</v>
      </c>
      <c r="J15" s="14">
        <f t="shared" si="1"/>
        <v>99622.641509433961</v>
      </c>
      <c r="K15" s="14">
        <f t="shared" si="2"/>
        <v>7752993.3158533061</v>
      </c>
      <c r="L15" s="21">
        <f t="shared" si="5"/>
        <v>77.823607147769934</v>
      </c>
    </row>
    <row r="16" spans="1:13" x14ac:dyDescent="0.2">
      <c r="A16" s="17">
        <v>7</v>
      </c>
      <c r="B16" s="48">
        <v>0</v>
      </c>
      <c r="C16" s="47">
        <v>767</v>
      </c>
      <c r="D16" s="51">
        <v>837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99622.641509433961</v>
      </c>
      <c r="I16" s="14">
        <f t="shared" si="4"/>
        <v>0</v>
      </c>
      <c r="J16" s="14">
        <f t="shared" si="1"/>
        <v>99622.641509433961</v>
      </c>
      <c r="K16" s="14">
        <f t="shared" si="2"/>
        <v>7653370.6743438719</v>
      </c>
      <c r="L16" s="21">
        <f t="shared" si="5"/>
        <v>76.823607147769934</v>
      </c>
    </row>
    <row r="17" spans="1:12" x14ac:dyDescent="0.2">
      <c r="A17" s="17">
        <v>8</v>
      </c>
      <c r="B17" s="48">
        <v>0</v>
      </c>
      <c r="C17" s="47">
        <v>923</v>
      </c>
      <c r="D17" s="51">
        <v>799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99622.641509433961</v>
      </c>
      <c r="I17" s="14">
        <f t="shared" si="4"/>
        <v>0</v>
      </c>
      <c r="J17" s="14">
        <f t="shared" si="1"/>
        <v>99622.641509433961</v>
      </c>
      <c r="K17" s="14">
        <f t="shared" si="2"/>
        <v>7553748.0328344377</v>
      </c>
      <c r="L17" s="21">
        <f t="shared" si="5"/>
        <v>75.82360714776992</v>
      </c>
    </row>
    <row r="18" spans="1:12" x14ac:dyDescent="0.2">
      <c r="A18" s="17">
        <v>9</v>
      </c>
      <c r="B18" s="48">
        <v>0</v>
      </c>
      <c r="C18" s="47">
        <v>939</v>
      </c>
      <c r="D18" s="51">
        <v>936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99622.641509433961</v>
      </c>
      <c r="I18" s="14">
        <f t="shared" si="4"/>
        <v>0</v>
      </c>
      <c r="J18" s="14">
        <f t="shared" si="1"/>
        <v>99622.641509433961</v>
      </c>
      <c r="K18" s="14">
        <f t="shared" si="2"/>
        <v>7454125.3913250035</v>
      </c>
      <c r="L18" s="21">
        <f t="shared" si="5"/>
        <v>74.82360714776992</v>
      </c>
    </row>
    <row r="19" spans="1:12" x14ac:dyDescent="0.2">
      <c r="A19" s="17">
        <v>10</v>
      </c>
      <c r="B19" s="48">
        <v>0</v>
      </c>
      <c r="C19" s="47">
        <v>945</v>
      </c>
      <c r="D19" s="51">
        <v>947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99622.641509433961</v>
      </c>
      <c r="I19" s="14">
        <f t="shared" si="4"/>
        <v>0</v>
      </c>
      <c r="J19" s="14">
        <f t="shared" si="1"/>
        <v>99622.641509433961</v>
      </c>
      <c r="K19" s="14">
        <f t="shared" si="2"/>
        <v>7354502.7498155693</v>
      </c>
      <c r="L19" s="21">
        <f t="shared" si="5"/>
        <v>73.82360714776992</v>
      </c>
    </row>
    <row r="20" spans="1:12" x14ac:dyDescent="0.2">
      <c r="A20" s="17">
        <v>11</v>
      </c>
      <c r="B20" s="48">
        <v>0</v>
      </c>
      <c r="C20" s="47">
        <v>1064</v>
      </c>
      <c r="D20" s="51">
        <v>957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99622.641509433961</v>
      </c>
      <c r="I20" s="14">
        <f t="shared" si="4"/>
        <v>0</v>
      </c>
      <c r="J20" s="14">
        <f t="shared" si="1"/>
        <v>99622.641509433961</v>
      </c>
      <c r="K20" s="14">
        <f t="shared" si="2"/>
        <v>7254880.1083061351</v>
      </c>
      <c r="L20" s="21">
        <f t="shared" si="5"/>
        <v>72.82360714776992</v>
      </c>
    </row>
    <row r="21" spans="1:12" x14ac:dyDescent="0.2">
      <c r="A21" s="17">
        <v>12</v>
      </c>
      <c r="B21" s="48">
        <v>0</v>
      </c>
      <c r="C21" s="47">
        <v>990</v>
      </c>
      <c r="D21" s="51">
        <v>1062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99622.641509433961</v>
      </c>
      <c r="I21" s="14">
        <f t="shared" si="4"/>
        <v>0</v>
      </c>
      <c r="J21" s="14">
        <f t="shared" si="1"/>
        <v>99622.641509433961</v>
      </c>
      <c r="K21" s="14">
        <f t="shared" si="2"/>
        <v>7155257.4667967008</v>
      </c>
      <c r="L21" s="21">
        <f t="shared" si="5"/>
        <v>71.82360714776992</v>
      </c>
    </row>
    <row r="22" spans="1:12" x14ac:dyDescent="0.2">
      <c r="A22" s="17">
        <v>13</v>
      </c>
      <c r="B22" s="48">
        <v>0</v>
      </c>
      <c r="C22" s="47">
        <v>985</v>
      </c>
      <c r="D22" s="51">
        <v>998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99622.641509433961</v>
      </c>
      <c r="I22" s="14">
        <f t="shared" si="4"/>
        <v>0</v>
      </c>
      <c r="J22" s="14">
        <f t="shared" si="1"/>
        <v>99622.641509433961</v>
      </c>
      <c r="K22" s="14">
        <f t="shared" si="2"/>
        <v>7055634.8252872666</v>
      </c>
      <c r="L22" s="21">
        <f t="shared" si="5"/>
        <v>70.823607147769906</v>
      </c>
    </row>
    <row r="23" spans="1:12" x14ac:dyDescent="0.2">
      <c r="A23" s="17">
        <v>14</v>
      </c>
      <c r="B23" s="48">
        <v>0</v>
      </c>
      <c r="C23" s="47">
        <v>942</v>
      </c>
      <c r="D23" s="51">
        <v>996</v>
      </c>
      <c r="E23" s="18">
        <v>0.57920000000000005</v>
      </c>
      <c r="F23" s="19">
        <f t="shared" si="3"/>
        <v>0</v>
      </c>
      <c r="G23" s="19">
        <f t="shared" si="0"/>
        <v>0</v>
      </c>
      <c r="H23" s="14">
        <f t="shared" si="6"/>
        <v>99622.641509433961</v>
      </c>
      <c r="I23" s="14">
        <f t="shared" si="4"/>
        <v>0</v>
      </c>
      <c r="J23" s="14">
        <f t="shared" si="1"/>
        <v>99622.641509433961</v>
      </c>
      <c r="K23" s="14">
        <f t="shared" si="2"/>
        <v>6956012.1837778324</v>
      </c>
      <c r="L23" s="21">
        <f t="shared" si="5"/>
        <v>69.823607147769906</v>
      </c>
    </row>
    <row r="24" spans="1:12" x14ac:dyDescent="0.2">
      <c r="A24" s="17">
        <v>15</v>
      </c>
      <c r="B24" s="48">
        <v>1</v>
      </c>
      <c r="C24" s="47">
        <v>978</v>
      </c>
      <c r="D24" s="51">
        <v>950</v>
      </c>
      <c r="E24" s="18">
        <v>0.77869999999999995</v>
      </c>
      <c r="F24" s="19">
        <f t="shared" si="3"/>
        <v>1.037344398340249E-3</v>
      </c>
      <c r="G24" s="19">
        <f t="shared" si="0"/>
        <v>1.0371063157389284E-3</v>
      </c>
      <c r="H24" s="14">
        <f t="shared" si="6"/>
        <v>99622.641509433961</v>
      </c>
      <c r="I24" s="14">
        <f t="shared" si="4"/>
        <v>103.31927070002909</v>
      </c>
      <c r="J24" s="14">
        <f t="shared" si="1"/>
        <v>99599.776954828048</v>
      </c>
      <c r="K24" s="14">
        <f t="shared" si="2"/>
        <v>6856389.5422683982</v>
      </c>
      <c r="L24" s="21">
        <f t="shared" si="5"/>
        <v>68.823607147769906</v>
      </c>
    </row>
    <row r="25" spans="1:12" x14ac:dyDescent="0.2">
      <c r="A25" s="17">
        <v>16</v>
      </c>
      <c r="B25" s="48">
        <v>0</v>
      </c>
      <c r="C25" s="47">
        <v>871</v>
      </c>
      <c r="D25" s="51">
        <v>975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99519.322238733934</v>
      </c>
      <c r="I25" s="14">
        <f t="shared" si="4"/>
        <v>0</v>
      </c>
      <c r="J25" s="14">
        <f t="shared" si="1"/>
        <v>99519.322238733934</v>
      </c>
      <c r="K25" s="14">
        <f t="shared" si="2"/>
        <v>6756789.7653135704</v>
      </c>
      <c r="L25" s="21">
        <f t="shared" si="5"/>
        <v>67.894250215098012</v>
      </c>
    </row>
    <row r="26" spans="1:12" x14ac:dyDescent="0.2">
      <c r="A26" s="17">
        <v>17</v>
      </c>
      <c r="B26" s="48">
        <v>0</v>
      </c>
      <c r="C26" s="47">
        <v>855</v>
      </c>
      <c r="D26" s="51">
        <v>865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99519.322238733934</v>
      </c>
      <c r="I26" s="14">
        <f t="shared" si="4"/>
        <v>0</v>
      </c>
      <c r="J26" s="14">
        <f t="shared" si="1"/>
        <v>99519.322238733934</v>
      </c>
      <c r="K26" s="14">
        <f t="shared" si="2"/>
        <v>6657270.4430748364</v>
      </c>
      <c r="L26" s="21">
        <f t="shared" si="5"/>
        <v>66.894250215098012</v>
      </c>
    </row>
    <row r="27" spans="1:12" x14ac:dyDescent="0.2">
      <c r="A27" s="17">
        <v>18</v>
      </c>
      <c r="B27" s="48">
        <v>0</v>
      </c>
      <c r="C27" s="47">
        <v>843</v>
      </c>
      <c r="D27" s="51">
        <v>853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99519.322238733934</v>
      </c>
      <c r="I27" s="14">
        <f t="shared" si="4"/>
        <v>0</v>
      </c>
      <c r="J27" s="14">
        <f t="shared" si="1"/>
        <v>99519.322238733934</v>
      </c>
      <c r="K27" s="14">
        <f t="shared" si="2"/>
        <v>6557751.1208361024</v>
      </c>
      <c r="L27" s="21">
        <f t="shared" si="5"/>
        <v>65.894250215098012</v>
      </c>
    </row>
    <row r="28" spans="1:12" x14ac:dyDescent="0.2">
      <c r="A28" s="17">
        <v>19</v>
      </c>
      <c r="B28" s="48">
        <v>0</v>
      </c>
      <c r="C28" s="47">
        <v>774</v>
      </c>
      <c r="D28" s="51">
        <v>850</v>
      </c>
      <c r="E28" s="18">
        <v>0.80330000000000001</v>
      </c>
      <c r="F28" s="19">
        <f t="shared" si="3"/>
        <v>0</v>
      </c>
      <c r="G28" s="19">
        <f t="shared" si="0"/>
        <v>0</v>
      </c>
      <c r="H28" s="14">
        <f t="shared" si="6"/>
        <v>99519.322238733934</v>
      </c>
      <c r="I28" s="14">
        <f t="shared" si="4"/>
        <v>0</v>
      </c>
      <c r="J28" s="14">
        <f t="shared" si="1"/>
        <v>99519.322238733934</v>
      </c>
      <c r="K28" s="14">
        <f t="shared" si="2"/>
        <v>6458231.7985973684</v>
      </c>
      <c r="L28" s="21">
        <f t="shared" si="5"/>
        <v>64.894250215098012</v>
      </c>
    </row>
    <row r="29" spans="1:12" x14ac:dyDescent="0.2">
      <c r="A29" s="17">
        <v>20</v>
      </c>
      <c r="B29" s="48">
        <v>0</v>
      </c>
      <c r="C29" s="47">
        <v>785</v>
      </c>
      <c r="D29" s="51">
        <v>781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99519.322238733934</v>
      </c>
      <c r="I29" s="14">
        <f t="shared" si="4"/>
        <v>0</v>
      </c>
      <c r="J29" s="14">
        <f t="shared" si="1"/>
        <v>99519.322238733934</v>
      </c>
      <c r="K29" s="14">
        <f t="shared" si="2"/>
        <v>6358712.4763586344</v>
      </c>
      <c r="L29" s="21">
        <f t="shared" si="5"/>
        <v>63.894250215098019</v>
      </c>
    </row>
    <row r="30" spans="1:12" x14ac:dyDescent="0.2">
      <c r="A30" s="17">
        <v>21</v>
      </c>
      <c r="B30" s="48">
        <v>0</v>
      </c>
      <c r="C30" s="47">
        <v>744</v>
      </c>
      <c r="D30" s="51">
        <v>778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99519.322238733934</v>
      </c>
      <c r="I30" s="14">
        <f t="shared" si="4"/>
        <v>0</v>
      </c>
      <c r="J30" s="14">
        <f t="shared" si="1"/>
        <v>99519.322238733934</v>
      </c>
      <c r="K30" s="14">
        <f t="shared" si="2"/>
        <v>6259193.1541199004</v>
      </c>
      <c r="L30" s="21">
        <f t="shared" si="5"/>
        <v>62.894250215098019</v>
      </c>
    </row>
    <row r="31" spans="1:12" x14ac:dyDescent="0.2">
      <c r="A31" s="17">
        <v>22</v>
      </c>
      <c r="B31" s="48">
        <v>0</v>
      </c>
      <c r="C31" s="47">
        <v>708</v>
      </c>
      <c r="D31" s="51">
        <v>733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99519.322238733934</v>
      </c>
      <c r="I31" s="14">
        <f t="shared" si="4"/>
        <v>0</v>
      </c>
      <c r="J31" s="14">
        <f t="shared" si="1"/>
        <v>99519.322238733934</v>
      </c>
      <c r="K31" s="14">
        <f t="shared" si="2"/>
        <v>6159673.8318811664</v>
      </c>
      <c r="L31" s="21">
        <f t="shared" si="5"/>
        <v>61.894250215098012</v>
      </c>
    </row>
    <row r="32" spans="1:12" x14ac:dyDescent="0.2">
      <c r="A32" s="17">
        <v>23</v>
      </c>
      <c r="B32" s="48">
        <v>0</v>
      </c>
      <c r="C32" s="47">
        <v>702</v>
      </c>
      <c r="D32" s="51">
        <v>707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99519.322238733934</v>
      </c>
      <c r="I32" s="14">
        <f t="shared" si="4"/>
        <v>0</v>
      </c>
      <c r="J32" s="14">
        <f t="shared" si="1"/>
        <v>99519.322238733934</v>
      </c>
      <c r="K32" s="14">
        <f t="shared" si="2"/>
        <v>6060154.5096424324</v>
      </c>
      <c r="L32" s="21">
        <f t="shared" si="5"/>
        <v>60.894250215098012</v>
      </c>
    </row>
    <row r="33" spans="1:12" x14ac:dyDescent="0.2">
      <c r="A33" s="17">
        <v>24</v>
      </c>
      <c r="B33" s="48">
        <v>0</v>
      </c>
      <c r="C33" s="47">
        <v>621</v>
      </c>
      <c r="D33" s="51">
        <v>696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99519.322238733934</v>
      </c>
      <c r="I33" s="14">
        <f t="shared" si="4"/>
        <v>0</v>
      </c>
      <c r="J33" s="14">
        <f t="shared" si="1"/>
        <v>99519.322238733934</v>
      </c>
      <c r="K33" s="14">
        <f t="shared" si="2"/>
        <v>5960635.1874036985</v>
      </c>
      <c r="L33" s="21">
        <f t="shared" si="5"/>
        <v>59.894250215098012</v>
      </c>
    </row>
    <row r="34" spans="1:12" x14ac:dyDescent="0.2">
      <c r="A34" s="17">
        <v>25</v>
      </c>
      <c r="B34" s="48">
        <v>0</v>
      </c>
      <c r="C34" s="47">
        <v>597</v>
      </c>
      <c r="D34" s="51">
        <v>639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99519.322238733934</v>
      </c>
      <c r="I34" s="14">
        <f t="shared" si="4"/>
        <v>0</v>
      </c>
      <c r="J34" s="14">
        <f t="shared" si="1"/>
        <v>99519.322238733934</v>
      </c>
      <c r="K34" s="14">
        <f t="shared" si="2"/>
        <v>5861115.8651649645</v>
      </c>
      <c r="L34" s="21">
        <f t="shared" si="5"/>
        <v>58.894250215098012</v>
      </c>
    </row>
    <row r="35" spans="1:12" x14ac:dyDescent="0.2">
      <c r="A35" s="17">
        <v>26</v>
      </c>
      <c r="B35" s="48">
        <v>0</v>
      </c>
      <c r="C35" s="47">
        <v>637</v>
      </c>
      <c r="D35" s="51">
        <v>598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99519.322238733934</v>
      </c>
      <c r="I35" s="14">
        <f t="shared" si="4"/>
        <v>0</v>
      </c>
      <c r="J35" s="14">
        <f t="shared" si="1"/>
        <v>99519.322238733934</v>
      </c>
      <c r="K35" s="14">
        <f t="shared" si="2"/>
        <v>5761596.5429262305</v>
      </c>
      <c r="L35" s="21">
        <f t="shared" si="5"/>
        <v>57.894250215098012</v>
      </c>
    </row>
    <row r="36" spans="1:12" x14ac:dyDescent="0.2">
      <c r="A36" s="17">
        <v>27</v>
      </c>
      <c r="B36" s="48">
        <v>1</v>
      </c>
      <c r="C36" s="47">
        <v>660</v>
      </c>
      <c r="D36" s="51">
        <v>664</v>
      </c>
      <c r="E36" s="18">
        <v>0</v>
      </c>
      <c r="F36" s="19">
        <f t="shared" si="3"/>
        <v>1.5105740181268882E-3</v>
      </c>
      <c r="G36" s="19">
        <f t="shared" si="0"/>
        <v>1.5082956259426846E-3</v>
      </c>
      <c r="H36" s="14">
        <f t="shared" si="6"/>
        <v>99519.322238733934</v>
      </c>
      <c r="I36" s="14">
        <f t="shared" si="4"/>
        <v>150.10455842946294</v>
      </c>
      <c r="J36" s="14">
        <f t="shared" si="1"/>
        <v>99369.217680304471</v>
      </c>
      <c r="K36" s="14">
        <f t="shared" si="2"/>
        <v>5662077.2206874965</v>
      </c>
      <c r="L36" s="21">
        <f t="shared" si="5"/>
        <v>56.894250215098012</v>
      </c>
    </row>
    <row r="37" spans="1:12" x14ac:dyDescent="0.2">
      <c r="A37" s="17">
        <v>28</v>
      </c>
      <c r="B37" s="48">
        <v>0</v>
      </c>
      <c r="C37" s="47">
        <v>749</v>
      </c>
      <c r="D37" s="51">
        <v>655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99369.217680304471</v>
      </c>
      <c r="I37" s="14">
        <f t="shared" si="4"/>
        <v>0</v>
      </c>
      <c r="J37" s="14">
        <f t="shared" si="1"/>
        <v>99369.217680304471</v>
      </c>
      <c r="K37" s="14">
        <f t="shared" si="2"/>
        <v>5562708.0030071922</v>
      </c>
      <c r="L37" s="21">
        <f t="shared" si="5"/>
        <v>55.980193191253747</v>
      </c>
    </row>
    <row r="38" spans="1:12" x14ac:dyDescent="0.2">
      <c r="A38" s="17">
        <v>29</v>
      </c>
      <c r="B38" s="48">
        <v>0</v>
      </c>
      <c r="C38" s="47">
        <v>690</v>
      </c>
      <c r="D38" s="51">
        <v>779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99369.217680304471</v>
      </c>
      <c r="I38" s="14">
        <f t="shared" si="4"/>
        <v>0</v>
      </c>
      <c r="J38" s="14">
        <f t="shared" si="1"/>
        <v>99369.217680304471</v>
      </c>
      <c r="K38" s="14">
        <f t="shared" si="2"/>
        <v>5463338.7853268879</v>
      </c>
      <c r="L38" s="21">
        <f t="shared" si="5"/>
        <v>54.980193191253754</v>
      </c>
    </row>
    <row r="39" spans="1:12" x14ac:dyDescent="0.2">
      <c r="A39" s="17">
        <v>30</v>
      </c>
      <c r="B39" s="48">
        <v>0</v>
      </c>
      <c r="C39" s="47">
        <v>712</v>
      </c>
      <c r="D39" s="51">
        <v>698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99369.217680304471</v>
      </c>
      <c r="I39" s="14">
        <f t="shared" si="4"/>
        <v>0</v>
      </c>
      <c r="J39" s="14">
        <f t="shared" si="1"/>
        <v>99369.217680304471</v>
      </c>
      <c r="K39" s="14">
        <f t="shared" si="2"/>
        <v>5363969.5676465835</v>
      </c>
      <c r="L39" s="21">
        <f t="shared" si="5"/>
        <v>53.980193191253754</v>
      </c>
    </row>
    <row r="40" spans="1:12" x14ac:dyDescent="0.2">
      <c r="A40" s="17">
        <v>31</v>
      </c>
      <c r="B40" s="48">
        <v>0</v>
      </c>
      <c r="C40" s="47">
        <v>729</v>
      </c>
      <c r="D40" s="51">
        <v>749</v>
      </c>
      <c r="E40" s="18">
        <v>8.7400000000000005E-2</v>
      </c>
      <c r="F40" s="19">
        <f t="shared" si="3"/>
        <v>0</v>
      </c>
      <c r="G40" s="19">
        <f t="shared" si="0"/>
        <v>0</v>
      </c>
      <c r="H40" s="14">
        <f t="shared" si="6"/>
        <v>99369.217680304471</v>
      </c>
      <c r="I40" s="14">
        <f t="shared" si="4"/>
        <v>0</v>
      </c>
      <c r="J40" s="14">
        <f t="shared" si="1"/>
        <v>99369.217680304471</v>
      </c>
      <c r="K40" s="14">
        <f t="shared" si="2"/>
        <v>5264600.3499662792</v>
      </c>
      <c r="L40" s="21">
        <f t="shared" si="5"/>
        <v>52.980193191253754</v>
      </c>
    </row>
    <row r="41" spans="1:12" x14ac:dyDescent="0.2">
      <c r="A41" s="17">
        <v>32</v>
      </c>
      <c r="B41" s="48">
        <v>0</v>
      </c>
      <c r="C41" s="47">
        <v>778</v>
      </c>
      <c r="D41" s="51">
        <v>762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99369.217680304471</v>
      </c>
      <c r="I41" s="14">
        <f t="shared" si="4"/>
        <v>0</v>
      </c>
      <c r="J41" s="14">
        <f t="shared" si="1"/>
        <v>99369.217680304471</v>
      </c>
      <c r="K41" s="14">
        <f t="shared" si="2"/>
        <v>5165231.1322859749</v>
      </c>
      <c r="L41" s="21">
        <f t="shared" si="5"/>
        <v>51.980193191253754</v>
      </c>
    </row>
    <row r="42" spans="1:12" x14ac:dyDescent="0.2">
      <c r="A42" s="17">
        <v>33</v>
      </c>
      <c r="B42" s="48">
        <v>0</v>
      </c>
      <c r="C42" s="47">
        <v>836</v>
      </c>
      <c r="D42" s="51">
        <v>822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99369.217680304471</v>
      </c>
      <c r="I42" s="14">
        <f t="shared" si="4"/>
        <v>0</v>
      </c>
      <c r="J42" s="14">
        <f t="shared" si="1"/>
        <v>99369.217680304471</v>
      </c>
      <c r="K42" s="14">
        <f t="shared" si="2"/>
        <v>5065861.9146056706</v>
      </c>
      <c r="L42" s="21">
        <f t="shared" si="5"/>
        <v>50.980193191253761</v>
      </c>
    </row>
    <row r="43" spans="1:12" x14ac:dyDescent="0.2">
      <c r="A43" s="17">
        <v>34</v>
      </c>
      <c r="B43" s="48">
        <v>0</v>
      </c>
      <c r="C43" s="47">
        <v>843</v>
      </c>
      <c r="D43" s="51">
        <v>856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99369.217680304471</v>
      </c>
      <c r="I43" s="14">
        <f t="shared" si="4"/>
        <v>0</v>
      </c>
      <c r="J43" s="14">
        <f t="shared" si="1"/>
        <v>99369.217680304471</v>
      </c>
      <c r="K43" s="14">
        <f t="shared" si="2"/>
        <v>4966492.6969253663</v>
      </c>
      <c r="L43" s="21">
        <f t="shared" si="5"/>
        <v>49.980193191253761</v>
      </c>
    </row>
    <row r="44" spans="1:12" x14ac:dyDescent="0.2">
      <c r="A44" s="17">
        <v>35</v>
      </c>
      <c r="B44" s="48">
        <v>0</v>
      </c>
      <c r="C44" s="47">
        <v>847</v>
      </c>
      <c r="D44" s="51">
        <v>882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99369.217680304471</v>
      </c>
      <c r="I44" s="14">
        <f t="shared" si="4"/>
        <v>0</v>
      </c>
      <c r="J44" s="14">
        <f t="shared" si="1"/>
        <v>99369.217680304471</v>
      </c>
      <c r="K44" s="14">
        <f t="shared" si="2"/>
        <v>4867123.479245062</v>
      </c>
      <c r="L44" s="21">
        <f t="shared" si="5"/>
        <v>48.980193191253761</v>
      </c>
    </row>
    <row r="45" spans="1:12" x14ac:dyDescent="0.2">
      <c r="A45" s="17">
        <v>36</v>
      </c>
      <c r="B45" s="48">
        <v>0</v>
      </c>
      <c r="C45" s="47">
        <v>964</v>
      </c>
      <c r="D45" s="51">
        <v>872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99369.217680304471</v>
      </c>
      <c r="I45" s="14">
        <f t="shared" si="4"/>
        <v>0</v>
      </c>
      <c r="J45" s="14">
        <f t="shared" si="1"/>
        <v>99369.217680304471</v>
      </c>
      <c r="K45" s="14">
        <f t="shared" si="2"/>
        <v>4767754.2615647577</v>
      </c>
      <c r="L45" s="21">
        <f t="shared" si="5"/>
        <v>47.980193191253761</v>
      </c>
    </row>
    <row r="46" spans="1:12" x14ac:dyDescent="0.2">
      <c r="A46" s="17">
        <v>37</v>
      </c>
      <c r="B46" s="48">
        <v>0</v>
      </c>
      <c r="C46" s="47">
        <v>961</v>
      </c>
      <c r="D46" s="51">
        <v>1026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99369.217680304471</v>
      </c>
      <c r="I46" s="14">
        <f t="shared" si="4"/>
        <v>0</v>
      </c>
      <c r="J46" s="14">
        <f t="shared" si="1"/>
        <v>99369.217680304471</v>
      </c>
      <c r="K46" s="14">
        <f t="shared" si="2"/>
        <v>4668385.0438844534</v>
      </c>
      <c r="L46" s="21">
        <f t="shared" si="5"/>
        <v>46.980193191253768</v>
      </c>
    </row>
    <row r="47" spans="1:12" x14ac:dyDescent="0.2">
      <c r="A47" s="17">
        <v>38</v>
      </c>
      <c r="B47" s="48">
        <v>0</v>
      </c>
      <c r="C47" s="47">
        <v>1091</v>
      </c>
      <c r="D47" s="51">
        <v>996</v>
      </c>
      <c r="E47" s="18">
        <v>0.3579</v>
      </c>
      <c r="F47" s="19">
        <f t="shared" si="3"/>
        <v>0</v>
      </c>
      <c r="G47" s="19">
        <f t="shared" si="0"/>
        <v>0</v>
      </c>
      <c r="H47" s="14">
        <f t="shared" si="6"/>
        <v>99369.217680304471</v>
      </c>
      <c r="I47" s="14">
        <f t="shared" si="4"/>
        <v>0</v>
      </c>
      <c r="J47" s="14">
        <f t="shared" si="1"/>
        <v>99369.217680304471</v>
      </c>
      <c r="K47" s="14">
        <f t="shared" si="2"/>
        <v>4569015.8262041491</v>
      </c>
      <c r="L47" s="21">
        <f t="shared" si="5"/>
        <v>45.980193191253768</v>
      </c>
    </row>
    <row r="48" spans="1:12" x14ac:dyDescent="0.2">
      <c r="A48" s="17">
        <v>39</v>
      </c>
      <c r="B48" s="48">
        <v>1</v>
      </c>
      <c r="C48" s="47">
        <v>1098</v>
      </c>
      <c r="D48" s="51">
        <v>1131</v>
      </c>
      <c r="E48" s="18">
        <v>0.38800000000000001</v>
      </c>
      <c r="F48" s="19">
        <f t="shared" si="3"/>
        <v>8.9726334679228351E-4</v>
      </c>
      <c r="G48" s="19">
        <f t="shared" si="0"/>
        <v>8.9677090731693325E-4</v>
      </c>
      <c r="H48" s="14">
        <f t="shared" si="6"/>
        <v>99369.217680304471</v>
      </c>
      <c r="I48" s="14">
        <f t="shared" si="4"/>
        <v>89.111423498540489</v>
      </c>
      <c r="J48" s="14">
        <f t="shared" si="1"/>
        <v>99314.681489123366</v>
      </c>
      <c r="K48" s="14">
        <f t="shared" si="2"/>
        <v>4469646.6085238447</v>
      </c>
      <c r="L48" s="21">
        <f t="shared" si="5"/>
        <v>44.980193191253768</v>
      </c>
    </row>
    <row r="49" spans="1:12" x14ac:dyDescent="0.2">
      <c r="A49" s="17">
        <v>40</v>
      </c>
      <c r="B49" s="48">
        <v>0</v>
      </c>
      <c r="C49" s="47">
        <v>1222</v>
      </c>
      <c r="D49" s="51">
        <v>1132</v>
      </c>
      <c r="E49" s="18">
        <v>0.10929999999999999</v>
      </c>
      <c r="F49" s="19">
        <f t="shared" si="3"/>
        <v>0</v>
      </c>
      <c r="G49" s="19">
        <f t="shared" si="0"/>
        <v>0</v>
      </c>
      <c r="H49" s="14">
        <f t="shared" si="6"/>
        <v>99280.106256805928</v>
      </c>
      <c r="I49" s="14">
        <f t="shared" si="4"/>
        <v>0</v>
      </c>
      <c r="J49" s="14">
        <f t="shared" si="1"/>
        <v>99280.106256805928</v>
      </c>
      <c r="K49" s="14">
        <f t="shared" si="2"/>
        <v>4370331.9270347217</v>
      </c>
      <c r="L49" s="21">
        <f t="shared" si="5"/>
        <v>44.020218065944334</v>
      </c>
    </row>
    <row r="50" spans="1:12" x14ac:dyDescent="0.2">
      <c r="A50" s="17">
        <v>41</v>
      </c>
      <c r="B50" s="48">
        <v>0</v>
      </c>
      <c r="C50" s="47">
        <v>1295</v>
      </c>
      <c r="D50" s="51">
        <v>1244</v>
      </c>
      <c r="E50" s="18">
        <v>0.11749999999999999</v>
      </c>
      <c r="F50" s="19">
        <f t="shared" si="3"/>
        <v>0</v>
      </c>
      <c r="G50" s="19">
        <f t="shared" si="0"/>
        <v>0</v>
      </c>
      <c r="H50" s="14">
        <f t="shared" si="6"/>
        <v>99280.106256805928</v>
      </c>
      <c r="I50" s="14">
        <f t="shared" si="4"/>
        <v>0</v>
      </c>
      <c r="J50" s="14">
        <f t="shared" si="1"/>
        <v>99280.106256805928</v>
      </c>
      <c r="K50" s="14">
        <f t="shared" si="2"/>
        <v>4271051.8207779154</v>
      </c>
      <c r="L50" s="21">
        <f t="shared" si="5"/>
        <v>43.020218065944334</v>
      </c>
    </row>
    <row r="51" spans="1:12" x14ac:dyDescent="0.2">
      <c r="A51" s="17">
        <v>42</v>
      </c>
      <c r="B51" s="48">
        <v>1</v>
      </c>
      <c r="C51" s="47">
        <v>1364</v>
      </c>
      <c r="D51" s="51">
        <v>1333</v>
      </c>
      <c r="E51" s="18">
        <v>0</v>
      </c>
      <c r="F51" s="19">
        <f t="shared" si="3"/>
        <v>7.415647015202076E-4</v>
      </c>
      <c r="G51" s="19">
        <f t="shared" si="0"/>
        <v>7.4101519081141152E-4</v>
      </c>
      <c r="H51" s="14">
        <f t="shared" si="6"/>
        <v>99280.106256805928</v>
      </c>
      <c r="I51" s="14">
        <f t="shared" si="4"/>
        <v>73.568066881664251</v>
      </c>
      <c r="J51" s="14">
        <f t="shared" si="1"/>
        <v>99206.538189924264</v>
      </c>
      <c r="K51" s="14">
        <f t="shared" si="2"/>
        <v>4171771.7145211091</v>
      </c>
      <c r="L51" s="21">
        <f t="shared" si="5"/>
        <v>42.020218065944327</v>
      </c>
    </row>
    <row r="52" spans="1:12" x14ac:dyDescent="0.2">
      <c r="A52" s="17">
        <v>43</v>
      </c>
      <c r="B52" s="48">
        <v>0</v>
      </c>
      <c r="C52" s="47">
        <v>1440</v>
      </c>
      <c r="D52" s="51">
        <v>1387</v>
      </c>
      <c r="E52" s="18">
        <v>0.50409999999999999</v>
      </c>
      <c r="F52" s="19">
        <f t="shared" si="3"/>
        <v>0</v>
      </c>
      <c r="G52" s="19">
        <f t="shared" si="0"/>
        <v>0</v>
      </c>
      <c r="H52" s="14">
        <f t="shared" si="6"/>
        <v>99206.538189924264</v>
      </c>
      <c r="I52" s="14">
        <f t="shared" si="4"/>
        <v>0</v>
      </c>
      <c r="J52" s="14">
        <f t="shared" si="1"/>
        <v>99206.538189924264</v>
      </c>
      <c r="K52" s="14">
        <f t="shared" si="2"/>
        <v>4072565.1763311848</v>
      </c>
      <c r="L52" s="21">
        <f t="shared" si="5"/>
        <v>41.051378776412214</v>
      </c>
    </row>
    <row r="53" spans="1:12" x14ac:dyDescent="0.2">
      <c r="A53" s="17">
        <v>44</v>
      </c>
      <c r="B53" s="48">
        <v>0</v>
      </c>
      <c r="C53" s="47">
        <v>1414</v>
      </c>
      <c r="D53" s="51">
        <v>1458</v>
      </c>
      <c r="E53" s="18">
        <v>0.26500000000000001</v>
      </c>
      <c r="F53" s="19">
        <f t="shared" si="3"/>
        <v>0</v>
      </c>
      <c r="G53" s="19">
        <f t="shared" si="0"/>
        <v>0</v>
      </c>
      <c r="H53" s="14">
        <f t="shared" si="6"/>
        <v>99206.538189924264</v>
      </c>
      <c r="I53" s="14">
        <f t="shared" si="4"/>
        <v>0</v>
      </c>
      <c r="J53" s="14">
        <f t="shared" si="1"/>
        <v>99206.538189924264</v>
      </c>
      <c r="K53" s="14">
        <f t="shared" si="2"/>
        <v>3973358.6381412605</v>
      </c>
      <c r="L53" s="21">
        <f t="shared" si="5"/>
        <v>40.051378776412214</v>
      </c>
    </row>
    <row r="54" spans="1:12" x14ac:dyDescent="0.2">
      <c r="A54" s="17">
        <v>45</v>
      </c>
      <c r="B54" s="48">
        <v>2</v>
      </c>
      <c r="C54" s="47">
        <v>1503</v>
      </c>
      <c r="D54" s="51">
        <v>1428</v>
      </c>
      <c r="E54" s="18">
        <v>0.66120000000000001</v>
      </c>
      <c r="F54" s="19">
        <f t="shared" si="3"/>
        <v>1.3647219379051519E-3</v>
      </c>
      <c r="G54" s="19">
        <f t="shared" si="0"/>
        <v>1.3640912260561068E-3</v>
      </c>
      <c r="H54" s="14">
        <f t="shared" si="6"/>
        <v>99206.538189924264</v>
      </c>
      <c r="I54" s="14">
        <f t="shared" si="4"/>
        <v>135.32676831227576</v>
      </c>
      <c r="J54" s="14">
        <f t="shared" si="1"/>
        <v>99160.689480820074</v>
      </c>
      <c r="K54" s="14">
        <f t="shared" si="2"/>
        <v>3874152.0999513362</v>
      </c>
      <c r="L54" s="21">
        <f t="shared" si="5"/>
        <v>39.051378776412214</v>
      </c>
    </row>
    <row r="55" spans="1:12" x14ac:dyDescent="0.2">
      <c r="A55" s="17">
        <v>46</v>
      </c>
      <c r="B55" s="48">
        <v>2</v>
      </c>
      <c r="C55" s="47">
        <v>1455</v>
      </c>
      <c r="D55" s="51">
        <v>1508</v>
      </c>
      <c r="E55" s="18">
        <v>0.57920000000000005</v>
      </c>
      <c r="F55" s="19">
        <f t="shared" si="3"/>
        <v>1.3499831252109348E-3</v>
      </c>
      <c r="G55" s="19">
        <f t="shared" si="0"/>
        <v>1.3492166717846955E-3</v>
      </c>
      <c r="H55" s="14">
        <f t="shared" si="6"/>
        <v>99071.211421611995</v>
      </c>
      <c r="I55" s="14">
        <f t="shared" si="4"/>
        <v>133.66853014394525</v>
      </c>
      <c r="J55" s="14">
        <f t="shared" si="1"/>
        <v>99014.963704127425</v>
      </c>
      <c r="K55" s="14">
        <f t="shared" si="2"/>
        <v>3774991.410470516</v>
      </c>
      <c r="L55" s="21">
        <f t="shared" si="5"/>
        <v>38.103818014352214</v>
      </c>
    </row>
    <row r="56" spans="1:12" x14ac:dyDescent="0.2">
      <c r="A56" s="17">
        <v>47</v>
      </c>
      <c r="B56" s="48">
        <v>0</v>
      </c>
      <c r="C56" s="47">
        <v>1404</v>
      </c>
      <c r="D56" s="51">
        <v>1460</v>
      </c>
      <c r="E56" s="18">
        <v>0.46450000000000002</v>
      </c>
      <c r="F56" s="19">
        <f t="shared" si="3"/>
        <v>0</v>
      </c>
      <c r="G56" s="19">
        <f t="shared" si="0"/>
        <v>0</v>
      </c>
      <c r="H56" s="14">
        <f t="shared" si="6"/>
        <v>98937.542891468052</v>
      </c>
      <c r="I56" s="14">
        <f t="shared" si="4"/>
        <v>0</v>
      </c>
      <c r="J56" s="14">
        <f t="shared" si="1"/>
        <v>98937.542891468052</v>
      </c>
      <c r="K56" s="14">
        <f t="shared" si="2"/>
        <v>3675976.4467663886</v>
      </c>
      <c r="L56" s="21">
        <f t="shared" si="5"/>
        <v>37.15451525614337</v>
      </c>
    </row>
    <row r="57" spans="1:12" x14ac:dyDescent="0.2">
      <c r="A57" s="17">
        <v>48</v>
      </c>
      <c r="B57" s="48">
        <v>1</v>
      </c>
      <c r="C57" s="47">
        <v>1422</v>
      </c>
      <c r="D57" s="51">
        <v>1413</v>
      </c>
      <c r="E57" s="18">
        <v>0.3397</v>
      </c>
      <c r="F57" s="19">
        <f t="shared" si="3"/>
        <v>7.0546737213403885E-4</v>
      </c>
      <c r="G57" s="19">
        <f t="shared" si="0"/>
        <v>7.0513890425504086E-4</v>
      </c>
      <c r="H57" s="14">
        <f t="shared" si="6"/>
        <v>98937.542891468052</v>
      </c>
      <c r="I57" s="14">
        <f t="shared" si="4"/>
        <v>69.764710584175887</v>
      </c>
      <c r="J57" s="14">
        <f t="shared" si="1"/>
        <v>98891.477253069315</v>
      </c>
      <c r="K57" s="14">
        <f t="shared" si="2"/>
        <v>3577038.9038749207</v>
      </c>
      <c r="L57" s="21">
        <f t="shared" si="5"/>
        <v>36.15451525614337</v>
      </c>
    </row>
    <row r="58" spans="1:12" x14ac:dyDescent="0.2">
      <c r="A58" s="17">
        <v>49</v>
      </c>
      <c r="B58" s="48">
        <v>1</v>
      </c>
      <c r="C58" s="47">
        <v>1347</v>
      </c>
      <c r="D58" s="51">
        <v>1433</v>
      </c>
      <c r="E58" s="18">
        <v>0.2923</v>
      </c>
      <c r="F58" s="19">
        <f t="shared" si="3"/>
        <v>7.1942446043165469E-4</v>
      </c>
      <c r="G58" s="19">
        <f t="shared" si="0"/>
        <v>7.1905836143713018E-4</v>
      </c>
      <c r="H58" s="14">
        <f t="shared" si="6"/>
        <v>98867.778180883877</v>
      </c>
      <c r="I58" s="14">
        <f t="shared" si="4"/>
        <v>71.091702577676017</v>
      </c>
      <c r="J58" s="14">
        <f t="shared" si="1"/>
        <v>98817.466582969661</v>
      </c>
      <c r="K58" s="14">
        <f t="shared" si="2"/>
        <v>3478147.4266218515</v>
      </c>
      <c r="L58" s="21">
        <f t="shared" si="5"/>
        <v>35.179787496168821</v>
      </c>
    </row>
    <row r="59" spans="1:12" x14ac:dyDescent="0.2">
      <c r="A59" s="17">
        <v>50</v>
      </c>
      <c r="B59" s="48">
        <v>3</v>
      </c>
      <c r="C59" s="47">
        <v>1273</v>
      </c>
      <c r="D59" s="51">
        <v>1357</v>
      </c>
      <c r="E59" s="18">
        <v>0.76839999999999997</v>
      </c>
      <c r="F59" s="19">
        <f t="shared" si="3"/>
        <v>2.2813688212927757E-3</v>
      </c>
      <c r="G59" s="19">
        <f t="shared" si="0"/>
        <v>2.2801640623646155E-3</v>
      </c>
      <c r="H59" s="14">
        <f t="shared" si="6"/>
        <v>98796.686478306205</v>
      </c>
      <c r="I59" s="14">
        <f t="shared" si="4"/>
        <v>225.27265398853797</v>
      </c>
      <c r="J59" s="14">
        <f t="shared" si="1"/>
        <v>98744.513331642462</v>
      </c>
      <c r="K59" s="14">
        <f t="shared" si="2"/>
        <v>3379329.9600388817</v>
      </c>
      <c r="L59" s="21">
        <f t="shared" si="5"/>
        <v>34.204891687140901</v>
      </c>
    </row>
    <row r="60" spans="1:12" x14ac:dyDescent="0.2">
      <c r="A60" s="17">
        <v>51</v>
      </c>
      <c r="B60" s="48">
        <v>0</v>
      </c>
      <c r="C60" s="47">
        <v>1307</v>
      </c>
      <c r="D60" s="51">
        <v>1292</v>
      </c>
      <c r="E60" s="18">
        <v>9.7000000000000003E-2</v>
      </c>
      <c r="F60" s="19">
        <f t="shared" si="3"/>
        <v>0</v>
      </c>
      <c r="G60" s="19">
        <f t="shared" si="0"/>
        <v>0</v>
      </c>
      <c r="H60" s="14">
        <f t="shared" si="6"/>
        <v>98571.413824317671</v>
      </c>
      <c r="I60" s="14">
        <f t="shared" si="4"/>
        <v>0</v>
      </c>
      <c r="J60" s="14">
        <f t="shared" si="1"/>
        <v>98571.413824317671</v>
      </c>
      <c r="K60" s="14">
        <f t="shared" si="2"/>
        <v>3280585.4467072394</v>
      </c>
      <c r="L60" s="21">
        <f t="shared" si="5"/>
        <v>33.281306612423933</v>
      </c>
    </row>
    <row r="61" spans="1:12" x14ac:dyDescent="0.2">
      <c r="A61" s="17">
        <v>52</v>
      </c>
      <c r="B61" s="48">
        <v>2</v>
      </c>
      <c r="C61" s="47">
        <v>1177</v>
      </c>
      <c r="D61" s="51">
        <v>1306</v>
      </c>
      <c r="E61" s="18">
        <v>0.59019999999999995</v>
      </c>
      <c r="F61" s="19">
        <f t="shared" si="3"/>
        <v>1.6109544905356424E-3</v>
      </c>
      <c r="G61" s="19">
        <f t="shared" si="0"/>
        <v>1.6098916897068999E-3</v>
      </c>
      <c r="H61" s="14">
        <f t="shared" si="6"/>
        <v>98571.413824317671</v>
      </c>
      <c r="I61" s="14">
        <f t="shared" si="4"/>
        <v>158.68929995842885</v>
      </c>
      <c r="J61" s="14">
        <f t="shared" si="1"/>
        <v>98506.382949194711</v>
      </c>
      <c r="K61" s="14">
        <f t="shared" si="2"/>
        <v>3182014.0328829219</v>
      </c>
      <c r="L61" s="21">
        <f t="shared" si="5"/>
        <v>32.281306612423933</v>
      </c>
    </row>
    <row r="62" spans="1:12" x14ac:dyDescent="0.2">
      <c r="A62" s="17">
        <v>53</v>
      </c>
      <c r="B62" s="48">
        <v>2</v>
      </c>
      <c r="C62" s="47">
        <v>1179</v>
      </c>
      <c r="D62" s="51">
        <v>1172</v>
      </c>
      <c r="E62" s="18">
        <v>0.72909999999999997</v>
      </c>
      <c r="F62" s="19">
        <f t="shared" si="3"/>
        <v>1.7014036580178648E-3</v>
      </c>
      <c r="G62" s="19">
        <f t="shared" si="0"/>
        <v>1.7006198249075843E-3</v>
      </c>
      <c r="H62" s="14">
        <f t="shared" si="6"/>
        <v>98412.724524359248</v>
      </c>
      <c r="I62" s="14">
        <f t="shared" si="4"/>
        <v>167.36263034929416</v>
      </c>
      <c r="J62" s="14">
        <f t="shared" si="1"/>
        <v>98367.385987797621</v>
      </c>
      <c r="K62" s="14">
        <f t="shared" si="2"/>
        <v>3083507.649933727</v>
      </c>
      <c r="L62" s="21">
        <f t="shared" si="5"/>
        <v>31.332408129504564</v>
      </c>
    </row>
    <row r="63" spans="1:12" x14ac:dyDescent="0.2">
      <c r="A63" s="17">
        <v>54</v>
      </c>
      <c r="B63" s="48">
        <v>2</v>
      </c>
      <c r="C63" s="47">
        <v>1082</v>
      </c>
      <c r="D63" s="51">
        <v>1172</v>
      </c>
      <c r="E63" s="18">
        <v>0.59799999999999998</v>
      </c>
      <c r="F63" s="19">
        <f t="shared" si="3"/>
        <v>1.7746228926353151E-3</v>
      </c>
      <c r="G63" s="19">
        <f t="shared" si="0"/>
        <v>1.773357782025955E-3</v>
      </c>
      <c r="H63" s="14">
        <f t="shared" si="6"/>
        <v>98245.361894009955</v>
      </c>
      <c r="I63" s="14">
        <f t="shared" si="4"/>
        <v>174.22417706269877</v>
      </c>
      <c r="J63" s="14">
        <f t="shared" si="1"/>
        <v>98175.323774830744</v>
      </c>
      <c r="K63" s="14">
        <f t="shared" si="2"/>
        <v>2985140.2639459292</v>
      </c>
      <c r="L63" s="21">
        <f t="shared" si="5"/>
        <v>30.384541380858142</v>
      </c>
    </row>
    <row r="64" spans="1:12" x14ac:dyDescent="0.2">
      <c r="A64" s="17">
        <v>55</v>
      </c>
      <c r="B64" s="48">
        <v>3</v>
      </c>
      <c r="C64" s="47">
        <v>1020</v>
      </c>
      <c r="D64" s="51">
        <v>1088</v>
      </c>
      <c r="E64" s="18">
        <v>0.62460000000000004</v>
      </c>
      <c r="F64" s="19">
        <f t="shared" si="3"/>
        <v>2.8462998102466793E-3</v>
      </c>
      <c r="G64" s="19">
        <f t="shared" si="0"/>
        <v>2.8432617823346629E-3</v>
      </c>
      <c r="H64" s="14">
        <f t="shared" si="6"/>
        <v>98071.137716947254</v>
      </c>
      <c r="I64" s="14">
        <f t="shared" si="4"/>
        <v>278.84191782067563</v>
      </c>
      <c r="J64" s="14">
        <f t="shared" si="1"/>
        <v>97966.460460997361</v>
      </c>
      <c r="K64" s="14">
        <f t="shared" si="2"/>
        <v>2886964.9401710983</v>
      </c>
      <c r="L64" s="21">
        <f t="shared" si="5"/>
        <v>29.437457414876246</v>
      </c>
    </row>
    <row r="65" spans="1:12" x14ac:dyDescent="0.2">
      <c r="A65" s="17">
        <v>56</v>
      </c>
      <c r="B65" s="48">
        <v>1</v>
      </c>
      <c r="C65" s="47">
        <v>933</v>
      </c>
      <c r="D65" s="51">
        <v>1036</v>
      </c>
      <c r="E65" s="18">
        <v>0.33239999999999997</v>
      </c>
      <c r="F65" s="19">
        <f t="shared" si="3"/>
        <v>1.015744032503809E-3</v>
      </c>
      <c r="G65" s="19">
        <f t="shared" si="0"/>
        <v>1.0150557123478278E-3</v>
      </c>
      <c r="H65" s="14">
        <f t="shared" si="6"/>
        <v>97792.295799126572</v>
      </c>
      <c r="I65" s="14">
        <f t="shared" si="4"/>
        <v>99.264628474511909</v>
      </c>
      <c r="J65" s="14">
        <f t="shared" si="1"/>
        <v>97726.026733156992</v>
      </c>
      <c r="K65" s="14">
        <f t="shared" si="2"/>
        <v>2788998.4797101011</v>
      </c>
      <c r="L65" s="21">
        <f t="shared" si="5"/>
        <v>28.519613502467859</v>
      </c>
    </row>
    <row r="66" spans="1:12" x14ac:dyDescent="0.2">
      <c r="A66" s="17">
        <v>57</v>
      </c>
      <c r="B66" s="48">
        <v>3</v>
      </c>
      <c r="C66" s="47">
        <v>905</v>
      </c>
      <c r="D66" s="51">
        <v>938</v>
      </c>
      <c r="E66" s="18">
        <v>0.5383</v>
      </c>
      <c r="F66" s="19">
        <f t="shared" si="3"/>
        <v>3.2555615843733042E-3</v>
      </c>
      <c r="G66" s="19">
        <f t="shared" si="0"/>
        <v>3.2506755174614909E-3</v>
      </c>
      <c r="H66" s="14">
        <f t="shared" si="6"/>
        <v>97693.031170652059</v>
      </c>
      <c r="I66" s="14">
        <f t="shared" si="4"/>
        <v>317.56834465304092</v>
      </c>
      <c r="J66" s="14">
        <f t="shared" si="1"/>
        <v>97546.409865925743</v>
      </c>
      <c r="K66" s="14">
        <f t="shared" si="2"/>
        <v>2691272.4529769439</v>
      </c>
      <c r="L66" s="21">
        <f t="shared" si="5"/>
        <v>27.548254166418253</v>
      </c>
    </row>
    <row r="67" spans="1:12" x14ac:dyDescent="0.2">
      <c r="A67" s="17">
        <v>58</v>
      </c>
      <c r="B67" s="48">
        <v>2</v>
      </c>
      <c r="C67" s="47">
        <v>871</v>
      </c>
      <c r="D67" s="51">
        <v>902</v>
      </c>
      <c r="E67" s="18">
        <v>0.63519999999999999</v>
      </c>
      <c r="F67" s="19">
        <f t="shared" si="3"/>
        <v>2.2560631697687537E-3</v>
      </c>
      <c r="G67" s="19">
        <f t="shared" si="0"/>
        <v>2.2542079299428248E-3</v>
      </c>
      <c r="H67" s="14">
        <f t="shared" si="6"/>
        <v>97375.462825999013</v>
      </c>
      <c r="I67" s="14">
        <f t="shared" si="4"/>
        <v>219.50454048421972</v>
      </c>
      <c r="J67" s="14">
        <f t="shared" si="1"/>
        <v>97295.387569630358</v>
      </c>
      <c r="K67" s="14">
        <f t="shared" si="2"/>
        <v>2593726.0431110184</v>
      </c>
      <c r="L67" s="21">
        <f t="shared" si="5"/>
        <v>26.636341105210128</v>
      </c>
    </row>
    <row r="68" spans="1:12" x14ac:dyDescent="0.2">
      <c r="A68" s="17">
        <v>59</v>
      </c>
      <c r="B68" s="48">
        <v>6</v>
      </c>
      <c r="C68" s="47">
        <v>768</v>
      </c>
      <c r="D68" s="51">
        <v>869</v>
      </c>
      <c r="E68" s="18">
        <v>9.9299999999999999E-2</v>
      </c>
      <c r="F68" s="19">
        <f t="shared" si="3"/>
        <v>7.3304825901038487E-3</v>
      </c>
      <c r="G68" s="19">
        <f t="shared" si="0"/>
        <v>7.2824000654445019E-3</v>
      </c>
      <c r="H68" s="14">
        <f t="shared" si="6"/>
        <v>97155.958285514789</v>
      </c>
      <c r="I68" s="14">
        <f t="shared" si="4"/>
        <v>707.52855697675625</v>
      </c>
      <c r="J68" s="14">
        <f t="shared" si="1"/>
        <v>96518.687314245821</v>
      </c>
      <c r="K68" s="14">
        <f t="shared" si="2"/>
        <v>2496430.6555413879</v>
      </c>
      <c r="L68" s="21">
        <f t="shared" si="5"/>
        <v>25.695085505770638</v>
      </c>
    </row>
    <row r="69" spans="1:12" x14ac:dyDescent="0.2">
      <c r="A69" s="17">
        <v>60</v>
      </c>
      <c r="B69" s="48">
        <v>2</v>
      </c>
      <c r="C69" s="47">
        <v>785</v>
      </c>
      <c r="D69" s="51">
        <v>778</v>
      </c>
      <c r="E69" s="18">
        <v>0.38519999999999999</v>
      </c>
      <c r="F69" s="19">
        <f t="shared" si="3"/>
        <v>2.5591810620601407E-3</v>
      </c>
      <c r="G69" s="19">
        <f t="shared" si="0"/>
        <v>2.5551608116008389E-3</v>
      </c>
      <c r="H69" s="14">
        <f t="shared" si="6"/>
        <v>96448.429728538031</v>
      </c>
      <c r="I69" s="14">
        <f t="shared" si="4"/>
        <v>246.44124798279771</v>
      </c>
      <c r="J69" s="14">
        <f t="shared" si="1"/>
        <v>96296.917649278199</v>
      </c>
      <c r="K69" s="14">
        <f t="shared" si="2"/>
        <v>2399911.968227142</v>
      </c>
      <c r="L69" s="21">
        <f t="shared" si="5"/>
        <v>24.88285164394993</v>
      </c>
    </row>
    <row r="70" spans="1:12" x14ac:dyDescent="0.2">
      <c r="A70" s="17">
        <v>61</v>
      </c>
      <c r="B70" s="48">
        <v>6</v>
      </c>
      <c r="C70" s="47">
        <v>744</v>
      </c>
      <c r="D70" s="51">
        <v>791</v>
      </c>
      <c r="E70" s="18">
        <v>0.62790000000000001</v>
      </c>
      <c r="F70" s="19">
        <f t="shared" si="3"/>
        <v>7.8175895765472316E-3</v>
      </c>
      <c r="G70" s="19">
        <f t="shared" si="0"/>
        <v>7.7949147535131044E-3</v>
      </c>
      <c r="H70" s="14">
        <f t="shared" si="6"/>
        <v>96201.988480555228</v>
      </c>
      <c r="I70" s="14">
        <f t="shared" si="4"/>
        <v>749.88629932437766</v>
      </c>
      <c r="J70" s="14">
        <f t="shared" si="1"/>
        <v>95922.955788576626</v>
      </c>
      <c r="K70" s="14">
        <f t="shared" si="2"/>
        <v>2303615.0505778636</v>
      </c>
      <c r="L70" s="21">
        <f t="shared" si="5"/>
        <v>23.945607434543625</v>
      </c>
    </row>
    <row r="71" spans="1:12" x14ac:dyDescent="0.2">
      <c r="A71" s="17">
        <v>62</v>
      </c>
      <c r="B71" s="48">
        <v>6</v>
      </c>
      <c r="C71" s="47">
        <v>662</v>
      </c>
      <c r="D71" s="51">
        <v>741</v>
      </c>
      <c r="E71" s="18">
        <v>0.32469999999999999</v>
      </c>
      <c r="F71" s="19">
        <f t="shared" si="3"/>
        <v>8.5531004989308629E-3</v>
      </c>
      <c r="G71" s="19">
        <f t="shared" si="0"/>
        <v>8.5039822731654852E-3</v>
      </c>
      <c r="H71" s="14">
        <f t="shared" si="6"/>
        <v>95452.102181230846</v>
      </c>
      <c r="I71" s="14">
        <f t="shared" si="4"/>
        <v>811.72298488556771</v>
      </c>
      <c r="J71" s="14">
        <f t="shared" si="1"/>
        <v>94903.945649537622</v>
      </c>
      <c r="K71" s="14">
        <f t="shared" si="2"/>
        <v>2207692.0947892871</v>
      </c>
      <c r="L71" s="21">
        <f t="shared" si="5"/>
        <v>23.128794906974768</v>
      </c>
    </row>
    <row r="72" spans="1:12" x14ac:dyDescent="0.2">
      <c r="A72" s="17">
        <v>63</v>
      </c>
      <c r="B72" s="48">
        <v>2</v>
      </c>
      <c r="C72" s="47">
        <v>617</v>
      </c>
      <c r="D72" s="51">
        <v>658</v>
      </c>
      <c r="E72" s="18">
        <v>0.56779999999999997</v>
      </c>
      <c r="F72" s="19">
        <f t="shared" si="3"/>
        <v>3.1372549019607842E-3</v>
      </c>
      <c r="G72" s="19">
        <f t="shared" si="0"/>
        <v>3.1330067904789178E-3</v>
      </c>
      <c r="H72" s="14">
        <f t="shared" si="6"/>
        <v>94640.379196345282</v>
      </c>
      <c r="I72" s="14">
        <f t="shared" si="4"/>
        <v>296.50895067564949</v>
      </c>
      <c r="J72" s="14">
        <f t="shared" si="1"/>
        <v>94512.228027863268</v>
      </c>
      <c r="K72" s="14">
        <f t="shared" si="2"/>
        <v>2112788.1491397494</v>
      </c>
      <c r="L72" s="21">
        <f t="shared" si="5"/>
        <v>22.324383810386706</v>
      </c>
    </row>
    <row r="73" spans="1:12" x14ac:dyDescent="0.2">
      <c r="A73" s="17">
        <v>64</v>
      </c>
      <c r="B73" s="48">
        <v>3</v>
      </c>
      <c r="C73" s="47">
        <v>545</v>
      </c>
      <c r="D73" s="51">
        <v>609</v>
      </c>
      <c r="E73" s="18">
        <v>0.34560000000000002</v>
      </c>
      <c r="F73" s="19">
        <f t="shared" si="3"/>
        <v>5.1993067590987872E-3</v>
      </c>
      <c r="G73" s="19">
        <f t="shared" ref="G73:G108" si="7">F73/((1+(1-E73)*F73))</f>
        <v>5.1816764865193505E-3</v>
      </c>
      <c r="H73" s="14">
        <f t="shared" si="6"/>
        <v>94343.870245669634</v>
      </c>
      <c r="I73" s="14">
        <f t="shared" si="4"/>
        <v>488.8594140992189</v>
      </c>
      <c r="J73" s="14">
        <f t="shared" ref="J73:J108" si="8">H74+I73*E73</f>
        <v>94023.960645083105</v>
      </c>
      <c r="K73" s="14">
        <f t="shared" ref="K73:K97" si="9">K74+J73</f>
        <v>2018275.9211118859</v>
      </c>
      <c r="L73" s="21">
        <f t="shared" si="5"/>
        <v>21.392761563166044</v>
      </c>
    </row>
    <row r="74" spans="1:12" x14ac:dyDescent="0.2">
      <c r="A74" s="17">
        <v>65</v>
      </c>
      <c r="B74" s="48">
        <v>5</v>
      </c>
      <c r="C74" s="47">
        <v>584</v>
      </c>
      <c r="D74" s="51">
        <v>535</v>
      </c>
      <c r="E74" s="18">
        <v>0.63190000000000002</v>
      </c>
      <c r="F74" s="19">
        <f t="shared" ref="F74:F108" si="10">B74/((C74+D74)/2)</f>
        <v>8.9365504915102766E-3</v>
      </c>
      <c r="G74" s="19">
        <f t="shared" si="7"/>
        <v>8.9072496996030048E-3</v>
      </c>
      <c r="H74" s="14">
        <f t="shared" si="6"/>
        <v>93855.010831570413</v>
      </c>
      <c r="I74" s="14">
        <f t="shared" ref="I74:I108" si="11">H74*G74</f>
        <v>835.99001703574231</v>
      </c>
      <c r="J74" s="14">
        <f t="shared" si="8"/>
        <v>93547.282906299559</v>
      </c>
      <c r="K74" s="14">
        <f t="shared" si="9"/>
        <v>1924251.9604668028</v>
      </c>
      <c r="L74" s="21">
        <f t="shared" ref="L74:L108" si="12">K74/H74</f>
        <v>20.502389200295461</v>
      </c>
    </row>
    <row r="75" spans="1:12" x14ac:dyDescent="0.2">
      <c r="A75" s="17">
        <v>66</v>
      </c>
      <c r="B75" s="48">
        <v>8</v>
      </c>
      <c r="C75" s="47">
        <v>496</v>
      </c>
      <c r="D75" s="51">
        <v>581</v>
      </c>
      <c r="E75" s="18">
        <v>0.32190000000000002</v>
      </c>
      <c r="F75" s="19">
        <f t="shared" si="10"/>
        <v>1.4856081708449397E-2</v>
      </c>
      <c r="G75" s="19">
        <f t="shared" si="7"/>
        <v>1.4707915505966999E-2</v>
      </c>
      <c r="H75" s="14">
        <f t="shared" ref="H75:H108" si="13">H74-I74</f>
        <v>93019.02081453467</v>
      </c>
      <c r="I75" s="14">
        <f t="shared" si="11"/>
        <v>1368.1158985879615</v>
      </c>
      <c r="J75" s="14">
        <f t="shared" si="8"/>
        <v>92091.301423702171</v>
      </c>
      <c r="K75" s="14">
        <f t="shared" si="9"/>
        <v>1830704.6775605034</v>
      </c>
      <c r="L75" s="21">
        <f t="shared" si="12"/>
        <v>19.68097128447139</v>
      </c>
    </row>
    <row r="76" spans="1:12" x14ac:dyDescent="0.2">
      <c r="A76" s="17">
        <v>67</v>
      </c>
      <c r="B76" s="48">
        <v>9</v>
      </c>
      <c r="C76" s="47">
        <v>505</v>
      </c>
      <c r="D76" s="51">
        <v>488</v>
      </c>
      <c r="E76" s="18">
        <v>0.4098</v>
      </c>
      <c r="F76" s="19">
        <f t="shared" si="10"/>
        <v>1.812688821752266E-2</v>
      </c>
      <c r="G76" s="19">
        <f t="shared" si="7"/>
        <v>1.7935010695244714E-2</v>
      </c>
      <c r="H76" s="14">
        <f t="shared" si="13"/>
        <v>91650.90491594671</v>
      </c>
      <c r="I76" s="14">
        <f t="shared" si="11"/>
        <v>1643.7599598963607</v>
      </c>
      <c r="J76" s="14">
        <f t="shared" si="8"/>
        <v>90680.757787615876</v>
      </c>
      <c r="K76" s="14">
        <f t="shared" si="9"/>
        <v>1738613.3761368012</v>
      </c>
      <c r="L76" s="21">
        <f t="shared" si="12"/>
        <v>18.969953190656309</v>
      </c>
    </row>
    <row r="77" spans="1:12" x14ac:dyDescent="0.2">
      <c r="A77" s="17">
        <v>68</v>
      </c>
      <c r="B77" s="48">
        <v>3</v>
      </c>
      <c r="C77" s="47">
        <v>446</v>
      </c>
      <c r="D77" s="51">
        <v>499</v>
      </c>
      <c r="E77" s="18">
        <v>0.54549999999999998</v>
      </c>
      <c r="F77" s="19">
        <f t="shared" si="10"/>
        <v>6.3492063492063492E-3</v>
      </c>
      <c r="G77" s="19">
        <f t="shared" si="7"/>
        <v>6.330937073650956E-3</v>
      </c>
      <c r="H77" s="14">
        <f t="shared" si="13"/>
        <v>90007.144956050353</v>
      </c>
      <c r="I77" s="14">
        <f t="shared" si="11"/>
        <v>569.82957089573483</v>
      </c>
      <c r="J77" s="14">
        <f t="shared" si="8"/>
        <v>89748.157416078247</v>
      </c>
      <c r="K77" s="14">
        <f t="shared" si="9"/>
        <v>1647932.6183491852</v>
      </c>
      <c r="L77" s="21">
        <f t="shared" si="12"/>
        <v>18.308908911107615</v>
      </c>
    </row>
    <row r="78" spans="1:12" x14ac:dyDescent="0.2">
      <c r="A78" s="17">
        <v>69</v>
      </c>
      <c r="B78" s="48">
        <v>9</v>
      </c>
      <c r="C78" s="47">
        <v>457</v>
      </c>
      <c r="D78" s="51">
        <v>441</v>
      </c>
      <c r="E78" s="18">
        <v>0.6694</v>
      </c>
      <c r="F78" s="19">
        <f t="shared" si="10"/>
        <v>2.0044543429844099E-2</v>
      </c>
      <c r="G78" s="19">
        <f t="shared" si="7"/>
        <v>1.9912588162984093E-2</v>
      </c>
      <c r="H78" s="14">
        <f t="shared" si="13"/>
        <v>89437.315385154623</v>
      </c>
      <c r="I78" s="14">
        <f t="shared" si="11"/>
        <v>1780.928427667505</v>
      </c>
      <c r="J78" s="14">
        <f t="shared" si="8"/>
        <v>88848.540446967745</v>
      </c>
      <c r="K78" s="14">
        <f t="shared" si="9"/>
        <v>1558184.460933107</v>
      </c>
      <c r="L78" s="21">
        <f t="shared" si="12"/>
        <v>17.422084442303646</v>
      </c>
    </row>
    <row r="79" spans="1:12" x14ac:dyDescent="0.2">
      <c r="A79" s="17">
        <v>70</v>
      </c>
      <c r="B79" s="48">
        <v>4</v>
      </c>
      <c r="C79" s="47">
        <v>430</v>
      </c>
      <c r="D79" s="51">
        <v>444</v>
      </c>
      <c r="E79" s="18">
        <v>0.63390000000000002</v>
      </c>
      <c r="F79" s="19">
        <f t="shared" si="10"/>
        <v>9.1533180778032037E-3</v>
      </c>
      <c r="G79" s="19">
        <f t="shared" si="7"/>
        <v>9.1227474796129401E-3</v>
      </c>
      <c r="H79" s="14">
        <f t="shared" si="13"/>
        <v>87656.386957487121</v>
      </c>
      <c r="I79" s="14">
        <f t="shared" si="11"/>
        <v>799.66708318839221</v>
      </c>
      <c r="J79" s="14">
        <f t="shared" si="8"/>
        <v>87363.628838331846</v>
      </c>
      <c r="K79" s="14">
        <f t="shared" si="9"/>
        <v>1469335.9204861391</v>
      </c>
      <c r="L79" s="21">
        <f t="shared" si="12"/>
        <v>16.76245133396565</v>
      </c>
    </row>
    <row r="80" spans="1:12" x14ac:dyDescent="0.2">
      <c r="A80" s="17">
        <v>71</v>
      </c>
      <c r="B80" s="48">
        <v>3</v>
      </c>
      <c r="C80" s="47">
        <v>366</v>
      </c>
      <c r="D80" s="51">
        <v>419</v>
      </c>
      <c r="E80" s="18">
        <v>0.34670000000000001</v>
      </c>
      <c r="F80" s="19">
        <f t="shared" si="10"/>
        <v>7.6433121019108281E-3</v>
      </c>
      <c r="G80" s="19">
        <f t="shared" si="7"/>
        <v>7.6053358021943417E-3</v>
      </c>
      <c r="H80" s="14">
        <f t="shared" si="13"/>
        <v>86856.719874298724</v>
      </c>
      <c r="I80" s="14">
        <f t="shared" si="11"/>
        <v>660.57452132116896</v>
      </c>
      <c r="J80" s="14">
        <f t="shared" si="8"/>
        <v>86425.166539519603</v>
      </c>
      <c r="K80" s="14">
        <f t="shared" si="9"/>
        <v>1381972.2916478072</v>
      </c>
      <c r="L80" s="21">
        <f t="shared" si="12"/>
        <v>15.910942684087461</v>
      </c>
    </row>
    <row r="81" spans="1:12" x14ac:dyDescent="0.2">
      <c r="A81" s="17">
        <v>72</v>
      </c>
      <c r="B81" s="48">
        <v>7</v>
      </c>
      <c r="C81" s="47">
        <v>387</v>
      </c>
      <c r="D81" s="51">
        <v>360</v>
      </c>
      <c r="E81" s="18">
        <v>0.46750000000000003</v>
      </c>
      <c r="F81" s="19">
        <f t="shared" si="10"/>
        <v>1.8741633199464525E-2</v>
      </c>
      <c r="G81" s="19">
        <f t="shared" si="7"/>
        <v>1.8556441404722613E-2</v>
      </c>
      <c r="H81" s="14">
        <f t="shared" si="13"/>
        <v>86196.145352977561</v>
      </c>
      <c r="I81" s="14">
        <f t="shared" si="11"/>
        <v>1599.4937205554816</v>
      </c>
      <c r="J81" s="14">
        <f t="shared" si="8"/>
        <v>85344.414946781777</v>
      </c>
      <c r="K81" s="14">
        <f t="shared" si="9"/>
        <v>1295547.1251082877</v>
      </c>
      <c r="L81" s="21">
        <f t="shared" si="12"/>
        <v>15.030221128833045</v>
      </c>
    </row>
    <row r="82" spans="1:12" x14ac:dyDescent="0.2">
      <c r="A82" s="17">
        <v>73</v>
      </c>
      <c r="B82" s="48">
        <v>11</v>
      </c>
      <c r="C82" s="47">
        <v>371</v>
      </c>
      <c r="D82" s="51">
        <v>383</v>
      </c>
      <c r="E82" s="18">
        <v>0.4798</v>
      </c>
      <c r="F82" s="19">
        <f t="shared" si="10"/>
        <v>2.9177718832891247E-2</v>
      </c>
      <c r="G82" s="19">
        <f t="shared" si="7"/>
        <v>2.8741473580576202E-2</v>
      </c>
      <c r="H82" s="14">
        <f t="shared" si="13"/>
        <v>84596.651632422087</v>
      </c>
      <c r="I82" s="14">
        <f t="shared" si="11"/>
        <v>2431.4324278984682</v>
      </c>
      <c r="J82" s="14">
        <f t="shared" si="8"/>
        <v>83331.820483429299</v>
      </c>
      <c r="K82" s="14">
        <f t="shared" si="9"/>
        <v>1210202.710161506</v>
      </c>
      <c r="L82" s="21">
        <f t="shared" si="12"/>
        <v>14.305562771206535</v>
      </c>
    </row>
    <row r="83" spans="1:12" x14ac:dyDescent="0.2">
      <c r="A83" s="17">
        <v>74</v>
      </c>
      <c r="B83" s="48">
        <v>5</v>
      </c>
      <c r="C83" s="47">
        <v>314</v>
      </c>
      <c r="D83" s="51">
        <v>371</v>
      </c>
      <c r="E83" s="18">
        <v>0.40810000000000002</v>
      </c>
      <c r="F83" s="19">
        <f t="shared" si="10"/>
        <v>1.4598540145985401E-2</v>
      </c>
      <c r="G83" s="19">
        <f t="shared" si="7"/>
        <v>1.4473476630400958E-2</v>
      </c>
      <c r="H83" s="14">
        <f t="shared" si="13"/>
        <v>82165.219204523615</v>
      </c>
      <c r="I83" s="14">
        <f t="shared" si="11"/>
        <v>1189.2163799884445</v>
      </c>
      <c r="J83" s="14">
        <f t="shared" si="8"/>
        <v>81461.322029208459</v>
      </c>
      <c r="K83" s="14">
        <f t="shared" si="9"/>
        <v>1126870.8896780766</v>
      </c>
      <c r="L83" s="21">
        <f t="shared" si="12"/>
        <v>13.714694618815507</v>
      </c>
    </row>
    <row r="84" spans="1:12" x14ac:dyDescent="0.2">
      <c r="A84" s="17">
        <v>75</v>
      </c>
      <c r="B84" s="48">
        <v>5</v>
      </c>
      <c r="C84" s="47">
        <v>313</v>
      </c>
      <c r="D84" s="51">
        <v>316</v>
      </c>
      <c r="E84" s="18">
        <v>0.39040000000000002</v>
      </c>
      <c r="F84" s="19">
        <f t="shared" si="10"/>
        <v>1.5898251192368838E-2</v>
      </c>
      <c r="G84" s="19">
        <f t="shared" si="7"/>
        <v>1.5745651051179661E-2</v>
      </c>
      <c r="H84" s="14">
        <f t="shared" si="13"/>
        <v>80976.002824535171</v>
      </c>
      <c r="I84" s="14">
        <f t="shared" si="11"/>
        <v>1275.0198839944694</v>
      </c>
      <c r="J84" s="14">
        <f t="shared" si="8"/>
        <v>80198.750703252153</v>
      </c>
      <c r="K84" s="14">
        <f t="shared" si="9"/>
        <v>1045409.5676488682</v>
      </c>
      <c r="L84" s="21">
        <f t="shared" si="12"/>
        <v>12.910115727916818</v>
      </c>
    </row>
    <row r="85" spans="1:12" x14ac:dyDescent="0.2">
      <c r="A85" s="17">
        <v>76</v>
      </c>
      <c r="B85" s="48">
        <v>3</v>
      </c>
      <c r="C85" s="47">
        <v>343</v>
      </c>
      <c r="D85" s="51">
        <v>310</v>
      </c>
      <c r="E85" s="18">
        <v>0.44629999999999997</v>
      </c>
      <c r="F85" s="19">
        <f t="shared" si="10"/>
        <v>9.1883614088820835E-3</v>
      </c>
      <c r="G85" s="19">
        <f t="shared" si="7"/>
        <v>9.1418513650764841E-3</v>
      </c>
      <c r="H85" s="14">
        <f t="shared" si="13"/>
        <v>79700.982940540707</v>
      </c>
      <c r="I85" s="14">
        <f t="shared" si="11"/>
        <v>728.61453969291961</v>
      </c>
      <c r="J85" s="14">
        <f t="shared" si="8"/>
        <v>79297.54906991274</v>
      </c>
      <c r="K85" s="14">
        <f t="shared" si="9"/>
        <v>965210.81694561604</v>
      </c>
      <c r="L85" s="21">
        <f t="shared" si="12"/>
        <v>12.110400415835421</v>
      </c>
    </row>
    <row r="86" spans="1:12" x14ac:dyDescent="0.2">
      <c r="A86" s="17">
        <v>77</v>
      </c>
      <c r="B86" s="48">
        <v>16</v>
      </c>
      <c r="C86" s="47">
        <v>278</v>
      </c>
      <c r="D86" s="51">
        <v>337</v>
      </c>
      <c r="E86" s="18">
        <v>0.29830000000000001</v>
      </c>
      <c r="F86" s="19">
        <f t="shared" si="10"/>
        <v>5.2032520325203252E-2</v>
      </c>
      <c r="G86" s="19">
        <f t="shared" si="7"/>
        <v>5.0199669184180083E-2</v>
      </c>
      <c r="H86" s="14">
        <f t="shared" si="13"/>
        <v>78972.368400847787</v>
      </c>
      <c r="I86" s="14">
        <f t="shared" si="11"/>
        <v>3964.3867684137558</v>
      </c>
      <c r="J86" s="14">
        <f t="shared" si="8"/>
        <v>76190.55820545186</v>
      </c>
      <c r="K86" s="14">
        <f t="shared" si="9"/>
        <v>885913.26787570328</v>
      </c>
      <c r="L86" s="21">
        <f t="shared" si="12"/>
        <v>11.218015690994431</v>
      </c>
    </row>
    <row r="87" spans="1:12" x14ac:dyDescent="0.2">
      <c r="A87" s="17">
        <v>78</v>
      </c>
      <c r="B87" s="48">
        <v>13</v>
      </c>
      <c r="C87" s="47">
        <v>219</v>
      </c>
      <c r="D87" s="51">
        <v>270</v>
      </c>
      <c r="E87" s="18">
        <v>0.52</v>
      </c>
      <c r="F87" s="19">
        <f t="shared" si="10"/>
        <v>5.3169734151329244E-2</v>
      </c>
      <c r="G87" s="19">
        <f t="shared" si="7"/>
        <v>5.1846534258594562E-2</v>
      </c>
      <c r="H87" s="14">
        <f t="shared" si="13"/>
        <v>75007.981632434035</v>
      </c>
      <c r="I87" s="14">
        <f t="shared" si="11"/>
        <v>3888.903889374023</v>
      </c>
      <c r="J87" s="14">
        <f t="shared" si="8"/>
        <v>73141.307765534511</v>
      </c>
      <c r="K87" s="14">
        <f t="shared" si="9"/>
        <v>809722.70967025147</v>
      </c>
      <c r="L87" s="21">
        <f t="shared" si="12"/>
        <v>10.795153956257383</v>
      </c>
    </row>
    <row r="88" spans="1:12" x14ac:dyDescent="0.2">
      <c r="A88" s="17">
        <v>79</v>
      </c>
      <c r="B88" s="48">
        <v>6</v>
      </c>
      <c r="C88" s="47">
        <v>175</v>
      </c>
      <c r="D88" s="51">
        <v>214</v>
      </c>
      <c r="E88" s="18">
        <v>0.44740000000000002</v>
      </c>
      <c r="F88" s="19">
        <f t="shared" si="10"/>
        <v>3.0848329048843187E-2</v>
      </c>
      <c r="G88" s="19">
        <f t="shared" si="7"/>
        <v>3.033127822072678E-2</v>
      </c>
      <c r="H88" s="14">
        <f t="shared" si="13"/>
        <v>71119.077743060014</v>
      </c>
      <c r="I88" s="14">
        <f t="shared" si="11"/>
        <v>2157.1325338262509</v>
      </c>
      <c r="J88" s="14">
        <f t="shared" si="8"/>
        <v>69927.046304867617</v>
      </c>
      <c r="K88" s="14">
        <f t="shared" si="9"/>
        <v>736581.40190471697</v>
      </c>
      <c r="L88" s="21">
        <f t="shared" si="12"/>
        <v>10.357015659930918</v>
      </c>
    </row>
    <row r="89" spans="1:12" x14ac:dyDescent="0.2">
      <c r="A89" s="17">
        <v>80</v>
      </c>
      <c r="B89" s="48">
        <v>5</v>
      </c>
      <c r="C89" s="47">
        <v>235</v>
      </c>
      <c r="D89" s="51">
        <v>172</v>
      </c>
      <c r="E89" s="18">
        <v>0.5544</v>
      </c>
      <c r="F89" s="19">
        <f t="shared" si="10"/>
        <v>2.4570024570024569E-2</v>
      </c>
      <c r="G89" s="19">
        <f t="shared" si="7"/>
        <v>2.4303935293202673E-2</v>
      </c>
      <c r="H89" s="14">
        <f t="shared" si="13"/>
        <v>68961.94520923376</v>
      </c>
      <c r="I89" s="14">
        <f t="shared" si="11"/>
        <v>1676.0466540586053</v>
      </c>
      <c r="J89" s="14">
        <f t="shared" si="8"/>
        <v>68215.098820185245</v>
      </c>
      <c r="K89" s="14">
        <f t="shared" si="9"/>
        <v>666654.35559984937</v>
      </c>
      <c r="L89" s="21">
        <f t="shared" si="12"/>
        <v>9.6669888527243391</v>
      </c>
    </row>
    <row r="90" spans="1:12" x14ac:dyDescent="0.2">
      <c r="A90" s="17">
        <v>81</v>
      </c>
      <c r="B90" s="48">
        <v>15</v>
      </c>
      <c r="C90" s="47">
        <v>143</v>
      </c>
      <c r="D90" s="51">
        <v>222</v>
      </c>
      <c r="E90" s="18">
        <v>0.58520000000000005</v>
      </c>
      <c r="F90" s="19">
        <f t="shared" si="10"/>
        <v>8.2191780821917804E-2</v>
      </c>
      <c r="G90" s="19">
        <f t="shared" si="7"/>
        <v>7.9481989381206208E-2</v>
      </c>
      <c r="H90" s="14">
        <f t="shared" si="13"/>
        <v>67285.898555175154</v>
      </c>
      <c r="I90" s="14">
        <f t="shared" si="11"/>
        <v>5348.0170744673496</v>
      </c>
      <c r="J90" s="14">
        <f t="shared" si="8"/>
        <v>65067.541072686094</v>
      </c>
      <c r="K90" s="14">
        <f t="shared" si="9"/>
        <v>598439.25677966408</v>
      </c>
      <c r="L90" s="21">
        <f t="shared" si="12"/>
        <v>8.8939773359634557</v>
      </c>
    </row>
    <row r="91" spans="1:12" x14ac:dyDescent="0.2">
      <c r="A91" s="17">
        <v>82</v>
      </c>
      <c r="B91" s="48">
        <v>7</v>
      </c>
      <c r="C91" s="47">
        <v>164</v>
      </c>
      <c r="D91" s="51">
        <v>138</v>
      </c>
      <c r="E91" s="18">
        <v>0.52659999999999996</v>
      </c>
      <c r="F91" s="19">
        <f t="shared" si="10"/>
        <v>4.6357615894039736E-2</v>
      </c>
      <c r="G91" s="19">
        <f t="shared" si="7"/>
        <v>4.5362112785765109E-2</v>
      </c>
      <c r="H91" s="14">
        <f t="shared" si="13"/>
        <v>61937.881480707802</v>
      </c>
      <c r="I91" s="14">
        <f t="shared" si="11"/>
        <v>2809.6331654392193</v>
      </c>
      <c r="J91" s="14">
        <f t="shared" si="8"/>
        <v>60607.801140188873</v>
      </c>
      <c r="K91" s="14">
        <f t="shared" si="9"/>
        <v>533371.71570697799</v>
      </c>
      <c r="L91" s="21">
        <f t="shared" si="12"/>
        <v>8.6113974672044726</v>
      </c>
    </row>
    <row r="92" spans="1:12" x14ac:dyDescent="0.2">
      <c r="A92" s="17">
        <v>83</v>
      </c>
      <c r="B92" s="48">
        <v>9</v>
      </c>
      <c r="C92" s="47">
        <v>164</v>
      </c>
      <c r="D92" s="51">
        <v>161</v>
      </c>
      <c r="E92" s="18">
        <v>0.55769999999999997</v>
      </c>
      <c r="F92" s="19">
        <f t="shared" si="10"/>
        <v>5.5384615384615386E-2</v>
      </c>
      <c r="G92" s="19">
        <f t="shared" si="7"/>
        <v>5.4060320505620173E-2</v>
      </c>
      <c r="H92" s="14">
        <f t="shared" si="13"/>
        <v>59128.248315268582</v>
      </c>
      <c r="I92" s="14">
        <f t="shared" si="11"/>
        <v>3196.4920548593154</v>
      </c>
      <c r="J92" s="14">
        <f t="shared" si="8"/>
        <v>57714.439879404308</v>
      </c>
      <c r="K92" s="14">
        <f t="shared" si="9"/>
        <v>472763.91456678917</v>
      </c>
      <c r="L92" s="21">
        <f t="shared" si="12"/>
        <v>7.9955677368630615</v>
      </c>
    </row>
    <row r="93" spans="1:12" x14ac:dyDescent="0.2">
      <c r="A93" s="17">
        <v>84</v>
      </c>
      <c r="B93" s="48">
        <v>14</v>
      </c>
      <c r="C93" s="47">
        <v>209</v>
      </c>
      <c r="D93" s="51">
        <v>147</v>
      </c>
      <c r="E93" s="18">
        <v>0.42299999999999999</v>
      </c>
      <c r="F93" s="19">
        <f t="shared" si="10"/>
        <v>7.8651685393258425E-2</v>
      </c>
      <c r="G93" s="19">
        <f t="shared" si="7"/>
        <v>7.5237266092713806E-2</v>
      </c>
      <c r="H93" s="14">
        <f t="shared" si="13"/>
        <v>55931.756260409267</v>
      </c>
      <c r="I93" s="14">
        <f t="shared" si="11"/>
        <v>4208.1524287972234</v>
      </c>
      <c r="J93" s="14">
        <f t="shared" si="8"/>
        <v>53503.652308993274</v>
      </c>
      <c r="K93" s="14">
        <f t="shared" si="9"/>
        <v>415049.47468738485</v>
      </c>
      <c r="L93" s="21">
        <f t="shared" si="12"/>
        <v>7.4206408387210514</v>
      </c>
    </row>
    <row r="94" spans="1:12" x14ac:dyDescent="0.2">
      <c r="A94" s="17">
        <v>85</v>
      </c>
      <c r="B94" s="48">
        <v>13</v>
      </c>
      <c r="C94" s="47">
        <v>150</v>
      </c>
      <c r="D94" s="51">
        <v>197</v>
      </c>
      <c r="E94" s="18">
        <v>0.52339999999999998</v>
      </c>
      <c r="F94" s="19">
        <f t="shared" si="10"/>
        <v>7.492795389048991E-2</v>
      </c>
      <c r="G94" s="19">
        <f t="shared" si="7"/>
        <v>7.2344484400859679E-2</v>
      </c>
      <c r="H94" s="14">
        <f t="shared" si="13"/>
        <v>51723.603831612047</v>
      </c>
      <c r="I94" s="14">
        <f t="shared" si="11"/>
        <v>3741.9174505523038</v>
      </c>
      <c r="J94" s="14">
        <f t="shared" si="8"/>
        <v>49940.205974678815</v>
      </c>
      <c r="K94" s="14">
        <f t="shared" si="9"/>
        <v>361545.82237839157</v>
      </c>
      <c r="L94" s="21">
        <f t="shared" si="12"/>
        <v>6.9899580770786258</v>
      </c>
    </row>
    <row r="95" spans="1:12" x14ac:dyDescent="0.2">
      <c r="A95" s="17">
        <v>86</v>
      </c>
      <c r="B95" s="48">
        <v>18</v>
      </c>
      <c r="C95" s="47">
        <v>164</v>
      </c>
      <c r="D95" s="51">
        <v>146</v>
      </c>
      <c r="E95" s="18">
        <v>0.49709999999999999</v>
      </c>
      <c r="F95" s="19">
        <f t="shared" si="10"/>
        <v>0.11612903225806452</v>
      </c>
      <c r="G95" s="19">
        <f t="shared" si="7"/>
        <v>0.10972117411409296</v>
      </c>
      <c r="H95" s="14">
        <f t="shared" si="13"/>
        <v>47981.686381059742</v>
      </c>
      <c r="I95" s="14">
        <f t="shared" si="11"/>
        <v>5264.6069657040589</v>
      </c>
      <c r="J95" s="14">
        <f t="shared" si="8"/>
        <v>45334.115538007172</v>
      </c>
      <c r="K95" s="14">
        <f t="shared" si="9"/>
        <v>311605.61640371277</v>
      </c>
      <c r="L95" s="21">
        <f t="shared" si="12"/>
        <v>6.4942614548603226</v>
      </c>
    </row>
    <row r="96" spans="1:12" x14ac:dyDescent="0.2">
      <c r="A96" s="17">
        <v>87</v>
      </c>
      <c r="B96" s="48">
        <v>11</v>
      </c>
      <c r="C96" s="47">
        <v>135</v>
      </c>
      <c r="D96" s="51">
        <v>156</v>
      </c>
      <c r="E96" s="18">
        <v>0.41920000000000002</v>
      </c>
      <c r="F96" s="19">
        <f t="shared" si="10"/>
        <v>7.560137457044673E-2</v>
      </c>
      <c r="G96" s="19">
        <f t="shared" si="7"/>
        <v>7.2421403026424594E-2</v>
      </c>
      <c r="H96" s="14">
        <f t="shared" si="13"/>
        <v>42717.079415355685</v>
      </c>
      <c r="I96" s="14">
        <f t="shared" si="11"/>
        <v>3093.6308244512597</v>
      </c>
      <c r="J96" s="14">
        <f t="shared" si="8"/>
        <v>40920.298632514394</v>
      </c>
      <c r="K96" s="14">
        <f t="shared" si="9"/>
        <v>266271.5008657056</v>
      </c>
      <c r="L96" s="21">
        <f t="shared" si="12"/>
        <v>6.2333732668527873</v>
      </c>
    </row>
    <row r="97" spans="1:12" x14ac:dyDescent="0.2">
      <c r="A97" s="17">
        <v>88</v>
      </c>
      <c r="B97" s="48">
        <v>14</v>
      </c>
      <c r="C97" s="47">
        <v>111</v>
      </c>
      <c r="D97" s="51">
        <v>123</v>
      </c>
      <c r="E97" s="18">
        <v>0.49859999999999999</v>
      </c>
      <c r="F97" s="19">
        <f t="shared" si="10"/>
        <v>0.11965811965811966</v>
      </c>
      <c r="G97" s="19">
        <f t="shared" si="7"/>
        <v>0.11288538263306767</v>
      </c>
      <c r="H97" s="14">
        <f t="shared" si="13"/>
        <v>39623.448590904423</v>
      </c>
      <c r="I97" s="14">
        <f t="shared" si="11"/>
        <v>4472.9081554259319</v>
      </c>
      <c r="J97" s="14">
        <f t="shared" si="8"/>
        <v>37380.732441773864</v>
      </c>
      <c r="K97" s="14">
        <f t="shared" si="9"/>
        <v>225351.20223319123</v>
      </c>
      <c r="L97" s="21">
        <f t="shared" si="12"/>
        <v>5.6873192578427076</v>
      </c>
    </row>
    <row r="98" spans="1:12" x14ac:dyDescent="0.2">
      <c r="A98" s="17">
        <v>89</v>
      </c>
      <c r="B98" s="48">
        <v>6</v>
      </c>
      <c r="C98" s="47">
        <v>101</v>
      </c>
      <c r="D98" s="51">
        <v>103</v>
      </c>
      <c r="E98" s="18">
        <v>0.52439999999999998</v>
      </c>
      <c r="F98" s="19">
        <f t="shared" si="10"/>
        <v>5.8823529411764705E-2</v>
      </c>
      <c r="G98" s="19">
        <f t="shared" si="7"/>
        <v>5.722264185492916E-2</v>
      </c>
      <c r="H98" s="14">
        <f t="shared" si="13"/>
        <v>35150.540435478491</v>
      </c>
      <c r="I98" s="14">
        <f t="shared" si="11"/>
        <v>2011.4067863465914</v>
      </c>
      <c r="J98" s="14">
        <f t="shared" si="8"/>
        <v>34193.915367892056</v>
      </c>
      <c r="K98" s="14">
        <f>K99+J98</f>
        <v>187970.46979141736</v>
      </c>
      <c r="L98" s="21">
        <f t="shared" si="12"/>
        <v>5.3475840616576447</v>
      </c>
    </row>
    <row r="99" spans="1:12" x14ac:dyDescent="0.2">
      <c r="A99" s="17">
        <v>90</v>
      </c>
      <c r="B99" s="48">
        <v>20</v>
      </c>
      <c r="C99" s="47">
        <v>102</v>
      </c>
      <c r="D99" s="51">
        <v>83</v>
      </c>
      <c r="E99" s="18">
        <v>0.3422</v>
      </c>
      <c r="F99" s="23">
        <f t="shared" si="10"/>
        <v>0.21621621621621623</v>
      </c>
      <c r="G99" s="23">
        <f t="shared" si="7"/>
        <v>0.18929355644733856</v>
      </c>
      <c r="H99" s="24">
        <f t="shared" si="13"/>
        <v>33139.133649131902</v>
      </c>
      <c r="I99" s="24">
        <f t="shared" si="11"/>
        <v>6273.0244660278458</v>
      </c>
      <c r="J99" s="24">
        <f t="shared" si="8"/>
        <v>29012.738155378782</v>
      </c>
      <c r="K99" s="24">
        <f t="shared" ref="K99:K108" si="14">K100+J99</f>
        <v>153776.55442352529</v>
      </c>
      <c r="L99" s="25">
        <f t="shared" si="12"/>
        <v>4.6403311580703788</v>
      </c>
    </row>
    <row r="100" spans="1:12" x14ac:dyDescent="0.2">
      <c r="A100" s="17">
        <v>91</v>
      </c>
      <c r="B100" s="48">
        <v>12</v>
      </c>
      <c r="C100" s="47">
        <v>84</v>
      </c>
      <c r="D100" s="51">
        <v>93</v>
      </c>
      <c r="E100" s="18">
        <v>0.44369999999999998</v>
      </c>
      <c r="F100" s="23">
        <f t="shared" si="10"/>
        <v>0.13559322033898305</v>
      </c>
      <c r="G100" s="23">
        <f t="shared" si="7"/>
        <v>0.12608273549102922</v>
      </c>
      <c r="H100" s="24">
        <f t="shared" si="13"/>
        <v>26866.109183104054</v>
      </c>
      <c r="I100" s="24">
        <f t="shared" si="11"/>
        <v>3387.3525378064196</v>
      </c>
      <c r="J100" s="24">
        <f t="shared" si="8"/>
        <v>24981.724966322345</v>
      </c>
      <c r="K100" s="24">
        <f t="shared" si="14"/>
        <v>124763.81626814652</v>
      </c>
      <c r="L100" s="25">
        <f t="shared" si="12"/>
        <v>4.6439108624858036</v>
      </c>
    </row>
    <row r="101" spans="1:12" x14ac:dyDescent="0.2">
      <c r="A101" s="17">
        <v>92</v>
      </c>
      <c r="B101" s="48">
        <v>14</v>
      </c>
      <c r="C101" s="47">
        <v>64</v>
      </c>
      <c r="D101" s="51">
        <v>75</v>
      </c>
      <c r="E101" s="18">
        <v>0.39140000000000003</v>
      </c>
      <c r="F101" s="23">
        <f t="shared" si="10"/>
        <v>0.20143884892086331</v>
      </c>
      <c r="G101" s="23">
        <f t="shared" si="7"/>
        <v>0.17944024896052829</v>
      </c>
      <c r="H101" s="24">
        <f t="shared" si="13"/>
        <v>23478.756645297635</v>
      </c>
      <c r="I101" s="24">
        <f t="shared" si="11"/>
        <v>4213.0339377158662</v>
      </c>
      <c r="J101" s="24">
        <f t="shared" si="8"/>
        <v>20914.704190803757</v>
      </c>
      <c r="K101" s="24">
        <f t="shared" si="14"/>
        <v>99782.09130182417</v>
      </c>
      <c r="L101" s="25">
        <f t="shared" si="12"/>
        <v>4.2498882206272492</v>
      </c>
    </row>
    <row r="102" spans="1:12" x14ac:dyDescent="0.2">
      <c r="A102" s="17">
        <v>93</v>
      </c>
      <c r="B102" s="48">
        <v>8</v>
      </c>
      <c r="C102" s="47">
        <v>54</v>
      </c>
      <c r="D102" s="51">
        <v>57</v>
      </c>
      <c r="E102" s="18">
        <v>0.4718</v>
      </c>
      <c r="F102" s="23">
        <f t="shared" si="10"/>
        <v>0.14414414414414414</v>
      </c>
      <c r="G102" s="23">
        <f t="shared" si="7"/>
        <v>0.13394591264047578</v>
      </c>
      <c r="H102" s="24">
        <f t="shared" si="13"/>
        <v>19265.722707581768</v>
      </c>
      <c r="I102" s="24">
        <f t="shared" si="11"/>
        <v>2580.5648107453781</v>
      </c>
      <c r="J102" s="24">
        <f t="shared" si="8"/>
        <v>17902.668374546061</v>
      </c>
      <c r="K102" s="24">
        <f t="shared" si="14"/>
        <v>78867.387111020405</v>
      </c>
      <c r="L102" s="25">
        <f t="shared" si="12"/>
        <v>4.0936635654982823</v>
      </c>
    </row>
    <row r="103" spans="1:12" x14ac:dyDescent="0.2">
      <c r="A103" s="17">
        <v>94</v>
      </c>
      <c r="B103" s="48">
        <v>11</v>
      </c>
      <c r="C103" s="47">
        <v>39</v>
      </c>
      <c r="D103" s="51">
        <v>44</v>
      </c>
      <c r="E103" s="18">
        <v>0.51829999999999998</v>
      </c>
      <c r="F103" s="23">
        <f t="shared" si="10"/>
        <v>0.26506024096385544</v>
      </c>
      <c r="G103" s="23">
        <f t="shared" si="7"/>
        <v>0.23504926418896252</v>
      </c>
      <c r="H103" s="24">
        <f t="shared" si="13"/>
        <v>16685.15789683639</v>
      </c>
      <c r="I103" s="24">
        <f t="shared" si="11"/>
        <v>3921.8340865280511</v>
      </c>
      <c r="J103" s="24">
        <f t="shared" si="8"/>
        <v>14796.010417355828</v>
      </c>
      <c r="K103" s="24">
        <f t="shared" si="14"/>
        <v>60964.718736474344</v>
      </c>
      <c r="L103" s="25">
        <f t="shared" si="12"/>
        <v>3.65382929627736</v>
      </c>
    </row>
    <row r="104" spans="1:12" x14ac:dyDescent="0.2">
      <c r="A104" s="17">
        <v>95</v>
      </c>
      <c r="B104" s="48">
        <v>5</v>
      </c>
      <c r="C104" s="47">
        <v>22</v>
      </c>
      <c r="D104" s="51">
        <v>32</v>
      </c>
      <c r="E104" s="18">
        <v>0.4728</v>
      </c>
      <c r="F104" s="23">
        <f t="shared" si="10"/>
        <v>0.18518518518518517</v>
      </c>
      <c r="G104" s="23">
        <f t="shared" si="7"/>
        <v>0.16871372654879199</v>
      </c>
      <c r="H104" s="24">
        <f t="shared" si="13"/>
        <v>12763.323810308339</v>
      </c>
      <c r="I104" s="24">
        <f t="shared" si="11"/>
        <v>2153.347923186047</v>
      </c>
      <c r="J104" s="24">
        <f t="shared" si="8"/>
        <v>11628.078785204654</v>
      </c>
      <c r="K104" s="24">
        <f t="shared" si="14"/>
        <v>46168.708319118516</v>
      </c>
      <c r="L104" s="25">
        <f t="shared" si="12"/>
        <v>3.6172950718237056</v>
      </c>
    </row>
    <row r="105" spans="1:12" x14ac:dyDescent="0.2">
      <c r="A105" s="17">
        <v>96</v>
      </c>
      <c r="B105" s="48">
        <v>4</v>
      </c>
      <c r="C105" s="47">
        <v>15</v>
      </c>
      <c r="D105" s="51">
        <v>18</v>
      </c>
      <c r="E105" s="18">
        <v>0.56989999999999996</v>
      </c>
      <c r="F105" s="23">
        <f t="shared" si="10"/>
        <v>0.24242424242424243</v>
      </c>
      <c r="G105" s="23">
        <f t="shared" si="7"/>
        <v>0.21953414853680489</v>
      </c>
      <c r="H105" s="24">
        <f t="shared" si="13"/>
        <v>10609.975887122291</v>
      </c>
      <c r="I105" s="24">
        <f t="shared" si="11"/>
        <v>2329.2520223754232</v>
      </c>
      <c r="J105" s="24">
        <f t="shared" si="8"/>
        <v>9608.1645922986208</v>
      </c>
      <c r="K105" s="24">
        <f t="shared" si="14"/>
        <v>34540.62953391386</v>
      </c>
      <c r="L105" s="25">
        <f t="shared" si="12"/>
        <v>3.2554861482613795</v>
      </c>
    </row>
    <row r="106" spans="1:12" x14ac:dyDescent="0.2">
      <c r="A106" s="17">
        <v>97</v>
      </c>
      <c r="B106" s="48">
        <v>3</v>
      </c>
      <c r="C106" s="47">
        <v>16</v>
      </c>
      <c r="D106" s="51">
        <v>10</v>
      </c>
      <c r="E106" s="18">
        <v>0.43909999999999999</v>
      </c>
      <c r="F106" s="23">
        <f t="shared" si="10"/>
        <v>0.23076923076923078</v>
      </c>
      <c r="G106" s="23">
        <f t="shared" si="7"/>
        <v>0.2043220933479537</v>
      </c>
      <c r="H106" s="24">
        <f t="shared" si="13"/>
        <v>8280.7238647468675</v>
      </c>
      <c r="I106" s="24">
        <f t="shared" si="11"/>
        <v>1691.9348344814375</v>
      </c>
      <c r="J106" s="24">
        <f t="shared" si="8"/>
        <v>7331.71761608623</v>
      </c>
      <c r="K106" s="24">
        <f t="shared" si="14"/>
        <v>24932.464941615239</v>
      </c>
      <c r="L106" s="25">
        <f t="shared" si="12"/>
        <v>3.0109040403773197</v>
      </c>
    </row>
    <row r="107" spans="1:12" x14ac:dyDescent="0.2">
      <c r="A107" s="17">
        <v>98</v>
      </c>
      <c r="B107" s="48">
        <v>7</v>
      </c>
      <c r="C107" s="47">
        <v>16</v>
      </c>
      <c r="D107" s="51">
        <v>9</v>
      </c>
      <c r="E107" s="18">
        <v>0.434</v>
      </c>
      <c r="F107" s="23">
        <f t="shared" si="10"/>
        <v>0.56000000000000005</v>
      </c>
      <c r="G107" s="23">
        <f t="shared" si="7"/>
        <v>0.42522172275543674</v>
      </c>
      <c r="H107" s="24">
        <f t="shared" si="13"/>
        <v>6588.7890302654305</v>
      </c>
      <c r="I107" s="24">
        <f t="shared" si="11"/>
        <v>2801.6962223215896</v>
      </c>
      <c r="J107" s="24">
        <f t="shared" si="8"/>
        <v>5003.0289684314102</v>
      </c>
      <c r="K107" s="24">
        <f t="shared" si="14"/>
        <v>17600.74732552901</v>
      </c>
      <c r="L107" s="25">
        <f t="shared" si="12"/>
        <v>2.6713174825723569</v>
      </c>
    </row>
    <row r="108" spans="1:12" x14ac:dyDescent="0.2">
      <c r="A108" s="17">
        <v>99</v>
      </c>
      <c r="B108" s="48">
        <v>3</v>
      </c>
      <c r="C108" s="47">
        <v>6</v>
      </c>
      <c r="D108" s="51">
        <v>10</v>
      </c>
      <c r="E108" s="18">
        <v>0.45629999999999998</v>
      </c>
      <c r="F108" s="23">
        <f t="shared" si="10"/>
        <v>0.375</v>
      </c>
      <c r="G108" s="23">
        <f t="shared" si="7"/>
        <v>0.31149089927422619</v>
      </c>
      <c r="H108" s="24">
        <f t="shared" si="13"/>
        <v>3787.0928079438409</v>
      </c>
      <c r="I108" s="24">
        <f t="shared" si="11"/>
        <v>1179.6449443813813</v>
      </c>
      <c r="J108" s="24">
        <f t="shared" si="8"/>
        <v>3145.7198516836838</v>
      </c>
      <c r="K108" s="24">
        <f t="shared" si="14"/>
        <v>12597.718357097599</v>
      </c>
      <c r="L108" s="25">
        <f t="shared" si="12"/>
        <v>3.3264878881955333</v>
      </c>
    </row>
    <row r="109" spans="1:12" x14ac:dyDescent="0.2">
      <c r="A109" s="17" t="s">
        <v>22</v>
      </c>
      <c r="B109" s="48">
        <v>4</v>
      </c>
      <c r="C109" s="47">
        <v>14</v>
      </c>
      <c r="D109" s="51">
        <v>15</v>
      </c>
      <c r="E109" s="18">
        <v>0</v>
      </c>
      <c r="F109" s="23">
        <f>B109/((C109+D109)/2)</f>
        <v>0.27586206896551724</v>
      </c>
      <c r="G109" s="23">
        <v>1</v>
      </c>
      <c r="H109" s="24">
        <f>H108-I108</f>
        <v>2607.4478635624596</v>
      </c>
      <c r="I109" s="24">
        <f>H109*G109</f>
        <v>2607.4478635624596</v>
      </c>
      <c r="J109" s="24">
        <f>H109/F109</f>
        <v>9451.9985054139161</v>
      </c>
      <c r="K109" s="24">
        <f>J109</f>
        <v>9451.9985054139161</v>
      </c>
      <c r="L109" s="25">
        <f>K109/H109</f>
        <v>3.625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61"/>
      <c r="B7" s="62"/>
      <c r="C7" s="63">
        <v>43831</v>
      </c>
      <c r="D7" s="63">
        <v>44197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5"/>
    </row>
    <row r="9" spans="1:13" x14ac:dyDescent="0.2">
      <c r="A9" s="17">
        <v>0</v>
      </c>
      <c r="B9" s="48">
        <v>1</v>
      </c>
      <c r="C9" s="47">
        <v>529</v>
      </c>
      <c r="D9" s="51">
        <v>569</v>
      </c>
      <c r="E9" s="18">
        <v>0</v>
      </c>
      <c r="F9" s="19">
        <f>B9/((C9+D9)/2)</f>
        <v>1.8214936247723133E-3</v>
      </c>
      <c r="G9" s="19">
        <f t="shared" ref="G9:G72" si="0">F9/((1+(1-E9)*F9))</f>
        <v>1.8181818181818184E-3</v>
      </c>
      <c r="H9" s="14">
        <v>100000</v>
      </c>
      <c r="I9" s="14">
        <f>H9*G9</f>
        <v>181.81818181818184</v>
      </c>
      <c r="J9" s="14">
        <f t="shared" ref="J9:J72" si="1">H10+I9*E9</f>
        <v>99818.181818181823</v>
      </c>
      <c r="K9" s="14">
        <f t="shared" ref="K9:K72" si="2">K10+J9</f>
        <v>8112344.5634997496</v>
      </c>
      <c r="L9" s="20">
        <f>K9/H9</f>
        <v>81.123445634997495</v>
      </c>
    </row>
    <row r="10" spans="1:13" x14ac:dyDescent="0.2">
      <c r="A10" s="17">
        <v>1</v>
      </c>
      <c r="B10" s="48">
        <v>0</v>
      </c>
      <c r="C10" s="47">
        <v>581</v>
      </c>
      <c r="D10" s="51">
        <v>578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99818.181818181823</v>
      </c>
      <c r="I10" s="14">
        <f t="shared" ref="I10:I73" si="4">H10*G10</f>
        <v>0</v>
      </c>
      <c r="J10" s="14">
        <f t="shared" si="1"/>
        <v>99818.181818181823</v>
      </c>
      <c r="K10" s="14">
        <f t="shared" si="2"/>
        <v>8012526.381681568</v>
      </c>
      <c r="L10" s="21">
        <f t="shared" ref="L10:L73" si="5">K10/H10</f>
        <v>80.271211474041209</v>
      </c>
    </row>
    <row r="11" spans="1:13" x14ac:dyDescent="0.2">
      <c r="A11" s="17">
        <v>2</v>
      </c>
      <c r="B11" s="48">
        <v>0</v>
      </c>
      <c r="C11" s="47">
        <v>645</v>
      </c>
      <c r="D11" s="51">
        <v>602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99818.181818181823</v>
      </c>
      <c r="I11" s="14">
        <f t="shared" si="4"/>
        <v>0</v>
      </c>
      <c r="J11" s="14">
        <f t="shared" si="1"/>
        <v>99818.181818181823</v>
      </c>
      <c r="K11" s="14">
        <f t="shared" si="2"/>
        <v>7912708.1998633863</v>
      </c>
      <c r="L11" s="21">
        <f t="shared" si="5"/>
        <v>79.271211474041209</v>
      </c>
    </row>
    <row r="12" spans="1:13" x14ac:dyDescent="0.2">
      <c r="A12" s="17">
        <v>3</v>
      </c>
      <c r="B12" s="48">
        <v>0</v>
      </c>
      <c r="C12" s="47">
        <v>729</v>
      </c>
      <c r="D12" s="51">
        <v>650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99818.181818181823</v>
      </c>
      <c r="I12" s="14">
        <f t="shared" si="4"/>
        <v>0</v>
      </c>
      <c r="J12" s="14">
        <f t="shared" si="1"/>
        <v>99818.181818181823</v>
      </c>
      <c r="K12" s="14">
        <f t="shared" si="2"/>
        <v>7812890.0180452047</v>
      </c>
      <c r="L12" s="21">
        <f t="shared" si="5"/>
        <v>78.271211474041209</v>
      </c>
    </row>
    <row r="13" spans="1:13" x14ac:dyDescent="0.2">
      <c r="A13" s="17">
        <v>4</v>
      </c>
      <c r="B13" s="48">
        <v>0</v>
      </c>
      <c r="C13" s="47">
        <v>805</v>
      </c>
      <c r="D13" s="51">
        <v>746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99818.181818181823</v>
      </c>
      <c r="I13" s="14">
        <f t="shared" si="4"/>
        <v>0</v>
      </c>
      <c r="J13" s="14">
        <f t="shared" si="1"/>
        <v>99818.181818181823</v>
      </c>
      <c r="K13" s="14">
        <f t="shared" si="2"/>
        <v>7713071.836227023</v>
      </c>
      <c r="L13" s="21">
        <f t="shared" si="5"/>
        <v>77.271211474041209</v>
      </c>
    </row>
    <row r="14" spans="1:13" x14ac:dyDescent="0.2">
      <c r="A14" s="17">
        <v>5</v>
      </c>
      <c r="B14" s="48">
        <v>0</v>
      </c>
      <c r="C14" s="47">
        <v>816</v>
      </c>
      <c r="D14" s="51">
        <v>824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99818.181818181823</v>
      </c>
      <c r="I14" s="14">
        <f t="shared" si="4"/>
        <v>0</v>
      </c>
      <c r="J14" s="14">
        <f t="shared" si="1"/>
        <v>99818.181818181823</v>
      </c>
      <c r="K14" s="14">
        <f t="shared" si="2"/>
        <v>7613253.6544088414</v>
      </c>
      <c r="L14" s="21">
        <f t="shared" si="5"/>
        <v>76.271211474041209</v>
      </c>
    </row>
    <row r="15" spans="1:13" x14ac:dyDescent="0.2">
      <c r="A15" s="17">
        <v>6</v>
      </c>
      <c r="B15" s="48">
        <v>1</v>
      </c>
      <c r="C15" s="47">
        <v>759</v>
      </c>
      <c r="D15" s="51">
        <v>818</v>
      </c>
      <c r="E15" s="18">
        <v>0.2077</v>
      </c>
      <c r="F15" s="19">
        <f t="shared" si="3"/>
        <v>1.2682308180088776E-3</v>
      </c>
      <c r="G15" s="19">
        <f t="shared" si="0"/>
        <v>1.2669577544339404E-3</v>
      </c>
      <c r="H15" s="14">
        <f t="shared" si="6"/>
        <v>99818.181818181823</v>
      </c>
      <c r="I15" s="14">
        <f t="shared" si="4"/>
        <v>126.46541948804243</v>
      </c>
      <c r="J15" s="14">
        <f t="shared" si="1"/>
        <v>99717.983266321447</v>
      </c>
      <c r="K15" s="14">
        <f t="shared" si="2"/>
        <v>7513435.4725906597</v>
      </c>
      <c r="L15" s="21">
        <f t="shared" si="5"/>
        <v>75.271211474041209</v>
      </c>
    </row>
    <row r="16" spans="1:13" x14ac:dyDescent="0.2">
      <c r="A16" s="17">
        <v>7</v>
      </c>
      <c r="B16" s="48">
        <v>0</v>
      </c>
      <c r="C16" s="47">
        <v>906</v>
      </c>
      <c r="D16" s="51">
        <v>767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99691.716398693781</v>
      </c>
      <c r="I16" s="14">
        <f t="shared" si="4"/>
        <v>0</v>
      </c>
      <c r="J16" s="14">
        <f t="shared" si="1"/>
        <v>99691.716398693781</v>
      </c>
      <c r="K16" s="14">
        <f t="shared" si="2"/>
        <v>7413717.4893243387</v>
      </c>
      <c r="L16" s="21">
        <f t="shared" si="5"/>
        <v>74.366434415422276</v>
      </c>
    </row>
    <row r="17" spans="1:12" x14ac:dyDescent="0.2">
      <c r="A17" s="17">
        <v>8</v>
      </c>
      <c r="B17" s="48">
        <v>0</v>
      </c>
      <c r="C17" s="47">
        <v>909</v>
      </c>
      <c r="D17" s="51">
        <v>923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99691.716398693781</v>
      </c>
      <c r="I17" s="14">
        <f t="shared" si="4"/>
        <v>0</v>
      </c>
      <c r="J17" s="14">
        <f t="shared" si="1"/>
        <v>99691.716398693781</v>
      </c>
      <c r="K17" s="14">
        <f t="shared" si="2"/>
        <v>7314025.7729256451</v>
      </c>
      <c r="L17" s="21">
        <f t="shared" si="5"/>
        <v>73.366434415422276</v>
      </c>
    </row>
    <row r="18" spans="1:12" x14ac:dyDescent="0.2">
      <c r="A18" s="17">
        <v>9</v>
      </c>
      <c r="B18" s="48">
        <v>0</v>
      </c>
      <c r="C18" s="47">
        <v>947</v>
      </c>
      <c r="D18" s="51">
        <v>939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99691.716398693781</v>
      </c>
      <c r="I18" s="14">
        <f t="shared" si="4"/>
        <v>0</v>
      </c>
      <c r="J18" s="14">
        <f t="shared" si="1"/>
        <v>99691.716398693781</v>
      </c>
      <c r="K18" s="14">
        <f t="shared" si="2"/>
        <v>7214334.0565269515</v>
      </c>
      <c r="L18" s="21">
        <f t="shared" si="5"/>
        <v>72.366434415422276</v>
      </c>
    </row>
    <row r="19" spans="1:12" x14ac:dyDescent="0.2">
      <c r="A19" s="17">
        <v>10</v>
      </c>
      <c r="B19" s="48">
        <v>0</v>
      </c>
      <c r="C19" s="47">
        <v>1061</v>
      </c>
      <c r="D19" s="51">
        <v>945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99691.716398693781</v>
      </c>
      <c r="I19" s="14">
        <f t="shared" si="4"/>
        <v>0</v>
      </c>
      <c r="J19" s="14">
        <f t="shared" si="1"/>
        <v>99691.716398693781</v>
      </c>
      <c r="K19" s="14">
        <f t="shared" si="2"/>
        <v>7114642.3401282579</v>
      </c>
      <c r="L19" s="21">
        <f t="shared" si="5"/>
        <v>71.36643441542229</v>
      </c>
    </row>
    <row r="20" spans="1:12" x14ac:dyDescent="0.2">
      <c r="A20" s="17">
        <v>11</v>
      </c>
      <c r="B20" s="48">
        <v>0</v>
      </c>
      <c r="C20" s="47">
        <v>966</v>
      </c>
      <c r="D20" s="51">
        <v>1064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99691.716398693781</v>
      </c>
      <c r="I20" s="14">
        <f t="shared" si="4"/>
        <v>0</v>
      </c>
      <c r="J20" s="14">
        <f t="shared" si="1"/>
        <v>99691.716398693781</v>
      </c>
      <c r="K20" s="14">
        <f t="shared" si="2"/>
        <v>7014950.6237295642</v>
      </c>
      <c r="L20" s="21">
        <f t="shared" si="5"/>
        <v>70.36643441542229</v>
      </c>
    </row>
    <row r="21" spans="1:12" x14ac:dyDescent="0.2">
      <c r="A21" s="17">
        <v>12</v>
      </c>
      <c r="B21" s="48">
        <v>0</v>
      </c>
      <c r="C21" s="47">
        <v>980</v>
      </c>
      <c r="D21" s="51">
        <v>990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99691.716398693781</v>
      </c>
      <c r="I21" s="14">
        <f t="shared" si="4"/>
        <v>0</v>
      </c>
      <c r="J21" s="14">
        <f t="shared" si="1"/>
        <v>99691.716398693781</v>
      </c>
      <c r="K21" s="14">
        <f t="shared" si="2"/>
        <v>6915258.9073308706</v>
      </c>
      <c r="L21" s="21">
        <f t="shared" si="5"/>
        <v>69.36643441542229</v>
      </c>
    </row>
    <row r="22" spans="1:12" x14ac:dyDescent="0.2">
      <c r="A22" s="17">
        <v>13</v>
      </c>
      <c r="B22" s="48">
        <v>0</v>
      </c>
      <c r="C22" s="47">
        <v>932</v>
      </c>
      <c r="D22" s="51">
        <v>985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99691.716398693781</v>
      </c>
      <c r="I22" s="14">
        <f t="shared" si="4"/>
        <v>0</v>
      </c>
      <c r="J22" s="14">
        <f t="shared" si="1"/>
        <v>99691.716398693781</v>
      </c>
      <c r="K22" s="14">
        <f t="shared" si="2"/>
        <v>6815567.190932177</v>
      </c>
      <c r="L22" s="21">
        <f t="shared" si="5"/>
        <v>68.36643441542229</v>
      </c>
    </row>
    <row r="23" spans="1:12" x14ac:dyDescent="0.2">
      <c r="A23" s="17">
        <v>14</v>
      </c>
      <c r="B23" s="48">
        <v>1</v>
      </c>
      <c r="C23" s="47">
        <v>959</v>
      </c>
      <c r="D23" s="51">
        <v>942</v>
      </c>
      <c r="E23" s="18">
        <v>0.57920000000000005</v>
      </c>
      <c r="F23" s="19">
        <f t="shared" si="3"/>
        <v>1.0520778537611783E-3</v>
      </c>
      <c r="G23" s="19">
        <f t="shared" si="0"/>
        <v>1.0516122898983806E-3</v>
      </c>
      <c r="H23" s="14">
        <f t="shared" si="6"/>
        <v>99691.716398693781</v>
      </c>
      <c r="I23" s="14">
        <f t="shared" si="4"/>
        <v>104.83703416593031</v>
      </c>
      <c r="J23" s="14">
        <f t="shared" si="1"/>
        <v>99647.600974716755</v>
      </c>
      <c r="K23" s="14">
        <f t="shared" si="2"/>
        <v>6715875.4745334834</v>
      </c>
      <c r="L23" s="21">
        <f t="shared" si="5"/>
        <v>67.36643441542229</v>
      </c>
    </row>
    <row r="24" spans="1:12" x14ac:dyDescent="0.2">
      <c r="A24" s="17">
        <v>15</v>
      </c>
      <c r="B24" s="48">
        <v>1</v>
      </c>
      <c r="C24" s="47">
        <v>867</v>
      </c>
      <c r="D24" s="51">
        <v>978</v>
      </c>
      <c r="E24" s="18">
        <v>0.77869999999999995</v>
      </c>
      <c r="F24" s="19">
        <f t="shared" si="3"/>
        <v>1.0840108401084011E-3</v>
      </c>
      <c r="G24" s="19">
        <f t="shared" si="0"/>
        <v>1.0837508573823971E-3</v>
      </c>
      <c r="H24" s="14">
        <f t="shared" si="6"/>
        <v>99586.879364527849</v>
      </c>
      <c r="I24" s="14">
        <f t="shared" si="4"/>
        <v>107.92736589534441</v>
      </c>
      <c r="J24" s="14">
        <f t="shared" si="1"/>
        <v>99562.995038455207</v>
      </c>
      <c r="K24" s="14">
        <f t="shared" si="2"/>
        <v>6616227.8735587662</v>
      </c>
      <c r="L24" s="21">
        <f t="shared" si="5"/>
        <v>66.43674262892327</v>
      </c>
    </row>
    <row r="25" spans="1:12" x14ac:dyDescent="0.2">
      <c r="A25" s="17">
        <v>16</v>
      </c>
      <c r="B25" s="48">
        <v>0</v>
      </c>
      <c r="C25" s="47">
        <v>846</v>
      </c>
      <c r="D25" s="51">
        <v>871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99478.951998632503</v>
      </c>
      <c r="I25" s="14">
        <f t="shared" si="4"/>
        <v>0</v>
      </c>
      <c r="J25" s="14">
        <f t="shared" si="1"/>
        <v>99478.951998632503</v>
      </c>
      <c r="K25" s="14">
        <f t="shared" si="2"/>
        <v>6516664.8785203109</v>
      </c>
      <c r="L25" s="21">
        <f t="shared" si="5"/>
        <v>65.507976788998462</v>
      </c>
    </row>
    <row r="26" spans="1:12" x14ac:dyDescent="0.2">
      <c r="A26" s="17">
        <v>17</v>
      </c>
      <c r="B26" s="48">
        <v>0</v>
      </c>
      <c r="C26" s="47">
        <v>840</v>
      </c>
      <c r="D26" s="51">
        <v>855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99478.951998632503</v>
      </c>
      <c r="I26" s="14">
        <f t="shared" si="4"/>
        <v>0</v>
      </c>
      <c r="J26" s="14">
        <f t="shared" si="1"/>
        <v>99478.951998632503</v>
      </c>
      <c r="K26" s="14">
        <f t="shared" si="2"/>
        <v>6417185.9265216785</v>
      </c>
      <c r="L26" s="21">
        <f t="shared" si="5"/>
        <v>64.507976788998477</v>
      </c>
    </row>
    <row r="27" spans="1:12" x14ac:dyDescent="0.2">
      <c r="A27" s="17">
        <v>18</v>
      </c>
      <c r="B27" s="48">
        <v>0</v>
      </c>
      <c r="C27" s="47">
        <v>760</v>
      </c>
      <c r="D27" s="51">
        <v>843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99478.951998632503</v>
      </c>
      <c r="I27" s="14">
        <f t="shared" si="4"/>
        <v>0</v>
      </c>
      <c r="J27" s="14">
        <f t="shared" si="1"/>
        <v>99478.951998632503</v>
      </c>
      <c r="K27" s="14">
        <f t="shared" si="2"/>
        <v>6317706.9745230461</v>
      </c>
      <c r="L27" s="21">
        <f t="shared" si="5"/>
        <v>63.507976788998469</v>
      </c>
    </row>
    <row r="28" spans="1:12" x14ac:dyDescent="0.2">
      <c r="A28" s="17">
        <v>19</v>
      </c>
      <c r="B28" s="48">
        <v>1</v>
      </c>
      <c r="C28" s="47">
        <v>788</v>
      </c>
      <c r="D28" s="51">
        <v>774</v>
      </c>
      <c r="E28" s="18">
        <v>0.80330000000000001</v>
      </c>
      <c r="F28" s="19">
        <f t="shared" si="3"/>
        <v>1.2804097311139564E-3</v>
      </c>
      <c r="G28" s="19">
        <f t="shared" si="0"/>
        <v>1.2800873326781845E-3</v>
      </c>
      <c r="H28" s="14">
        <f t="shared" si="6"/>
        <v>99478.951998632503</v>
      </c>
      <c r="I28" s="14">
        <f t="shared" si="4"/>
        <v>127.34174632155063</v>
      </c>
      <c r="J28" s="14">
        <f t="shared" si="1"/>
        <v>99453.903877131059</v>
      </c>
      <c r="K28" s="14">
        <f t="shared" si="2"/>
        <v>6218228.0225244137</v>
      </c>
      <c r="L28" s="21">
        <f t="shared" si="5"/>
        <v>62.507976788998469</v>
      </c>
    </row>
    <row r="29" spans="1:12" x14ac:dyDescent="0.2">
      <c r="A29" s="17">
        <v>20</v>
      </c>
      <c r="B29" s="48">
        <v>0</v>
      </c>
      <c r="C29" s="47">
        <v>743</v>
      </c>
      <c r="D29" s="51">
        <v>785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99351.610252310958</v>
      </c>
      <c r="I29" s="14">
        <f t="shared" si="4"/>
        <v>0</v>
      </c>
      <c r="J29" s="14">
        <f t="shared" si="1"/>
        <v>99351.610252310958</v>
      </c>
      <c r="K29" s="14">
        <f t="shared" si="2"/>
        <v>6118774.1186472829</v>
      </c>
      <c r="L29" s="21">
        <f t="shared" si="5"/>
        <v>61.587065404457881</v>
      </c>
    </row>
    <row r="30" spans="1:12" x14ac:dyDescent="0.2">
      <c r="A30" s="17">
        <v>21</v>
      </c>
      <c r="B30" s="48">
        <v>0</v>
      </c>
      <c r="C30" s="47">
        <v>708</v>
      </c>
      <c r="D30" s="51">
        <v>744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99351.610252310958</v>
      </c>
      <c r="I30" s="14">
        <f t="shared" si="4"/>
        <v>0</v>
      </c>
      <c r="J30" s="14">
        <f t="shared" si="1"/>
        <v>99351.610252310958</v>
      </c>
      <c r="K30" s="14">
        <f t="shared" si="2"/>
        <v>6019422.5083949724</v>
      </c>
      <c r="L30" s="21">
        <f t="shared" si="5"/>
        <v>60.587065404457881</v>
      </c>
    </row>
    <row r="31" spans="1:12" x14ac:dyDescent="0.2">
      <c r="A31" s="17">
        <v>22</v>
      </c>
      <c r="B31" s="48">
        <v>0</v>
      </c>
      <c r="C31" s="47">
        <v>682</v>
      </c>
      <c r="D31" s="51">
        <v>708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99351.610252310958</v>
      </c>
      <c r="I31" s="14">
        <f t="shared" si="4"/>
        <v>0</v>
      </c>
      <c r="J31" s="14">
        <f t="shared" si="1"/>
        <v>99351.610252310958</v>
      </c>
      <c r="K31" s="14">
        <f t="shared" si="2"/>
        <v>5920070.8981426619</v>
      </c>
      <c r="L31" s="21">
        <f t="shared" si="5"/>
        <v>59.587065404457888</v>
      </c>
    </row>
    <row r="32" spans="1:12" x14ac:dyDescent="0.2">
      <c r="A32" s="17">
        <v>23</v>
      </c>
      <c r="B32" s="48">
        <v>0</v>
      </c>
      <c r="C32" s="47">
        <v>626</v>
      </c>
      <c r="D32" s="51">
        <v>702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99351.610252310958</v>
      </c>
      <c r="I32" s="14">
        <f t="shared" si="4"/>
        <v>0</v>
      </c>
      <c r="J32" s="14">
        <f t="shared" si="1"/>
        <v>99351.610252310958</v>
      </c>
      <c r="K32" s="14">
        <f t="shared" si="2"/>
        <v>5820719.2878903514</v>
      </c>
      <c r="L32" s="21">
        <f t="shared" si="5"/>
        <v>58.587065404457896</v>
      </c>
    </row>
    <row r="33" spans="1:12" x14ac:dyDescent="0.2">
      <c r="A33" s="17">
        <v>24</v>
      </c>
      <c r="B33" s="48">
        <v>0</v>
      </c>
      <c r="C33" s="47">
        <v>595</v>
      </c>
      <c r="D33" s="51">
        <v>621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99351.610252310958</v>
      </c>
      <c r="I33" s="14">
        <f t="shared" si="4"/>
        <v>0</v>
      </c>
      <c r="J33" s="14">
        <f t="shared" si="1"/>
        <v>99351.610252310958</v>
      </c>
      <c r="K33" s="14">
        <f t="shared" si="2"/>
        <v>5721367.6776380409</v>
      </c>
      <c r="L33" s="21">
        <f t="shared" si="5"/>
        <v>57.587065404457896</v>
      </c>
    </row>
    <row r="34" spans="1:12" x14ac:dyDescent="0.2">
      <c r="A34" s="17">
        <v>25</v>
      </c>
      <c r="B34" s="48">
        <v>0</v>
      </c>
      <c r="C34" s="47">
        <v>638</v>
      </c>
      <c r="D34" s="51">
        <v>597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99351.610252310958</v>
      </c>
      <c r="I34" s="14">
        <f t="shared" si="4"/>
        <v>0</v>
      </c>
      <c r="J34" s="14">
        <f t="shared" si="1"/>
        <v>99351.610252310958</v>
      </c>
      <c r="K34" s="14">
        <f t="shared" si="2"/>
        <v>5622016.0673857303</v>
      </c>
      <c r="L34" s="21">
        <f t="shared" si="5"/>
        <v>56.587065404457903</v>
      </c>
    </row>
    <row r="35" spans="1:12" x14ac:dyDescent="0.2">
      <c r="A35" s="17">
        <v>26</v>
      </c>
      <c r="B35" s="48">
        <v>0</v>
      </c>
      <c r="C35" s="47">
        <v>639</v>
      </c>
      <c r="D35" s="51">
        <v>637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99351.610252310958</v>
      </c>
      <c r="I35" s="14">
        <f t="shared" si="4"/>
        <v>0</v>
      </c>
      <c r="J35" s="14">
        <f t="shared" si="1"/>
        <v>99351.610252310958</v>
      </c>
      <c r="K35" s="14">
        <f t="shared" si="2"/>
        <v>5522664.4571334198</v>
      </c>
      <c r="L35" s="21">
        <f t="shared" si="5"/>
        <v>55.587065404457903</v>
      </c>
    </row>
    <row r="36" spans="1:12" x14ac:dyDescent="0.2">
      <c r="A36" s="17">
        <v>27</v>
      </c>
      <c r="B36" s="48">
        <v>0</v>
      </c>
      <c r="C36" s="47">
        <v>723</v>
      </c>
      <c r="D36" s="51">
        <v>660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99351.610252310958</v>
      </c>
      <c r="I36" s="14">
        <f t="shared" si="4"/>
        <v>0</v>
      </c>
      <c r="J36" s="14">
        <f t="shared" si="1"/>
        <v>99351.610252310958</v>
      </c>
      <c r="K36" s="14">
        <f t="shared" si="2"/>
        <v>5423312.8468811093</v>
      </c>
      <c r="L36" s="21">
        <f t="shared" si="5"/>
        <v>54.58706540445791</v>
      </c>
    </row>
    <row r="37" spans="1:12" x14ac:dyDescent="0.2">
      <c r="A37" s="17">
        <v>28</v>
      </c>
      <c r="B37" s="48">
        <v>0</v>
      </c>
      <c r="C37" s="47">
        <v>692</v>
      </c>
      <c r="D37" s="51">
        <v>749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99351.610252310958</v>
      </c>
      <c r="I37" s="14">
        <f t="shared" si="4"/>
        <v>0</v>
      </c>
      <c r="J37" s="14">
        <f t="shared" si="1"/>
        <v>99351.610252310958</v>
      </c>
      <c r="K37" s="14">
        <f t="shared" si="2"/>
        <v>5323961.2366287988</v>
      </c>
      <c r="L37" s="21">
        <f t="shared" si="5"/>
        <v>53.587065404457917</v>
      </c>
    </row>
    <row r="38" spans="1:12" x14ac:dyDescent="0.2">
      <c r="A38" s="17">
        <v>29</v>
      </c>
      <c r="B38" s="48">
        <v>0</v>
      </c>
      <c r="C38" s="47">
        <v>700</v>
      </c>
      <c r="D38" s="51">
        <v>690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99351.610252310958</v>
      </c>
      <c r="I38" s="14">
        <f t="shared" si="4"/>
        <v>0</v>
      </c>
      <c r="J38" s="14">
        <f t="shared" si="1"/>
        <v>99351.610252310958</v>
      </c>
      <c r="K38" s="14">
        <f t="shared" si="2"/>
        <v>5224609.6263764882</v>
      </c>
      <c r="L38" s="21">
        <f t="shared" si="5"/>
        <v>52.587065404457917</v>
      </c>
    </row>
    <row r="39" spans="1:12" x14ac:dyDescent="0.2">
      <c r="A39" s="17">
        <v>30</v>
      </c>
      <c r="B39" s="48">
        <v>0</v>
      </c>
      <c r="C39" s="47">
        <v>722</v>
      </c>
      <c r="D39" s="51">
        <v>712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99351.610252310958</v>
      </c>
      <c r="I39" s="14">
        <f t="shared" si="4"/>
        <v>0</v>
      </c>
      <c r="J39" s="14">
        <f t="shared" si="1"/>
        <v>99351.610252310958</v>
      </c>
      <c r="K39" s="14">
        <f t="shared" si="2"/>
        <v>5125258.0161241777</v>
      </c>
      <c r="L39" s="21">
        <f t="shared" si="5"/>
        <v>51.587065404457924</v>
      </c>
    </row>
    <row r="40" spans="1:12" x14ac:dyDescent="0.2">
      <c r="A40" s="17">
        <v>31</v>
      </c>
      <c r="B40" s="48">
        <v>1</v>
      </c>
      <c r="C40" s="47">
        <v>767</v>
      </c>
      <c r="D40" s="51">
        <v>729</v>
      </c>
      <c r="E40" s="18">
        <v>8.7400000000000005E-2</v>
      </c>
      <c r="F40" s="19">
        <f t="shared" si="3"/>
        <v>1.3368983957219251E-3</v>
      </c>
      <c r="G40" s="19">
        <f t="shared" si="0"/>
        <v>1.3352692957763028E-3</v>
      </c>
      <c r="H40" s="14">
        <f t="shared" si="6"/>
        <v>99351.610252310958</v>
      </c>
      <c r="I40" s="14">
        <f t="shared" si="4"/>
        <v>132.66115465584497</v>
      </c>
      <c r="J40" s="14">
        <f t="shared" si="1"/>
        <v>99230.543682572039</v>
      </c>
      <c r="K40" s="14">
        <f t="shared" si="2"/>
        <v>5025906.4058718672</v>
      </c>
      <c r="L40" s="21">
        <f t="shared" si="5"/>
        <v>50.587065404457924</v>
      </c>
    </row>
    <row r="41" spans="1:12" x14ac:dyDescent="0.2">
      <c r="A41" s="17">
        <v>32</v>
      </c>
      <c r="B41" s="48">
        <v>0</v>
      </c>
      <c r="C41" s="47">
        <v>810</v>
      </c>
      <c r="D41" s="51">
        <v>778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99218.949097655117</v>
      </c>
      <c r="I41" s="14">
        <f t="shared" si="4"/>
        <v>0</v>
      </c>
      <c r="J41" s="14">
        <f t="shared" si="1"/>
        <v>99218.949097655117</v>
      </c>
      <c r="K41" s="14">
        <f t="shared" si="2"/>
        <v>4926675.8621892948</v>
      </c>
      <c r="L41" s="21">
        <f t="shared" si="5"/>
        <v>49.654586215585397</v>
      </c>
    </row>
    <row r="42" spans="1:12" x14ac:dyDescent="0.2">
      <c r="A42" s="17">
        <v>33</v>
      </c>
      <c r="B42" s="48">
        <v>0</v>
      </c>
      <c r="C42" s="47">
        <v>801</v>
      </c>
      <c r="D42" s="51">
        <v>836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99218.949097655117</v>
      </c>
      <c r="I42" s="14">
        <f t="shared" si="4"/>
        <v>0</v>
      </c>
      <c r="J42" s="14">
        <f t="shared" si="1"/>
        <v>99218.949097655117</v>
      </c>
      <c r="K42" s="14">
        <f t="shared" si="2"/>
        <v>4827456.91309164</v>
      </c>
      <c r="L42" s="21">
        <f t="shared" si="5"/>
        <v>48.654586215585397</v>
      </c>
    </row>
    <row r="43" spans="1:12" x14ac:dyDescent="0.2">
      <c r="A43" s="17">
        <v>34</v>
      </c>
      <c r="B43" s="48">
        <v>0</v>
      </c>
      <c r="C43" s="47">
        <v>808</v>
      </c>
      <c r="D43" s="51">
        <v>843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99218.949097655117</v>
      </c>
      <c r="I43" s="14">
        <f t="shared" si="4"/>
        <v>0</v>
      </c>
      <c r="J43" s="14">
        <f t="shared" si="1"/>
        <v>99218.949097655117</v>
      </c>
      <c r="K43" s="14">
        <f t="shared" si="2"/>
        <v>4728237.9639939852</v>
      </c>
      <c r="L43" s="21">
        <f t="shared" si="5"/>
        <v>47.654586215585404</v>
      </c>
    </row>
    <row r="44" spans="1:12" x14ac:dyDescent="0.2">
      <c r="A44" s="17">
        <v>35</v>
      </c>
      <c r="B44" s="48">
        <v>0</v>
      </c>
      <c r="C44" s="47">
        <v>907</v>
      </c>
      <c r="D44" s="51">
        <v>847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99218.949097655117</v>
      </c>
      <c r="I44" s="14">
        <f t="shared" si="4"/>
        <v>0</v>
      </c>
      <c r="J44" s="14">
        <f t="shared" si="1"/>
        <v>99218.949097655117</v>
      </c>
      <c r="K44" s="14">
        <f t="shared" si="2"/>
        <v>4629019.0148963304</v>
      </c>
      <c r="L44" s="21">
        <f t="shared" si="5"/>
        <v>46.654586215585404</v>
      </c>
    </row>
    <row r="45" spans="1:12" x14ac:dyDescent="0.2">
      <c r="A45" s="17">
        <v>36</v>
      </c>
      <c r="B45" s="48">
        <v>0</v>
      </c>
      <c r="C45" s="47">
        <v>926</v>
      </c>
      <c r="D45" s="51">
        <v>964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99218.949097655117</v>
      </c>
      <c r="I45" s="14">
        <f t="shared" si="4"/>
        <v>0</v>
      </c>
      <c r="J45" s="14">
        <f t="shared" si="1"/>
        <v>99218.949097655117</v>
      </c>
      <c r="K45" s="14">
        <f t="shared" si="2"/>
        <v>4529800.0657986756</v>
      </c>
      <c r="L45" s="21">
        <f t="shared" si="5"/>
        <v>45.654586215585411</v>
      </c>
    </row>
    <row r="46" spans="1:12" x14ac:dyDescent="0.2">
      <c r="A46" s="17">
        <v>37</v>
      </c>
      <c r="B46" s="48">
        <v>0</v>
      </c>
      <c r="C46" s="47">
        <v>1053</v>
      </c>
      <c r="D46" s="51">
        <v>961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99218.949097655117</v>
      </c>
      <c r="I46" s="14">
        <f t="shared" si="4"/>
        <v>0</v>
      </c>
      <c r="J46" s="14">
        <f t="shared" si="1"/>
        <v>99218.949097655117</v>
      </c>
      <c r="K46" s="14">
        <f t="shared" si="2"/>
        <v>4430581.1167010209</v>
      </c>
      <c r="L46" s="21">
        <f t="shared" si="5"/>
        <v>44.654586215585411</v>
      </c>
    </row>
    <row r="47" spans="1:12" x14ac:dyDescent="0.2">
      <c r="A47" s="17">
        <v>38</v>
      </c>
      <c r="B47" s="48">
        <v>1</v>
      </c>
      <c r="C47" s="47">
        <v>1062</v>
      </c>
      <c r="D47" s="51">
        <v>1091</v>
      </c>
      <c r="E47" s="18">
        <v>0.3579</v>
      </c>
      <c r="F47" s="19">
        <f t="shared" si="3"/>
        <v>9.2893636785880169E-4</v>
      </c>
      <c r="G47" s="19">
        <f t="shared" si="0"/>
        <v>9.2838261544136091E-4</v>
      </c>
      <c r="H47" s="14">
        <f t="shared" si="6"/>
        <v>99218.949097655117</v>
      </c>
      <c r="I47" s="14">
        <f t="shared" si="4"/>
        <v>92.113147464624319</v>
      </c>
      <c r="J47" s="14">
        <f t="shared" si="1"/>
        <v>99159.803245668081</v>
      </c>
      <c r="K47" s="14">
        <f t="shared" si="2"/>
        <v>4331362.1676033661</v>
      </c>
      <c r="L47" s="21">
        <f t="shared" si="5"/>
        <v>43.654586215585418</v>
      </c>
    </row>
    <row r="48" spans="1:12" x14ac:dyDescent="0.2">
      <c r="A48" s="17">
        <v>39</v>
      </c>
      <c r="B48" s="48">
        <v>1</v>
      </c>
      <c r="C48" s="47">
        <v>1186</v>
      </c>
      <c r="D48" s="51">
        <v>1098</v>
      </c>
      <c r="E48" s="18">
        <v>0.38800000000000001</v>
      </c>
      <c r="F48" s="19">
        <f t="shared" si="3"/>
        <v>8.7565674255691769E-4</v>
      </c>
      <c r="G48" s="19">
        <f t="shared" si="0"/>
        <v>8.751877277676062E-4</v>
      </c>
      <c r="H48" s="14">
        <f t="shared" si="6"/>
        <v>99126.835950190492</v>
      </c>
      <c r="I48" s="14">
        <f t="shared" si="4"/>
        <v>86.754590316039483</v>
      </c>
      <c r="J48" s="14">
        <f t="shared" si="1"/>
        <v>99073.742140917078</v>
      </c>
      <c r="K48" s="14">
        <f t="shared" si="2"/>
        <v>4232202.3643576978</v>
      </c>
      <c r="L48" s="21">
        <f t="shared" si="5"/>
        <v>42.694819458217204</v>
      </c>
    </row>
    <row r="49" spans="1:12" x14ac:dyDescent="0.2">
      <c r="A49" s="17">
        <v>40</v>
      </c>
      <c r="B49" s="48">
        <v>1</v>
      </c>
      <c r="C49" s="47">
        <v>1269</v>
      </c>
      <c r="D49" s="51">
        <v>1222</v>
      </c>
      <c r="E49" s="18">
        <v>0.10929999999999999</v>
      </c>
      <c r="F49" s="19">
        <f t="shared" si="3"/>
        <v>8.0289040545965479E-4</v>
      </c>
      <c r="G49" s="19">
        <f t="shared" si="0"/>
        <v>8.0231664116235787E-4</v>
      </c>
      <c r="H49" s="14">
        <f t="shared" si="6"/>
        <v>99040.081359874457</v>
      </c>
      <c r="I49" s="14">
        <f t="shared" si="4"/>
        <v>79.461505417101122</v>
      </c>
      <c r="J49" s="14">
        <f t="shared" si="1"/>
        <v>98969.304996999446</v>
      </c>
      <c r="K49" s="14">
        <f t="shared" si="2"/>
        <v>4133128.6222167807</v>
      </c>
      <c r="L49" s="21">
        <f t="shared" si="5"/>
        <v>41.731878300852195</v>
      </c>
    </row>
    <row r="50" spans="1:12" x14ac:dyDescent="0.2">
      <c r="A50" s="17">
        <v>41</v>
      </c>
      <c r="B50" s="48">
        <v>1</v>
      </c>
      <c r="C50" s="47">
        <v>1342</v>
      </c>
      <c r="D50" s="51">
        <v>1295</v>
      </c>
      <c r="E50" s="18">
        <v>0.11749999999999999</v>
      </c>
      <c r="F50" s="19">
        <f t="shared" si="3"/>
        <v>7.5843761850587785E-4</v>
      </c>
      <c r="G50" s="19">
        <f t="shared" si="0"/>
        <v>7.5793031967606045E-4</v>
      </c>
      <c r="H50" s="14">
        <f t="shared" si="6"/>
        <v>98960.619854457356</v>
      </c>
      <c r="I50" s="14">
        <f t="shared" si="4"/>
        <v>75.005254241629956</v>
      </c>
      <c r="J50" s="14">
        <f t="shared" si="1"/>
        <v>98894.427717589118</v>
      </c>
      <c r="K50" s="14">
        <f t="shared" si="2"/>
        <v>4034159.3172197812</v>
      </c>
      <c r="L50" s="21">
        <f t="shared" si="5"/>
        <v>40.76529960253756</v>
      </c>
    </row>
    <row r="51" spans="1:12" x14ac:dyDescent="0.2">
      <c r="A51" s="17">
        <v>42</v>
      </c>
      <c r="B51" s="48">
        <v>0</v>
      </c>
      <c r="C51" s="47">
        <v>1404</v>
      </c>
      <c r="D51" s="51">
        <v>1364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98885.614600215733</v>
      </c>
      <c r="I51" s="14">
        <f t="shared" si="4"/>
        <v>0</v>
      </c>
      <c r="J51" s="14">
        <f t="shared" si="1"/>
        <v>98885.614600215733</v>
      </c>
      <c r="K51" s="14">
        <f t="shared" si="2"/>
        <v>3935264.8895021919</v>
      </c>
      <c r="L51" s="21">
        <f t="shared" si="5"/>
        <v>39.796131170464569</v>
      </c>
    </row>
    <row r="52" spans="1:12" x14ac:dyDescent="0.2">
      <c r="A52" s="17">
        <v>43</v>
      </c>
      <c r="B52" s="48">
        <v>2</v>
      </c>
      <c r="C52" s="47">
        <v>1393</v>
      </c>
      <c r="D52" s="51">
        <v>1440</v>
      </c>
      <c r="E52" s="18">
        <v>0.50409999999999999</v>
      </c>
      <c r="F52" s="19">
        <f t="shared" si="3"/>
        <v>1.4119308153900459E-3</v>
      </c>
      <c r="G52" s="19">
        <f t="shared" si="0"/>
        <v>1.4109429063363895E-3</v>
      </c>
      <c r="H52" s="14">
        <f t="shared" si="6"/>
        <v>98885.614600215733</v>
      </c>
      <c r="I52" s="14">
        <f t="shared" si="4"/>
        <v>139.5219564588885</v>
      </c>
      <c r="J52" s="14">
        <f t="shared" si="1"/>
        <v>98816.425662007765</v>
      </c>
      <c r="K52" s="14">
        <f t="shared" si="2"/>
        <v>3836379.2749019763</v>
      </c>
      <c r="L52" s="21">
        <f t="shared" si="5"/>
        <v>38.796131170464577</v>
      </c>
    </row>
    <row r="53" spans="1:12" x14ac:dyDescent="0.2">
      <c r="A53" s="17">
        <v>44</v>
      </c>
      <c r="B53" s="48">
        <v>3</v>
      </c>
      <c r="C53" s="47">
        <v>1465</v>
      </c>
      <c r="D53" s="51">
        <v>1414</v>
      </c>
      <c r="E53" s="18">
        <v>0.26500000000000001</v>
      </c>
      <c r="F53" s="19">
        <f t="shared" si="3"/>
        <v>2.0840569642236887E-3</v>
      </c>
      <c r="G53" s="19">
        <f t="shared" si="0"/>
        <v>2.0808695260126032E-3</v>
      </c>
      <c r="H53" s="14">
        <f t="shared" si="6"/>
        <v>98746.092643756841</v>
      </c>
      <c r="I53" s="14">
        <f t="shared" si="4"/>
        <v>205.47773499521091</v>
      </c>
      <c r="J53" s="14">
        <f t="shared" si="1"/>
        <v>98595.066508535368</v>
      </c>
      <c r="K53" s="14">
        <f t="shared" si="2"/>
        <v>3737562.8492399687</v>
      </c>
      <c r="L53" s="21">
        <f t="shared" si="5"/>
        <v>37.850235378161805</v>
      </c>
    </row>
    <row r="54" spans="1:12" x14ac:dyDescent="0.2">
      <c r="A54" s="17">
        <v>45</v>
      </c>
      <c r="B54" s="48">
        <v>1</v>
      </c>
      <c r="C54" s="47">
        <v>1432</v>
      </c>
      <c r="D54" s="51">
        <v>1503</v>
      </c>
      <c r="E54" s="18">
        <v>0.66120000000000001</v>
      </c>
      <c r="F54" s="19">
        <f t="shared" si="3"/>
        <v>6.814310051107325E-4</v>
      </c>
      <c r="G54" s="19">
        <f t="shared" si="0"/>
        <v>6.8127372024775459E-4</v>
      </c>
      <c r="H54" s="14">
        <f t="shared" si="6"/>
        <v>98540.614908761636</v>
      </c>
      <c r="I54" s="14">
        <f t="shared" si="4"/>
        <v>67.133131314393395</v>
      </c>
      <c r="J54" s="14">
        <f t="shared" si="1"/>
        <v>98517.870203872328</v>
      </c>
      <c r="K54" s="14">
        <f t="shared" si="2"/>
        <v>3638967.7827314334</v>
      </c>
      <c r="L54" s="21">
        <f t="shared" si="5"/>
        <v>36.928608433190107</v>
      </c>
    </row>
    <row r="55" spans="1:12" x14ac:dyDescent="0.2">
      <c r="A55" s="17">
        <v>46</v>
      </c>
      <c r="B55" s="48">
        <v>2</v>
      </c>
      <c r="C55" s="47">
        <v>1387</v>
      </c>
      <c r="D55" s="51">
        <v>1455</v>
      </c>
      <c r="E55" s="18">
        <v>0.57920000000000005</v>
      </c>
      <c r="F55" s="19">
        <f t="shared" si="3"/>
        <v>1.4074595355383533E-3</v>
      </c>
      <c r="G55" s="19">
        <f t="shared" si="0"/>
        <v>1.406626448403254E-3</v>
      </c>
      <c r="H55" s="14">
        <f t="shared" si="6"/>
        <v>98473.481777447247</v>
      </c>
      <c r="I55" s="14">
        <f t="shared" si="4"/>
        <v>138.51540393451316</v>
      </c>
      <c r="J55" s="14">
        <f t="shared" si="1"/>
        <v>98415.194495471616</v>
      </c>
      <c r="K55" s="14">
        <f t="shared" si="2"/>
        <v>3540449.9125275612</v>
      </c>
      <c r="L55" s="21">
        <f t="shared" si="5"/>
        <v>35.95333330986584</v>
      </c>
    </row>
    <row r="56" spans="1:12" x14ac:dyDescent="0.2">
      <c r="A56" s="17">
        <v>47</v>
      </c>
      <c r="B56" s="48">
        <v>1</v>
      </c>
      <c r="C56" s="47">
        <v>1413</v>
      </c>
      <c r="D56" s="51">
        <v>1404</v>
      </c>
      <c r="E56" s="18">
        <v>0.46450000000000002</v>
      </c>
      <c r="F56" s="19">
        <f t="shared" si="3"/>
        <v>7.0997515086971955E-4</v>
      </c>
      <c r="G56" s="19">
        <f t="shared" si="0"/>
        <v>7.0970532679978605E-4</v>
      </c>
      <c r="H56" s="14">
        <f t="shared" si="6"/>
        <v>98334.96637351274</v>
      </c>
      <c r="I56" s="14">
        <f t="shared" si="4"/>
        <v>69.788849445959826</v>
      </c>
      <c r="J56" s="14">
        <f t="shared" si="1"/>
        <v>98297.594444634422</v>
      </c>
      <c r="K56" s="14">
        <f t="shared" si="2"/>
        <v>3442034.7180320895</v>
      </c>
      <c r="L56" s="21">
        <f t="shared" si="5"/>
        <v>35.003161591147169</v>
      </c>
    </row>
    <row r="57" spans="1:12" x14ac:dyDescent="0.2">
      <c r="A57" s="17">
        <v>48</v>
      </c>
      <c r="B57" s="48">
        <v>3</v>
      </c>
      <c r="C57" s="47">
        <v>1329</v>
      </c>
      <c r="D57" s="51">
        <v>1422</v>
      </c>
      <c r="E57" s="18">
        <v>0.3397</v>
      </c>
      <c r="F57" s="19">
        <f t="shared" si="3"/>
        <v>2.1810250817884407E-3</v>
      </c>
      <c r="G57" s="19">
        <f t="shared" si="0"/>
        <v>2.1778886371491613E-3</v>
      </c>
      <c r="H57" s="14">
        <f t="shared" si="6"/>
        <v>98265.177524066778</v>
      </c>
      <c r="I57" s="14">
        <f t="shared" si="4"/>
        <v>214.01061355711019</v>
      </c>
      <c r="J57" s="14">
        <f t="shared" si="1"/>
        <v>98123.866315935011</v>
      </c>
      <c r="K57" s="14">
        <f t="shared" si="2"/>
        <v>3343737.1235874551</v>
      </c>
      <c r="L57" s="21">
        <f t="shared" si="5"/>
        <v>34.027691272104185</v>
      </c>
    </row>
    <row r="58" spans="1:12" x14ac:dyDescent="0.2">
      <c r="A58" s="17">
        <v>49</v>
      </c>
      <c r="B58" s="48">
        <v>1</v>
      </c>
      <c r="C58" s="47">
        <v>1262</v>
      </c>
      <c r="D58" s="51">
        <v>1347</v>
      </c>
      <c r="E58" s="18">
        <v>0.2923</v>
      </c>
      <c r="F58" s="19">
        <f t="shared" si="3"/>
        <v>7.6657723265619016E-4</v>
      </c>
      <c r="G58" s="19">
        <f t="shared" si="0"/>
        <v>7.6616158485733727E-4</v>
      </c>
      <c r="H58" s="14">
        <f t="shared" si="6"/>
        <v>98051.166910509666</v>
      </c>
      <c r="I58" s="14">
        <f t="shared" si="4"/>
        <v>75.123037437267385</v>
      </c>
      <c r="J58" s="14">
        <f t="shared" si="1"/>
        <v>97998.002336915306</v>
      </c>
      <c r="K58" s="14">
        <f t="shared" si="2"/>
        <v>3245613.2572715203</v>
      </c>
      <c r="L58" s="21">
        <f t="shared" si="5"/>
        <v>33.101220103109632</v>
      </c>
    </row>
    <row r="59" spans="1:12" x14ac:dyDescent="0.2">
      <c r="A59" s="17">
        <v>50</v>
      </c>
      <c r="B59" s="48">
        <v>4</v>
      </c>
      <c r="C59" s="47">
        <v>1281</v>
      </c>
      <c r="D59" s="51">
        <v>1273</v>
      </c>
      <c r="E59" s="18">
        <v>0.76839999999999997</v>
      </c>
      <c r="F59" s="19">
        <f t="shared" si="3"/>
        <v>3.1323414252153485E-3</v>
      </c>
      <c r="G59" s="19">
        <f t="shared" si="0"/>
        <v>3.1300707145575832E-3</v>
      </c>
      <c r="H59" s="14">
        <f t="shared" si="6"/>
        <v>97976.043873072398</v>
      </c>
      <c r="I59" s="14">
        <f t="shared" si="4"/>
        <v>306.67194565531287</v>
      </c>
      <c r="J59" s="14">
        <f t="shared" si="1"/>
        <v>97905.018650458631</v>
      </c>
      <c r="K59" s="14">
        <f t="shared" si="2"/>
        <v>3147615.2549346052</v>
      </c>
      <c r="L59" s="21">
        <f t="shared" si="5"/>
        <v>32.126376311053434</v>
      </c>
    </row>
    <row r="60" spans="1:12" x14ac:dyDescent="0.2">
      <c r="A60" s="17">
        <v>51</v>
      </c>
      <c r="B60" s="48">
        <v>2</v>
      </c>
      <c r="C60" s="47">
        <v>1175</v>
      </c>
      <c r="D60" s="51">
        <v>1307</v>
      </c>
      <c r="E60" s="18">
        <v>9.7000000000000003E-2</v>
      </c>
      <c r="F60" s="19">
        <f t="shared" si="3"/>
        <v>1.6116035455278001E-3</v>
      </c>
      <c r="G60" s="19">
        <f t="shared" si="0"/>
        <v>1.6092616224897532E-3</v>
      </c>
      <c r="H60" s="14">
        <f t="shared" si="6"/>
        <v>97669.371927417087</v>
      </c>
      <c r="I60" s="14">
        <f t="shared" si="4"/>
        <v>157.17557193547037</v>
      </c>
      <c r="J60" s="14">
        <f t="shared" si="1"/>
        <v>97527.442385959352</v>
      </c>
      <c r="K60" s="14">
        <f t="shared" si="2"/>
        <v>3049710.2362841466</v>
      </c>
      <c r="L60" s="21">
        <f t="shared" si="5"/>
        <v>31.224837183866978</v>
      </c>
    </row>
    <row r="61" spans="1:12" x14ac:dyDescent="0.2">
      <c r="A61" s="17">
        <v>52</v>
      </c>
      <c r="B61" s="48">
        <v>3</v>
      </c>
      <c r="C61" s="47">
        <v>1168</v>
      </c>
      <c r="D61" s="51">
        <v>1177</v>
      </c>
      <c r="E61" s="18">
        <v>0.59019999999999995</v>
      </c>
      <c r="F61" s="19">
        <f t="shared" si="3"/>
        <v>2.5586353944562902E-3</v>
      </c>
      <c r="G61" s="19">
        <f t="shared" si="0"/>
        <v>2.5559554016453879E-3</v>
      </c>
      <c r="H61" s="14">
        <f t="shared" si="6"/>
        <v>97512.196355481618</v>
      </c>
      <c r="I61" s="14">
        <f t="shared" si="4"/>
        <v>249.23682500109894</v>
      </c>
      <c r="J61" s="14">
        <f t="shared" si="1"/>
        <v>97410.059104596163</v>
      </c>
      <c r="K61" s="14">
        <f t="shared" si="2"/>
        <v>2952182.7938981871</v>
      </c>
      <c r="L61" s="21">
        <f t="shared" si="5"/>
        <v>30.275010760048694</v>
      </c>
    </row>
    <row r="62" spans="1:12" x14ac:dyDescent="0.2">
      <c r="A62" s="17">
        <v>53</v>
      </c>
      <c r="B62" s="48">
        <v>6</v>
      </c>
      <c r="C62" s="47">
        <v>1087</v>
      </c>
      <c r="D62" s="51">
        <v>1179</v>
      </c>
      <c r="E62" s="18">
        <v>0.72909999999999997</v>
      </c>
      <c r="F62" s="19">
        <f t="shared" si="3"/>
        <v>5.2956751985878204E-3</v>
      </c>
      <c r="G62" s="19">
        <f t="shared" si="0"/>
        <v>5.2880889146320904E-3</v>
      </c>
      <c r="H62" s="14">
        <f t="shared" si="6"/>
        <v>97262.959530480512</v>
      </c>
      <c r="I62" s="14">
        <f t="shared" si="4"/>
        <v>514.33517809744365</v>
      </c>
      <c r="J62" s="14">
        <f t="shared" si="1"/>
        <v>97123.626130733915</v>
      </c>
      <c r="K62" s="14">
        <f t="shared" si="2"/>
        <v>2854772.7347935908</v>
      </c>
      <c r="L62" s="21">
        <f t="shared" si="5"/>
        <v>29.351078237537642</v>
      </c>
    </row>
    <row r="63" spans="1:12" x14ac:dyDescent="0.2">
      <c r="A63" s="17">
        <v>54</v>
      </c>
      <c r="B63" s="48">
        <v>7</v>
      </c>
      <c r="C63" s="47">
        <v>1021</v>
      </c>
      <c r="D63" s="51">
        <v>1082</v>
      </c>
      <c r="E63" s="18">
        <v>0.59799999999999998</v>
      </c>
      <c r="F63" s="19">
        <f t="shared" si="3"/>
        <v>6.6571564431764148E-3</v>
      </c>
      <c r="G63" s="19">
        <f t="shared" si="0"/>
        <v>6.6393882657348764E-3</v>
      </c>
      <c r="H63" s="14">
        <f t="shared" si="6"/>
        <v>96748.624352383064</v>
      </c>
      <c r="I63" s="14">
        <f t="shared" si="4"/>
        <v>642.35168125120356</v>
      </c>
      <c r="J63" s="14">
        <f t="shared" si="1"/>
        <v>96490.398976520068</v>
      </c>
      <c r="K63" s="14">
        <f t="shared" si="2"/>
        <v>2757649.1086628567</v>
      </c>
      <c r="L63" s="21">
        <f t="shared" si="5"/>
        <v>28.503238440050559</v>
      </c>
    </row>
    <row r="64" spans="1:12" x14ac:dyDescent="0.2">
      <c r="A64" s="17">
        <v>55</v>
      </c>
      <c r="B64" s="48">
        <v>5</v>
      </c>
      <c r="C64" s="47">
        <v>941</v>
      </c>
      <c r="D64" s="51">
        <v>1020</v>
      </c>
      <c r="E64" s="18">
        <v>0.62460000000000004</v>
      </c>
      <c r="F64" s="19">
        <f t="shared" si="3"/>
        <v>5.0994390617032127E-3</v>
      </c>
      <c r="G64" s="19">
        <f t="shared" si="0"/>
        <v>5.0896957074524343E-3</v>
      </c>
      <c r="H64" s="14">
        <f t="shared" si="6"/>
        <v>96106.272671131854</v>
      </c>
      <c r="I64" s="14">
        <f t="shared" si="4"/>
        <v>489.151683473513</v>
      </c>
      <c r="J64" s="14">
        <f t="shared" si="1"/>
        <v>95922.645129155906</v>
      </c>
      <c r="K64" s="14">
        <f t="shared" si="2"/>
        <v>2661158.7096863366</v>
      </c>
      <c r="L64" s="21">
        <f t="shared" si="5"/>
        <v>27.689750478541743</v>
      </c>
    </row>
    <row r="65" spans="1:12" x14ac:dyDescent="0.2">
      <c r="A65" s="17">
        <v>56</v>
      </c>
      <c r="B65" s="48">
        <v>3</v>
      </c>
      <c r="C65" s="47">
        <v>911</v>
      </c>
      <c r="D65" s="51">
        <v>933</v>
      </c>
      <c r="E65" s="18">
        <v>0.33239999999999997</v>
      </c>
      <c r="F65" s="19">
        <f t="shared" si="3"/>
        <v>3.2537960954446853E-3</v>
      </c>
      <c r="G65" s="19">
        <f t="shared" si="0"/>
        <v>3.2467434081368584E-3</v>
      </c>
      <c r="H65" s="14">
        <f t="shared" si="6"/>
        <v>95617.120987658345</v>
      </c>
      <c r="I65" s="14">
        <f t="shared" si="4"/>
        <v>310.4442572717042</v>
      </c>
      <c r="J65" s="14">
        <f t="shared" si="1"/>
        <v>95409.868401503758</v>
      </c>
      <c r="K65" s="14">
        <f t="shared" si="2"/>
        <v>2565236.0645571807</v>
      </c>
      <c r="L65" s="21">
        <f t="shared" si="5"/>
        <v>26.828208568299033</v>
      </c>
    </row>
    <row r="66" spans="1:12" x14ac:dyDescent="0.2">
      <c r="A66" s="17">
        <v>57</v>
      </c>
      <c r="B66" s="48">
        <v>2</v>
      </c>
      <c r="C66" s="47">
        <v>855</v>
      </c>
      <c r="D66" s="51">
        <v>905</v>
      </c>
      <c r="E66" s="18">
        <v>0.5383</v>
      </c>
      <c r="F66" s="19">
        <f t="shared" si="3"/>
        <v>2.2727272727272726E-3</v>
      </c>
      <c r="G66" s="19">
        <f t="shared" si="0"/>
        <v>2.2703449584833371E-3</v>
      </c>
      <c r="H66" s="14">
        <f t="shared" si="6"/>
        <v>95306.676730386636</v>
      </c>
      <c r="I66" s="14">
        <f t="shared" si="4"/>
        <v>216.37903302463448</v>
      </c>
      <c r="J66" s="14">
        <f t="shared" si="1"/>
        <v>95206.77453083916</v>
      </c>
      <c r="K66" s="14">
        <f t="shared" si="2"/>
        <v>2469826.1961556771</v>
      </c>
      <c r="L66" s="21">
        <f t="shared" si="5"/>
        <v>25.914513871284971</v>
      </c>
    </row>
    <row r="67" spans="1:12" x14ac:dyDescent="0.2">
      <c r="A67" s="17">
        <v>58</v>
      </c>
      <c r="B67" s="48">
        <v>6</v>
      </c>
      <c r="C67" s="47">
        <v>780</v>
      </c>
      <c r="D67" s="51">
        <v>871</v>
      </c>
      <c r="E67" s="18">
        <v>0.63519999999999999</v>
      </c>
      <c r="F67" s="19">
        <f t="shared" si="3"/>
        <v>7.2683222289521504E-3</v>
      </c>
      <c r="G67" s="19">
        <f t="shared" si="0"/>
        <v>7.2491013530689308E-3</v>
      </c>
      <c r="H67" s="14">
        <f t="shared" si="6"/>
        <v>95090.297697361995</v>
      </c>
      <c r="I67" s="14">
        <f t="shared" si="4"/>
        <v>689.31920570167426</v>
      </c>
      <c r="J67" s="14">
        <f t="shared" si="1"/>
        <v>94838.83405112203</v>
      </c>
      <c r="K67" s="14">
        <f t="shared" si="2"/>
        <v>2374619.4216248379</v>
      </c>
      <c r="L67" s="21">
        <f t="shared" si="5"/>
        <v>24.972257728989263</v>
      </c>
    </row>
    <row r="68" spans="1:12" x14ac:dyDescent="0.2">
      <c r="A68" s="17">
        <v>59</v>
      </c>
      <c r="B68" s="48">
        <v>3</v>
      </c>
      <c r="C68" s="47">
        <v>790</v>
      </c>
      <c r="D68" s="51">
        <v>768</v>
      </c>
      <c r="E68" s="18">
        <v>9.9299999999999999E-2</v>
      </c>
      <c r="F68" s="19">
        <f t="shared" si="3"/>
        <v>3.8510911424903724E-3</v>
      </c>
      <c r="G68" s="19">
        <f t="shared" si="0"/>
        <v>3.8377791232747102E-3</v>
      </c>
      <c r="H68" s="14">
        <f t="shared" si="6"/>
        <v>94400.978491660324</v>
      </c>
      <c r="I68" s="14">
        <f t="shared" si="4"/>
        <v>362.29010447199892</v>
      </c>
      <c r="J68" s="14">
        <f t="shared" si="1"/>
        <v>94074.663794562381</v>
      </c>
      <c r="K68" s="14">
        <f t="shared" si="2"/>
        <v>2279780.587573716</v>
      </c>
      <c r="L68" s="21">
        <f t="shared" si="5"/>
        <v>24.149967765165897</v>
      </c>
    </row>
    <row r="69" spans="1:12" x14ac:dyDescent="0.2">
      <c r="A69" s="17">
        <v>60</v>
      </c>
      <c r="B69" s="48">
        <v>3</v>
      </c>
      <c r="C69" s="47">
        <v>741</v>
      </c>
      <c r="D69" s="51">
        <v>785</v>
      </c>
      <c r="E69" s="18">
        <v>0.38519999999999999</v>
      </c>
      <c r="F69" s="19">
        <f t="shared" si="3"/>
        <v>3.9318479685452159E-3</v>
      </c>
      <c r="G69" s="19">
        <f t="shared" si="0"/>
        <v>3.922366431655902E-3</v>
      </c>
      <c r="H69" s="14">
        <f t="shared" si="6"/>
        <v>94038.688387188318</v>
      </c>
      <c r="I69" s="14">
        <f t="shared" si="4"/>
        <v>368.85419460685716</v>
      </c>
      <c r="J69" s="14">
        <f t="shared" si="1"/>
        <v>93811.916828344023</v>
      </c>
      <c r="K69" s="14">
        <f t="shared" si="2"/>
        <v>2185705.9237791537</v>
      </c>
      <c r="L69" s="21">
        <f t="shared" si="5"/>
        <v>23.242624511944285</v>
      </c>
    </row>
    <row r="70" spans="1:12" x14ac:dyDescent="0.2">
      <c r="A70" s="17">
        <v>61</v>
      </c>
      <c r="B70" s="48">
        <v>5</v>
      </c>
      <c r="C70" s="47">
        <v>651</v>
      </c>
      <c r="D70" s="51">
        <v>744</v>
      </c>
      <c r="E70" s="18">
        <v>0.62790000000000001</v>
      </c>
      <c r="F70" s="19">
        <f t="shared" si="3"/>
        <v>7.1684587813620072E-3</v>
      </c>
      <c r="G70" s="19">
        <f t="shared" si="0"/>
        <v>7.149388620032158E-3</v>
      </c>
      <c r="H70" s="14">
        <f t="shared" si="6"/>
        <v>93669.83419258146</v>
      </c>
      <c r="I70" s="14">
        <f t="shared" si="4"/>
        <v>669.68204661674099</v>
      </c>
      <c r="J70" s="14">
        <f t="shared" si="1"/>
        <v>93420.645503035368</v>
      </c>
      <c r="K70" s="14">
        <f t="shared" si="2"/>
        <v>2091894.0069508099</v>
      </c>
      <c r="L70" s="21">
        <f t="shared" si="5"/>
        <v>22.332632751862878</v>
      </c>
    </row>
    <row r="71" spans="1:12" x14ac:dyDescent="0.2">
      <c r="A71" s="17">
        <v>62</v>
      </c>
      <c r="B71" s="48">
        <v>6</v>
      </c>
      <c r="C71" s="47">
        <v>613</v>
      </c>
      <c r="D71" s="51">
        <v>662</v>
      </c>
      <c r="E71" s="18">
        <v>0.32469999999999999</v>
      </c>
      <c r="F71" s="19">
        <f t="shared" si="3"/>
        <v>9.4117647058823521E-3</v>
      </c>
      <c r="G71" s="19">
        <f t="shared" si="0"/>
        <v>9.3523235380214044E-3</v>
      </c>
      <c r="H71" s="14">
        <f t="shared" si="6"/>
        <v>93000.152145964719</v>
      </c>
      <c r="I71" s="14">
        <f t="shared" si="4"/>
        <v>869.76751195427767</v>
      </c>
      <c r="J71" s="14">
        <f t="shared" si="1"/>
        <v>92412.798145141991</v>
      </c>
      <c r="K71" s="14">
        <f t="shared" si="2"/>
        <v>1998473.3614477746</v>
      </c>
      <c r="L71" s="21">
        <f t="shared" si="5"/>
        <v>21.488925720370322</v>
      </c>
    </row>
    <row r="72" spans="1:12" x14ac:dyDescent="0.2">
      <c r="A72" s="17">
        <v>63</v>
      </c>
      <c r="B72" s="48">
        <v>5</v>
      </c>
      <c r="C72" s="47">
        <v>557</v>
      </c>
      <c r="D72" s="51">
        <v>617</v>
      </c>
      <c r="E72" s="18">
        <v>0.56779999999999997</v>
      </c>
      <c r="F72" s="19">
        <f t="shared" si="3"/>
        <v>8.5178875638841564E-3</v>
      </c>
      <c r="G72" s="19">
        <f t="shared" si="0"/>
        <v>8.4866445674442129E-3</v>
      </c>
      <c r="H72" s="14">
        <f t="shared" si="6"/>
        <v>92130.384634010436</v>
      </c>
      <c r="I72" s="14">
        <f t="shared" si="4"/>
        <v>781.87782825077045</v>
      </c>
      <c r="J72" s="14">
        <f t="shared" si="1"/>
        <v>91792.457036640451</v>
      </c>
      <c r="K72" s="14">
        <f t="shared" si="2"/>
        <v>1906060.5633026327</v>
      </c>
      <c r="L72" s="21">
        <f t="shared" si="5"/>
        <v>20.688729031952832</v>
      </c>
    </row>
    <row r="73" spans="1:12" x14ac:dyDescent="0.2">
      <c r="A73" s="17">
        <v>64</v>
      </c>
      <c r="B73" s="48">
        <v>4</v>
      </c>
      <c r="C73" s="47">
        <v>575</v>
      </c>
      <c r="D73" s="51">
        <v>545</v>
      </c>
      <c r="E73" s="18">
        <v>0.34560000000000002</v>
      </c>
      <c r="F73" s="19">
        <f t="shared" si="3"/>
        <v>7.1428571428571426E-3</v>
      </c>
      <c r="G73" s="19">
        <f t="shared" ref="G73:G108" si="7">F73/((1+(1-E73)*F73))</f>
        <v>7.1096247255684857E-3</v>
      </c>
      <c r="H73" s="14">
        <f t="shared" si="6"/>
        <v>91348.506805759665</v>
      </c>
      <c r="I73" s="14">
        <f t="shared" si="4"/>
        <v>649.45360262998997</v>
      </c>
      <c r="J73" s="14">
        <f t="shared" ref="J73:J108" si="8">H74+I73*E73</f>
        <v>90923.504368198599</v>
      </c>
      <c r="K73" s="14">
        <f t="shared" ref="K73:K97" si="9">K74+J73</f>
        <v>1814268.1062659922</v>
      </c>
      <c r="L73" s="21">
        <f t="shared" si="5"/>
        <v>19.860949781300636</v>
      </c>
    </row>
    <row r="74" spans="1:12" x14ac:dyDescent="0.2">
      <c r="A74" s="17">
        <v>65</v>
      </c>
      <c r="B74" s="48">
        <v>7</v>
      </c>
      <c r="C74" s="47">
        <v>495</v>
      </c>
      <c r="D74" s="51">
        <v>584</v>
      </c>
      <c r="E74" s="18">
        <v>0.63190000000000002</v>
      </c>
      <c r="F74" s="19">
        <f t="shared" ref="F74:F108" si="10">B74/((C74+D74)/2)</f>
        <v>1.2974976830398516E-2</v>
      </c>
      <c r="G74" s="19">
        <f t="shared" si="7"/>
        <v>1.2913301752316598E-2</v>
      </c>
      <c r="H74" s="14">
        <f t="shared" si="6"/>
        <v>90699.053203129675</v>
      </c>
      <c r="I74" s="14">
        <f t="shared" ref="I74:I108" si="11">H74*G74</f>
        <v>1171.2242426614307</v>
      </c>
      <c r="J74" s="14">
        <f t="shared" si="8"/>
        <v>90267.925559406009</v>
      </c>
      <c r="K74" s="14">
        <f t="shared" si="9"/>
        <v>1723344.6018977936</v>
      </c>
      <c r="L74" s="21">
        <f t="shared" ref="L74:L108" si="12">K74/H74</f>
        <v>19.000690095829221</v>
      </c>
    </row>
    <row r="75" spans="1:12" x14ac:dyDescent="0.2">
      <c r="A75" s="17">
        <v>66</v>
      </c>
      <c r="B75" s="48">
        <v>5</v>
      </c>
      <c r="C75" s="47">
        <v>508</v>
      </c>
      <c r="D75" s="51">
        <v>496</v>
      </c>
      <c r="E75" s="18">
        <v>0.32190000000000002</v>
      </c>
      <c r="F75" s="19">
        <f t="shared" si="10"/>
        <v>9.9601593625498006E-3</v>
      </c>
      <c r="G75" s="19">
        <f t="shared" si="7"/>
        <v>9.8933399025110287E-3</v>
      </c>
      <c r="H75" s="14">
        <f t="shared" ref="H75:H108" si="13">H74-I74</f>
        <v>89527.82896046825</v>
      </c>
      <c r="I75" s="14">
        <f t="shared" si="11"/>
        <v>885.72924263978302</v>
      </c>
      <c r="J75" s="14">
        <f t="shared" si="8"/>
        <v>88927.215961034221</v>
      </c>
      <c r="K75" s="14">
        <f t="shared" si="9"/>
        <v>1633076.6763383877</v>
      </c>
      <c r="L75" s="21">
        <f t="shared" si="12"/>
        <v>18.240994954311759</v>
      </c>
    </row>
    <row r="76" spans="1:12" x14ac:dyDescent="0.2">
      <c r="A76" s="17">
        <v>67</v>
      </c>
      <c r="B76" s="48">
        <v>5</v>
      </c>
      <c r="C76" s="47">
        <v>449</v>
      </c>
      <c r="D76" s="51">
        <v>505</v>
      </c>
      <c r="E76" s="18">
        <v>0.4098</v>
      </c>
      <c r="F76" s="19">
        <f t="shared" si="10"/>
        <v>1.0482180293501049E-2</v>
      </c>
      <c r="G76" s="19">
        <f t="shared" si="7"/>
        <v>1.0417730143285462E-2</v>
      </c>
      <c r="H76" s="14">
        <f t="shared" si="13"/>
        <v>88642.099717828474</v>
      </c>
      <c r="I76" s="14">
        <f t="shared" si="11"/>
        <v>923.4494741945374</v>
      </c>
      <c r="J76" s="14">
        <f t="shared" si="8"/>
        <v>88097.079838158854</v>
      </c>
      <c r="K76" s="14">
        <f t="shared" si="9"/>
        <v>1544149.4603773535</v>
      </c>
      <c r="L76" s="21">
        <f t="shared" si="12"/>
        <v>17.420046064937477</v>
      </c>
    </row>
    <row r="77" spans="1:12" x14ac:dyDescent="0.2">
      <c r="A77" s="17">
        <v>68</v>
      </c>
      <c r="B77" s="48">
        <v>3</v>
      </c>
      <c r="C77" s="47">
        <v>462</v>
      </c>
      <c r="D77" s="51">
        <v>446</v>
      </c>
      <c r="E77" s="18">
        <v>0.54549999999999998</v>
      </c>
      <c r="F77" s="19">
        <f t="shared" si="10"/>
        <v>6.6079295154185024E-3</v>
      </c>
      <c r="G77" s="19">
        <f t="shared" si="7"/>
        <v>6.58814331846975E-3</v>
      </c>
      <c r="H77" s="14">
        <f t="shared" si="13"/>
        <v>87718.650243633936</v>
      </c>
      <c r="I77" s="14">
        <f t="shared" si="11"/>
        <v>577.90303950778184</v>
      </c>
      <c r="J77" s="14">
        <f t="shared" si="8"/>
        <v>87455.993312177641</v>
      </c>
      <c r="K77" s="14">
        <f t="shared" si="9"/>
        <v>1456052.3805391947</v>
      </c>
      <c r="L77" s="21">
        <f t="shared" si="12"/>
        <v>16.599119759539001</v>
      </c>
    </row>
    <row r="78" spans="1:12" x14ac:dyDescent="0.2">
      <c r="A78" s="17">
        <v>69</v>
      </c>
      <c r="B78" s="48">
        <v>7</v>
      </c>
      <c r="C78" s="47">
        <v>436</v>
      </c>
      <c r="D78" s="51">
        <v>457</v>
      </c>
      <c r="E78" s="18">
        <v>0.6694</v>
      </c>
      <c r="F78" s="19">
        <f t="shared" si="10"/>
        <v>1.5677491601343786E-2</v>
      </c>
      <c r="G78" s="19">
        <f t="shared" si="7"/>
        <v>1.5596654473053658E-2</v>
      </c>
      <c r="H78" s="14">
        <f t="shared" si="13"/>
        <v>87140.74720412615</v>
      </c>
      <c r="I78" s="14">
        <f t="shared" si="11"/>
        <v>1359.1041246664722</v>
      </c>
      <c r="J78" s="14">
        <f t="shared" si="8"/>
        <v>86691.427380511421</v>
      </c>
      <c r="K78" s="14">
        <f t="shared" si="9"/>
        <v>1368596.387227017</v>
      </c>
      <c r="L78" s="21">
        <f t="shared" si="12"/>
        <v>15.70558471367128</v>
      </c>
    </row>
    <row r="79" spans="1:12" x14ac:dyDescent="0.2">
      <c r="A79" s="17">
        <v>70</v>
      </c>
      <c r="B79" s="48">
        <v>4</v>
      </c>
      <c r="C79" s="47">
        <v>372</v>
      </c>
      <c r="D79" s="51">
        <v>430</v>
      </c>
      <c r="E79" s="18">
        <v>0.63390000000000002</v>
      </c>
      <c r="F79" s="19">
        <f t="shared" si="10"/>
        <v>9.9750623441396506E-3</v>
      </c>
      <c r="G79" s="19">
        <f t="shared" si="7"/>
        <v>9.938767254942301E-3</v>
      </c>
      <c r="H79" s="14">
        <f t="shared" si="13"/>
        <v>85781.643079459682</v>
      </c>
      <c r="I79" s="14">
        <f t="shared" si="11"/>
        <v>852.56378531328176</v>
      </c>
      <c r="J79" s="14">
        <f t="shared" si="8"/>
        <v>85469.519477656489</v>
      </c>
      <c r="K79" s="14">
        <f t="shared" si="9"/>
        <v>1281904.9598465054</v>
      </c>
      <c r="L79" s="21">
        <f t="shared" si="12"/>
        <v>14.94381447857177</v>
      </c>
    </row>
    <row r="80" spans="1:12" x14ac:dyDescent="0.2">
      <c r="A80" s="17">
        <v>71</v>
      </c>
      <c r="B80" s="48">
        <v>10</v>
      </c>
      <c r="C80" s="47">
        <v>395</v>
      </c>
      <c r="D80" s="51">
        <v>366</v>
      </c>
      <c r="E80" s="18">
        <v>0.34670000000000001</v>
      </c>
      <c r="F80" s="19">
        <f t="shared" si="10"/>
        <v>2.6281208935611037E-2</v>
      </c>
      <c r="G80" s="19">
        <f t="shared" si="7"/>
        <v>2.5837590076298402E-2</v>
      </c>
      <c r="H80" s="14">
        <f t="shared" si="13"/>
        <v>84929.079294146402</v>
      </c>
      <c r="I80" s="14">
        <f t="shared" si="11"/>
        <v>2194.3627363595974</v>
      </c>
      <c r="J80" s="14">
        <f t="shared" si="8"/>
        <v>83495.502118482676</v>
      </c>
      <c r="K80" s="14">
        <f t="shared" si="9"/>
        <v>1196435.4403688489</v>
      </c>
      <c r="L80" s="21">
        <f t="shared" si="12"/>
        <v>14.087465098085801</v>
      </c>
    </row>
    <row r="81" spans="1:12" x14ac:dyDescent="0.2">
      <c r="A81" s="17">
        <v>72</v>
      </c>
      <c r="B81" s="48">
        <v>9</v>
      </c>
      <c r="C81" s="47">
        <v>373</v>
      </c>
      <c r="D81" s="51">
        <v>387</v>
      </c>
      <c r="E81" s="18">
        <v>0.46750000000000003</v>
      </c>
      <c r="F81" s="19">
        <f t="shared" si="10"/>
        <v>2.368421052631579E-2</v>
      </c>
      <c r="G81" s="19">
        <f t="shared" si="7"/>
        <v>2.3389229259925804E-2</v>
      </c>
      <c r="H81" s="14">
        <f t="shared" si="13"/>
        <v>82734.7165577868</v>
      </c>
      <c r="I81" s="14">
        <f t="shared" si="11"/>
        <v>1935.1012533250548</v>
      </c>
      <c r="J81" s="14">
        <f t="shared" si="8"/>
        <v>81704.275140391197</v>
      </c>
      <c r="K81" s="14">
        <f t="shared" si="9"/>
        <v>1112939.9382503661</v>
      </c>
      <c r="L81" s="21">
        <f t="shared" si="12"/>
        <v>13.451909724897931</v>
      </c>
    </row>
    <row r="82" spans="1:12" x14ac:dyDescent="0.2">
      <c r="A82" s="17">
        <v>73</v>
      </c>
      <c r="B82" s="48">
        <v>5</v>
      </c>
      <c r="C82" s="47">
        <v>322</v>
      </c>
      <c r="D82" s="51">
        <v>371</v>
      </c>
      <c r="E82" s="18">
        <v>0.4798</v>
      </c>
      <c r="F82" s="19">
        <f t="shared" si="10"/>
        <v>1.443001443001443E-2</v>
      </c>
      <c r="G82" s="19">
        <f t="shared" si="7"/>
        <v>1.4322502656824243E-2</v>
      </c>
      <c r="H82" s="14">
        <f t="shared" si="13"/>
        <v>80799.615304461739</v>
      </c>
      <c r="I82" s="14">
        <f t="shared" si="11"/>
        <v>1157.2527048685301</v>
      </c>
      <c r="J82" s="14">
        <f t="shared" si="8"/>
        <v>80197.612447389125</v>
      </c>
      <c r="K82" s="14">
        <f t="shared" si="9"/>
        <v>1031235.6631099751</v>
      </c>
      <c r="L82" s="21">
        <f t="shared" si="12"/>
        <v>12.762878377875525</v>
      </c>
    </row>
    <row r="83" spans="1:12" x14ac:dyDescent="0.2">
      <c r="A83" s="17">
        <v>74</v>
      </c>
      <c r="B83" s="48">
        <v>8</v>
      </c>
      <c r="C83" s="47">
        <v>320</v>
      </c>
      <c r="D83" s="51">
        <v>314</v>
      </c>
      <c r="E83" s="18">
        <v>0.40810000000000002</v>
      </c>
      <c r="F83" s="19">
        <f t="shared" si="10"/>
        <v>2.5236593059936908E-2</v>
      </c>
      <c r="G83" s="19">
        <f t="shared" si="7"/>
        <v>2.4865168623141018E-2</v>
      </c>
      <c r="H83" s="14">
        <f t="shared" si="13"/>
        <v>79642.362599593209</v>
      </c>
      <c r="I83" s="14">
        <f t="shared" si="11"/>
        <v>1980.3207755842247</v>
      </c>
      <c r="J83" s="14">
        <f t="shared" si="8"/>
        <v>78470.210732524894</v>
      </c>
      <c r="K83" s="14">
        <f t="shared" si="9"/>
        <v>951038.05066258588</v>
      </c>
      <c r="L83" s="21">
        <f t="shared" si="12"/>
        <v>11.941359091065483</v>
      </c>
    </row>
    <row r="84" spans="1:12" x14ac:dyDescent="0.2">
      <c r="A84" s="17">
        <v>75</v>
      </c>
      <c r="B84" s="48">
        <v>8</v>
      </c>
      <c r="C84" s="47">
        <v>334</v>
      </c>
      <c r="D84" s="51">
        <v>313</v>
      </c>
      <c r="E84" s="18">
        <v>0.39040000000000002</v>
      </c>
      <c r="F84" s="19">
        <f t="shared" si="10"/>
        <v>2.472952086553323E-2</v>
      </c>
      <c r="G84" s="19">
        <f t="shared" si="7"/>
        <v>2.436225701693908E-2</v>
      </c>
      <c r="H84" s="14">
        <f t="shared" si="13"/>
        <v>77662.041824008978</v>
      </c>
      <c r="I84" s="14">
        <f t="shared" si="11"/>
        <v>1892.0226233767792</v>
      </c>
      <c r="J84" s="14">
        <f t="shared" si="8"/>
        <v>76508.664832798502</v>
      </c>
      <c r="K84" s="14">
        <f t="shared" si="9"/>
        <v>872567.83993006102</v>
      </c>
      <c r="L84" s="21">
        <f t="shared" si="12"/>
        <v>11.235448095832956</v>
      </c>
    </row>
    <row r="85" spans="1:12" x14ac:dyDescent="0.2">
      <c r="A85" s="17">
        <v>76</v>
      </c>
      <c r="B85" s="48">
        <v>9</v>
      </c>
      <c r="C85" s="47">
        <v>293</v>
      </c>
      <c r="D85" s="51">
        <v>343</v>
      </c>
      <c r="E85" s="18">
        <v>0.44629999999999997</v>
      </c>
      <c r="F85" s="19">
        <f t="shared" si="10"/>
        <v>2.8301886792452831E-2</v>
      </c>
      <c r="G85" s="19">
        <f t="shared" si="7"/>
        <v>2.786521779918652E-2</v>
      </c>
      <c r="H85" s="14">
        <f t="shared" si="13"/>
        <v>75770.019200632203</v>
      </c>
      <c r="I85" s="14">
        <f t="shared" si="11"/>
        <v>2111.348087674161</v>
      </c>
      <c r="J85" s="14">
        <f t="shared" si="8"/>
        <v>74600.965764487017</v>
      </c>
      <c r="K85" s="14">
        <f t="shared" si="9"/>
        <v>796059.17509726249</v>
      </c>
      <c r="L85" s="21">
        <f t="shared" si="12"/>
        <v>10.506255422601509</v>
      </c>
    </row>
    <row r="86" spans="1:12" x14ac:dyDescent="0.2">
      <c r="A86" s="17">
        <v>77</v>
      </c>
      <c r="B86" s="48">
        <v>6</v>
      </c>
      <c r="C86" s="47">
        <v>217</v>
      </c>
      <c r="D86" s="51">
        <v>278</v>
      </c>
      <c r="E86" s="18">
        <v>0.29830000000000001</v>
      </c>
      <c r="F86" s="19">
        <f t="shared" si="10"/>
        <v>2.4242424242424242E-2</v>
      </c>
      <c r="G86" s="19">
        <f t="shared" si="7"/>
        <v>2.3836936286252997E-2</v>
      </c>
      <c r="H86" s="14">
        <f t="shared" si="13"/>
        <v>73658.671112958036</v>
      </c>
      <c r="I86" s="14">
        <f t="shared" si="11"/>
        <v>1755.7970502496448</v>
      </c>
      <c r="J86" s="14">
        <f t="shared" si="8"/>
        <v>72426.628322797857</v>
      </c>
      <c r="K86" s="14">
        <f t="shared" si="9"/>
        <v>721458.20933277544</v>
      </c>
      <c r="L86" s="21">
        <f t="shared" si="12"/>
        <v>9.7946134301879422</v>
      </c>
    </row>
    <row r="87" spans="1:12" x14ac:dyDescent="0.2">
      <c r="A87" s="17">
        <v>78</v>
      </c>
      <c r="B87" s="48">
        <v>9</v>
      </c>
      <c r="C87" s="47">
        <v>182</v>
      </c>
      <c r="D87" s="51">
        <v>219</v>
      </c>
      <c r="E87" s="18">
        <v>0.52</v>
      </c>
      <c r="F87" s="19">
        <f t="shared" si="10"/>
        <v>4.488778054862843E-2</v>
      </c>
      <c r="G87" s="19">
        <f t="shared" si="7"/>
        <v>4.3941021384630408E-2</v>
      </c>
      <c r="H87" s="14">
        <f t="shared" si="13"/>
        <v>71902.87406270839</v>
      </c>
      <c r="I87" s="14">
        <f t="shared" si="11"/>
        <v>3159.4857268058563</v>
      </c>
      <c r="J87" s="14">
        <f t="shared" si="8"/>
        <v>70386.320913841584</v>
      </c>
      <c r="K87" s="14">
        <f t="shared" si="9"/>
        <v>649031.58100997761</v>
      </c>
      <c r="L87" s="21">
        <f t="shared" si="12"/>
        <v>9.0265040093382094</v>
      </c>
    </row>
    <row r="88" spans="1:12" x14ac:dyDescent="0.2">
      <c r="A88" s="17">
        <v>79</v>
      </c>
      <c r="B88" s="48">
        <v>12</v>
      </c>
      <c r="C88" s="47">
        <v>241</v>
      </c>
      <c r="D88" s="51">
        <v>175</v>
      </c>
      <c r="E88" s="18">
        <v>0.44740000000000002</v>
      </c>
      <c r="F88" s="19">
        <f t="shared" si="10"/>
        <v>5.7692307692307696E-2</v>
      </c>
      <c r="G88" s="19">
        <f t="shared" si="7"/>
        <v>5.5909858398965298E-2</v>
      </c>
      <c r="H88" s="14">
        <f t="shared" si="13"/>
        <v>68743.388335902535</v>
      </c>
      <c r="I88" s="14">
        <f t="shared" si="11"/>
        <v>3843.4331077253933</v>
      </c>
      <c r="J88" s="14">
        <f t="shared" si="8"/>
        <v>66619.507200573484</v>
      </c>
      <c r="K88" s="14">
        <f t="shared" si="9"/>
        <v>578645.26009613601</v>
      </c>
      <c r="L88" s="21">
        <f t="shared" si="12"/>
        <v>8.4174678336873239</v>
      </c>
    </row>
    <row r="89" spans="1:12" x14ac:dyDescent="0.2">
      <c r="A89" s="17">
        <v>80</v>
      </c>
      <c r="B89" s="48">
        <v>11</v>
      </c>
      <c r="C89" s="47">
        <v>143</v>
      </c>
      <c r="D89" s="51">
        <v>235</v>
      </c>
      <c r="E89" s="18">
        <v>0.5544</v>
      </c>
      <c r="F89" s="19">
        <f t="shared" si="10"/>
        <v>5.8201058201058198E-2</v>
      </c>
      <c r="G89" s="19">
        <f t="shared" si="7"/>
        <v>5.6729805220792399E-2</v>
      </c>
      <c r="H89" s="14">
        <f t="shared" si="13"/>
        <v>64899.955228177139</v>
      </c>
      <c r="I89" s="14">
        <f t="shared" si="11"/>
        <v>3681.7618189326363</v>
      </c>
      <c r="J89" s="14">
        <f t="shared" si="8"/>
        <v>63259.362161660756</v>
      </c>
      <c r="K89" s="14">
        <f t="shared" si="9"/>
        <v>512025.7528955625</v>
      </c>
      <c r="L89" s="21">
        <f t="shared" si="12"/>
        <v>7.8894623439317879</v>
      </c>
    </row>
    <row r="90" spans="1:12" x14ac:dyDescent="0.2">
      <c r="A90" s="17">
        <v>81</v>
      </c>
      <c r="B90" s="48">
        <v>11</v>
      </c>
      <c r="C90" s="47">
        <v>183</v>
      </c>
      <c r="D90" s="51">
        <v>143</v>
      </c>
      <c r="E90" s="18">
        <v>0.58520000000000005</v>
      </c>
      <c r="F90" s="19">
        <f t="shared" si="10"/>
        <v>6.7484662576687116E-2</v>
      </c>
      <c r="G90" s="19">
        <f t="shared" si="7"/>
        <v>6.5647029054181474E-2</v>
      </c>
      <c r="H90" s="14">
        <f t="shared" si="13"/>
        <v>61218.193409244501</v>
      </c>
      <c r="I90" s="14">
        <f t="shared" si="11"/>
        <v>4018.7925213811745</v>
      </c>
      <c r="J90" s="14">
        <f t="shared" si="8"/>
        <v>59551.198271375586</v>
      </c>
      <c r="K90" s="14">
        <f t="shared" si="9"/>
        <v>448766.39073390176</v>
      </c>
      <c r="L90" s="21">
        <f t="shared" si="12"/>
        <v>7.3306049352664164</v>
      </c>
    </row>
    <row r="91" spans="1:12" x14ac:dyDescent="0.2">
      <c r="A91" s="17">
        <v>82</v>
      </c>
      <c r="B91" s="48">
        <v>15</v>
      </c>
      <c r="C91" s="47">
        <v>175</v>
      </c>
      <c r="D91" s="51">
        <v>164</v>
      </c>
      <c r="E91" s="18">
        <v>0.52659999999999996</v>
      </c>
      <c r="F91" s="19">
        <f t="shared" si="10"/>
        <v>8.8495575221238937E-2</v>
      </c>
      <c r="G91" s="19">
        <f t="shared" si="7"/>
        <v>8.4937231386005743E-2</v>
      </c>
      <c r="H91" s="14">
        <f t="shared" si="13"/>
        <v>57199.400887863325</v>
      </c>
      <c r="I91" s="14">
        <f t="shared" si="11"/>
        <v>4858.3587483533493</v>
      </c>
      <c r="J91" s="14">
        <f t="shared" si="8"/>
        <v>54899.453856392851</v>
      </c>
      <c r="K91" s="14">
        <f t="shared" si="9"/>
        <v>389215.19246252615</v>
      </c>
      <c r="L91" s="21">
        <f t="shared" si="12"/>
        <v>6.8045326772838726</v>
      </c>
    </row>
    <row r="92" spans="1:12" x14ac:dyDescent="0.2">
      <c r="A92" s="17">
        <v>83</v>
      </c>
      <c r="B92" s="48">
        <v>16</v>
      </c>
      <c r="C92" s="47">
        <v>224</v>
      </c>
      <c r="D92" s="51">
        <v>164</v>
      </c>
      <c r="E92" s="18">
        <v>0.55769999999999997</v>
      </c>
      <c r="F92" s="19">
        <f t="shared" si="10"/>
        <v>8.247422680412371E-2</v>
      </c>
      <c r="G92" s="19">
        <f t="shared" si="7"/>
        <v>7.957158657786477E-2</v>
      </c>
      <c r="H92" s="14">
        <f t="shared" si="13"/>
        <v>52341.042139509977</v>
      </c>
      <c r="I92" s="14">
        <f t="shared" si="11"/>
        <v>4164.8597661796866</v>
      </c>
      <c r="J92" s="14">
        <f t="shared" si="8"/>
        <v>50498.924664928702</v>
      </c>
      <c r="K92" s="14">
        <f t="shared" si="9"/>
        <v>334315.73860613327</v>
      </c>
      <c r="L92" s="21">
        <f t="shared" si="12"/>
        <v>6.3872579708108805</v>
      </c>
    </row>
    <row r="93" spans="1:12" x14ac:dyDescent="0.2">
      <c r="A93" s="17">
        <v>84</v>
      </c>
      <c r="B93" s="48">
        <v>20</v>
      </c>
      <c r="C93" s="47">
        <v>163</v>
      </c>
      <c r="D93" s="51">
        <v>209</v>
      </c>
      <c r="E93" s="18">
        <v>0.42299999999999999</v>
      </c>
      <c r="F93" s="19">
        <f t="shared" si="10"/>
        <v>0.10752688172043011</v>
      </c>
      <c r="G93" s="19">
        <f t="shared" si="7"/>
        <v>0.10124531740407007</v>
      </c>
      <c r="H93" s="14">
        <f t="shared" si="13"/>
        <v>48176.182373330288</v>
      </c>
      <c r="I93" s="14">
        <f t="shared" si="11"/>
        <v>4877.6128757041906</v>
      </c>
      <c r="J93" s="14">
        <f t="shared" si="8"/>
        <v>45361.799744048971</v>
      </c>
      <c r="K93" s="14">
        <f t="shared" si="9"/>
        <v>283816.81394120457</v>
      </c>
      <c r="L93" s="21">
        <f t="shared" si="12"/>
        <v>5.8912267423315363</v>
      </c>
    </row>
    <row r="94" spans="1:12" x14ac:dyDescent="0.2">
      <c r="A94" s="17">
        <v>85</v>
      </c>
      <c r="B94" s="48">
        <v>19</v>
      </c>
      <c r="C94" s="47">
        <v>179</v>
      </c>
      <c r="D94" s="51">
        <v>150</v>
      </c>
      <c r="E94" s="18">
        <v>0.52339999999999998</v>
      </c>
      <c r="F94" s="19">
        <f t="shared" si="10"/>
        <v>0.11550151975683891</v>
      </c>
      <c r="G94" s="19">
        <f t="shared" si="7"/>
        <v>0.10947513013135865</v>
      </c>
      <c r="H94" s="14">
        <f t="shared" si="13"/>
        <v>43298.5694976261</v>
      </c>
      <c r="I94" s="14">
        <f t="shared" si="11"/>
        <v>4740.116530254294</v>
      </c>
      <c r="J94" s="14">
        <f t="shared" si="8"/>
        <v>41039.429959306901</v>
      </c>
      <c r="K94" s="14">
        <f t="shared" si="9"/>
        <v>238455.0141971556</v>
      </c>
      <c r="L94" s="21">
        <f t="shared" si="12"/>
        <v>5.5072261500516593</v>
      </c>
    </row>
    <row r="95" spans="1:12" x14ac:dyDescent="0.2">
      <c r="A95" s="17">
        <v>86</v>
      </c>
      <c r="B95" s="48">
        <v>18</v>
      </c>
      <c r="C95" s="47">
        <v>149</v>
      </c>
      <c r="D95" s="51">
        <v>164</v>
      </c>
      <c r="E95" s="18">
        <v>0.49709999999999999</v>
      </c>
      <c r="F95" s="19">
        <f t="shared" si="10"/>
        <v>0.11501597444089456</v>
      </c>
      <c r="G95" s="19">
        <f t="shared" si="7"/>
        <v>0.10872703594395</v>
      </c>
      <c r="H95" s="14">
        <f t="shared" si="13"/>
        <v>38558.452967371806</v>
      </c>
      <c r="I95" s="14">
        <f t="shared" si="11"/>
        <v>4192.3463017265403</v>
      </c>
      <c r="J95" s="14">
        <f t="shared" si="8"/>
        <v>36450.122012233529</v>
      </c>
      <c r="K95" s="14">
        <f t="shared" si="9"/>
        <v>197415.5842378487</v>
      </c>
      <c r="L95" s="21">
        <f t="shared" si="12"/>
        <v>5.1199041726311458</v>
      </c>
    </row>
    <row r="96" spans="1:12" x14ac:dyDescent="0.2">
      <c r="A96" s="17">
        <v>87</v>
      </c>
      <c r="B96" s="48">
        <v>16</v>
      </c>
      <c r="C96" s="47">
        <v>119</v>
      </c>
      <c r="D96" s="51">
        <v>135</v>
      </c>
      <c r="E96" s="18">
        <v>0.41920000000000002</v>
      </c>
      <c r="F96" s="19">
        <f t="shared" si="10"/>
        <v>0.12598425196850394</v>
      </c>
      <c r="G96" s="19">
        <f t="shared" si="7"/>
        <v>0.11739431576723054</v>
      </c>
      <c r="H96" s="14">
        <f t="shared" si="13"/>
        <v>34366.106665645268</v>
      </c>
      <c r="I96" s="14">
        <f t="shared" si="11"/>
        <v>4034.3855775970869</v>
      </c>
      <c r="J96" s="14">
        <f t="shared" si="8"/>
        <v>32022.935522176878</v>
      </c>
      <c r="K96" s="14">
        <f t="shared" si="9"/>
        <v>160965.46222561516</v>
      </c>
      <c r="L96" s="21">
        <f t="shared" si="12"/>
        <v>4.683843409778139</v>
      </c>
    </row>
    <row r="97" spans="1:12" x14ac:dyDescent="0.2">
      <c r="A97" s="17">
        <v>88</v>
      </c>
      <c r="B97" s="48">
        <v>32</v>
      </c>
      <c r="C97" s="47">
        <v>126</v>
      </c>
      <c r="D97" s="51">
        <v>111</v>
      </c>
      <c r="E97" s="18">
        <v>0.49859999999999999</v>
      </c>
      <c r="F97" s="19">
        <f t="shared" si="10"/>
        <v>0.27004219409282698</v>
      </c>
      <c r="G97" s="19">
        <f t="shared" si="7"/>
        <v>0.23783899489240759</v>
      </c>
      <c r="H97" s="14">
        <f t="shared" si="13"/>
        <v>30331.72108804818</v>
      </c>
      <c r="I97" s="14">
        <f t="shared" si="11"/>
        <v>7214.0660569382226</v>
      </c>
      <c r="J97" s="14">
        <f t="shared" si="8"/>
        <v>26714.588367099353</v>
      </c>
      <c r="K97" s="14">
        <f t="shared" si="9"/>
        <v>128942.52670343829</v>
      </c>
      <c r="L97" s="21">
        <f t="shared" si="12"/>
        <v>4.2510784775166091</v>
      </c>
    </row>
    <row r="98" spans="1:12" x14ac:dyDescent="0.2">
      <c r="A98" s="17">
        <v>89</v>
      </c>
      <c r="B98" s="48">
        <v>17</v>
      </c>
      <c r="C98" s="47">
        <v>110</v>
      </c>
      <c r="D98" s="51">
        <v>101</v>
      </c>
      <c r="E98" s="18">
        <v>0.52439999999999998</v>
      </c>
      <c r="F98" s="19">
        <f t="shared" si="10"/>
        <v>0.16113744075829384</v>
      </c>
      <c r="G98" s="19">
        <f t="shared" si="7"/>
        <v>0.14966738624398249</v>
      </c>
      <c r="H98" s="14">
        <f t="shared" si="13"/>
        <v>23117.655031109956</v>
      </c>
      <c r="I98" s="14">
        <f t="shared" si="11"/>
        <v>3459.9590045962786</v>
      </c>
      <c r="J98" s="14">
        <f t="shared" si="8"/>
        <v>21472.098528523966</v>
      </c>
      <c r="K98" s="14">
        <f>K99+J98</f>
        <v>102227.93833633894</v>
      </c>
      <c r="L98" s="21">
        <f t="shared" si="12"/>
        <v>4.4220721435097312</v>
      </c>
    </row>
    <row r="99" spans="1:12" x14ac:dyDescent="0.2">
      <c r="A99" s="17">
        <v>90</v>
      </c>
      <c r="B99" s="48">
        <v>8</v>
      </c>
      <c r="C99" s="47">
        <v>96</v>
      </c>
      <c r="D99" s="51">
        <v>102</v>
      </c>
      <c r="E99" s="18">
        <v>0.3422</v>
      </c>
      <c r="F99" s="23">
        <f t="shared" si="10"/>
        <v>8.0808080808080815E-2</v>
      </c>
      <c r="G99" s="23">
        <f t="shared" si="7"/>
        <v>7.672948253636977E-2</v>
      </c>
      <c r="H99" s="24">
        <f t="shared" si="13"/>
        <v>19657.696026513677</v>
      </c>
      <c r="I99" s="24">
        <f t="shared" si="11"/>
        <v>1508.3248439716465</v>
      </c>
      <c r="J99" s="24">
        <f t="shared" si="8"/>
        <v>18665.519944149128</v>
      </c>
      <c r="K99" s="24">
        <f t="shared" ref="K99:K108" si="14">K100+J99</f>
        <v>80755.839807814977</v>
      </c>
      <c r="L99" s="25">
        <f t="shared" si="12"/>
        <v>4.1081029892259027</v>
      </c>
    </row>
    <row r="100" spans="1:12" x14ac:dyDescent="0.2">
      <c r="A100" s="17">
        <v>91</v>
      </c>
      <c r="B100" s="48">
        <v>20</v>
      </c>
      <c r="C100" s="47">
        <v>87</v>
      </c>
      <c r="D100" s="51">
        <v>84</v>
      </c>
      <c r="E100" s="18">
        <v>0.44369999999999998</v>
      </c>
      <c r="F100" s="23">
        <f t="shared" si="10"/>
        <v>0.23391812865497075</v>
      </c>
      <c r="G100" s="23">
        <f t="shared" si="7"/>
        <v>0.2069836275950572</v>
      </c>
      <c r="H100" s="24">
        <f t="shared" si="13"/>
        <v>18149.371182542029</v>
      </c>
      <c r="I100" s="24">
        <f t="shared" si="11"/>
        <v>3756.6226859317421</v>
      </c>
      <c r="J100" s="24">
        <f t="shared" si="8"/>
        <v>16059.5619823582</v>
      </c>
      <c r="K100" s="24">
        <f t="shared" si="14"/>
        <v>62090.319863665842</v>
      </c>
      <c r="L100" s="25">
        <f t="shared" si="12"/>
        <v>3.4210727875459859</v>
      </c>
    </row>
    <row r="101" spans="1:12" x14ac:dyDescent="0.2">
      <c r="A101" s="17">
        <v>92</v>
      </c>
      <c r="B101" s="48">
        <v>16</v>
      </c>
      <c r="C101" s="47">
        <v>66</v>
      </c>
      <c r="D101" s="51">
        <v>64</v>
      </c>
      <c r="E101" s="18">
        <v>0.39140000000000003</v>
      </c>
      <c r="F101" s="23">
        <f t="shared" si="10"/>
        <v>0.24615384615384617</v>
      </c>
      <c r="G101" s="23">
        <f t="shared" si="7"/>
        <v>0.21408233606645119</v>
      </c>
      <c r="H101" s="24">
        <f t="shared" si="13"/>
        <v>14392.748496610286</v>
      </c>
      <c r="I101" s="24">
        <f t="shared" si="11"/>
        <v>3081.2332205712332</v>
      </c>
      <c r="J101" s="24">
        <f t="shared" si="8"/>
        <v>12517.509958570632</v>
      </c>
      <c r="K101" s="24">
        <f t="shared" si="14"/>
        <v>46030.75788130764</v>
      </c>
      <c r="L101" s="25">
        <f t="shared" si="12"/>
        <v>3.198190942622849</v>
      </c>
    </row>
    <row r="102" spans="1:12" x14ac:dyDescent="0.2">
      <c r="A102" s="17">
        <v>93</v>
      </c>
      <c r="B102" s="48">
        <v>9</v>
      </c>
      <c r="C102" s="47">
        <v>47</v>
      </c>
      <c r="D102" s="51">
        <v>54</v>
      </c>
      <c r="E102" s="18">
        <v>0.4718</v>
      </c>
      <c r="F102" s="23">
        <f t="shared" si="10"/>
        <v>0.17821782178217821</v>
      </c>
      <c r="G102" s="23">
        <f t="shared" si="7"/>
        <v>0.1628847246705204</v>
      </c>
      <c r="H102" s="24">
        <f t="shared" si="13"/>
        <v>11311.515276039052</v>
      </c>
      <c r="I102" s="24">
        <f t="shared" si="11"/>
        <v>1842.4730513440065</v>
      </c>
      <c r="J102" s="24">
        <f t="shared" si="8"/>
        <v>10338.321010319149</v>
      </c>
      <c r="K102" s="24">
        <f t="shared" si="14"/>
        <v>33513.247922737006</v>
      </c>
      <c r="L102" s="25">
        <f t="shared" si="12"/>
        <v>2.9627549541242653</v>
      </c>
    </row>
    <row r="103" spans="1:12" x14ac:dyDescent="0.2">
      <c r="A103" s="17">
        <v>94</v>
      </c>
      <c r="B103" s="48">
        <v>10</v>
      </c>
      <c r="C103" s="47">
        <v>35</v>
      </c>
      <c r="D103" s="51">
        <v>39</v>
      </c>
      <c r="E103" s="18">
        <v>0.51829999999999998</v>
      </c>
      <c r="F103" s="23">
        <f t="shared" si="10"/>
        <v>0.27027027027027029</v>
      </c>
      <c r="G103" s="23">
        <f t="shared" si="7"/>
        <v>0.23913719300762845</v>
      </c>
      <c r="H103" s="24">
        <f t="shared" si="13"/>
        <v>9469.0422246950457</v>
      </c>
      <c r="I103" s="24">
        <f t="shared" si="11"/>
        <v>2264.4001780842827</v>
      </c>
      <c r="J103" s="24">
        <f t="shared" si="8"/>
        <v>8378.2806589118463</v>
      </c>
      <c r="K103" s="24">
        <f t="shared" si="14"/>
        <v>23174.926912417854</v>
      </c>
      <c r="L103" s="25">
        <f t="shared" si="12"/>
        <v>2.4474415006808368</v>
      </c>
    </row>
    <row r="104" spans="1:12" x14ac:dyDescent="0.2">
      <c r="A104" s="17">
        <v>95</v>
      </c>
      <c r="B104" s="48">
        <v>17</v>
      </c>
      <c r="C104" s="47">
        <v>32</v>
      </c>
      <c r="D104" s="51">
        <v>22</v>
      </c>
      <c r="E104" s="18">
        <v>0.4728</v>
      </c>
      <c r="F104" s="23">
        <f t="shared" si="10"/>
        <v>0.62962962962962965</v>
      </c>
      <c r="G104" s="23">
        <f t="shared" si="7"/>
        <v>0.47271594776766851</v>
      </c>
      <c r="H104" s="24">
        <f t="shared" si="13"/>
        <v>7204.6420466107629</v>
      </c>
      <c r="I104" s="24">
        <f t="shared" si="11"/>
        <v>3405.7491933904016</v>
      </c>
      <c r="J104" s="24">
        <f t="shared" si="8"/>
        <v>5409.1310718553432</v>
      </c>
      <c r="K104" s="24">
        <f t="shared" si="14"/>
        <v>14796.646253506009</v>
      </c>
      <c r="L104" s="25">
        <f t="shared" si="12"/>
        <v>2.0537656357912617</v>
      </c>
    </row>
    <row r="105" spans="1:12" x14ac:dyDescent="0.2">
      <c r="A105" s="17">
        <v>96</v>
      </c>
      <c r="B105" s="48">
        <v>7</v>
      </c>
      <c r="C105" s="47">
        <v>25</v>
      </c>
      <c r="D105" s="51">
        <v>15</v>
      </c>
      <c r="E105" s="18">
        <v>0.56989999999999996</v>
      </c>
      <c r="F105" s="23">
        <f t="shared" si="10"/>
        <v>0.35</v>
      </c>
      <c r="G105" s="23">
        <f t="shared" si="7"/>
        <v>0.30420630402378018</v>
      </c>
      <c r="H105" s="24">
        <f t="shared" si="13"/>
        <v>3798.8928532203613</v>
      </c>
      <c r="I105" s="24">
        <f t="shared" si="11"/>
        <v>1155.6471542605191</v>
      </c>
      <c r="J105" s="24">
        <f t="shared" si="8"/>
        <v>3301.8490121729119</v>
      </c>
      <c r="K105" s="24">
        <f t="shared" si="14"/>
        <v>9387.5151816506659</v>
      </c>
      <c r="L105" s="25">
        <f t="shared" si="12"/>
        <v>2.4711187033592616</v>
      </c>
    </row>
    <row r="106" spans="1:12" x14ac:dyDescent="0.2">
      <c r="A106" s="17">
        <v>97</v>
      </c>
      <c r="B106" s="48">
        <v>11</v>
      </c>
      <c r="C106" s="47">
        <v>21</v>
      </c>
      <c r="D106" s="51">
        <v>16</v>
      </c>
      <c r="E106" s="18">
        <v>0.43909999999999999</v>
      </c>
      <c r="F106" s="23">
        <f t="shared" si="10"/>
        <v>0.59459459459459463</v>
      </c>
      <c r="G106" s="23">
        <f t="shared" si="7"/>
        <v>0.445887498530598</v>
      </c>
      <c r="H106" s="24">
        <f t="shared" si="13"/>
        <v>2643.2456989598422</v>
      </c>
      <c r="I106" s="24">
        <f t="shared" si="11"/>
        <v>1178.5902127109662</v>
      </c>
      <c r="J106" s="24">
        <f t="shared" si="8"/>
        <v>1982.1744486502612</v>
      </c>
      <c r="K106" s="24">
        <f t="shared" si="14"/>
        <v>6085.6661694777531</v>
      </c>
      <c r="L106" s="25">
        <f t="shared" si="12"/>
        <v>2.3023460028224223</v>
      </c>
    </row>
    <row r="107" spans="1:12" x14ac:dyDescent="0.2">
      <c r="A107" s="17">
        <v>98</v>
      </c>
      <c r="B107" s="48">
        <v>6</v>
      </c>
      <c r="C107" s="47">
        <v>11</v>
      </c>
      <c r="D107" s="51">
        <v>16</v>
      </c>
      <c r="E107" s="18">
        <v>0.434</v>
      </c>
      <c r="F107" s="23">
        <f t="shared" si="10"/>
        <v>0.44444444444444442</v>
      </c>
      <c r="G107" s="23">
        <f t="shared" si="7"/>
        <v>0.35511363636363635</v>
      </c>
      <c r="H107" s="24">
        <f t="shared" si="13"/>
        <v>1464.6554862488761</v>
      </c>
      <c r="I107" s="24">
        <f t="shared" si="11"/>
        <v>520.11913574178834</v>
      </c>
      <c r="J107" s="24">
        <f t="shared" si="8"/>
        <v>1170.2680554190238</v>
      </c>
      <c r="K107" s="24">
        <f t="shared" si="14"/>
        <v>4103.4917208274919</v>
      </c>
      <c r="L107" s="25">
        <f t="shared" si="12"/>
        <v>2.8016770901783392</v>
      </c>
    </row>
    <row r="108" spans="1:12" x14ac:dyDescent="0.2">
      <c r="A108" s="17">
        <v>99</v>
      </c>
      <c r="B108" s="48">
        <v>1</v>
      </c>
      <c r="C108" s="47">
        <v>6</v>
      </c>
      <c r="D108" s="51">
        <v>6</v>
      </c>
      <c r="E108" s="18">
        <v>0.45629999999999998</v>
      </c>
      <c r="F108" s="23">
        <f t="shared" si="10"/>
        <v>0.16666666666666666</v>
      </c>
      <c r="G108" s="23">
        <f t="shared" si="7"/>
        <v>0.15281874169048093</v>
      </c>
      <c r="H108" s="24">
        <f t="shared" si="13"/>
        <v>944.53635050708772</v>
      </c>
      <c r="I108" s="24">
        <f t="shared" si="11"/>
        <v>144.34285656541221</v>
      </c>
      <c r="J108" s="24">
        <f t="shared" si="8"/>
        <v>866.05713939247312</v>
      </c>
      <c r="K108" s="24">
        <f t="shared" si="14"/>
        <v>2933.2236654084682</v>
      </c>
      <c r="L108" s="25">
        <f t="shared" si="12"/>
        <v>3.1054640341091431</v>
      </c>
    </row>
    <row r="109" spans="1:12" x14ac:dyDescent="0.2">
      <c r="A109" s="17" t="s">
        <v>22</v>
      </c>
      <c r="B109" s="48">
        <v>6</v>
      </c>
      <c r="C109" s="47">
        <v>17</v>
      </c>
      <c r="D109" s="51">
        <v>14</v>
      </c>
      <c r="E109" s="18">
        <v>0</v>
      </c>
      <c r="F109" s="23">
        <f>B109/((C109+D109)/2)</f>
        <v>0.38709677419354838</v>
      </c>
      <c r="G109" s="23">
        <v>1</v>
      </c>
      <c r="H109" s="24">
        <f>H108-I108</f>
        <v>800.19349394167557</v>
      </c>
      <c r="I109" s="24">
        <f>H109*G109</f>
        <v>800.19349394167557</v>
      </c>
      <c r="J109" s="24">
        <f>H109/F109</f>
        <v>2067.1665260159953</v>
      </c>
      <c r="K109" s="24">
        <f>J109</f>
        <v>2067.1665260159953</v>
      </c>
      <c r="L109" s="25">
        <f>K109/H109</f>
        <v>2.5833333333333335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34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43466</v>
      </c>
      <c r="D7" s="40">
        <v>43831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3</v>
      </c>
      <c r="C9" s="47">
        <v>530</v>
      </c>
      <c r="D9" s="51">
        <v>529</v>
      </c>
      <c r="E9" s="18">
        <v>0.5</v>
      </c>
      <c r="F9" s="19">
        <f>B9/((C9+D9)/2)</f>
        <v>5.6657223796033997E-3</v>
      </c>
      <c r="G9" s="19">
        <f t="shared" ref="G9:G72" si="0">F9/((1+(1-E9)*F9))</f>
        <v>5.6497175141242946E-3</v>
      </c>
      <c r="H9" s="14">
        <v>100000</v>
      </c>
      <c r="I9" s="14">
        <f>H9*G9</f>
        <v>564.97175141242951</v>
      </c>
      <c r="J9" s="14">
        <f t="shared" ref="J9:J72" si="1">H10+I9*E9</f>
        <v>99717.514124293783</v>
      </c>
      <c r="K9" s="14">
        <f t="shared" ref="K9:K72" si="2">K10+J9</f>
        <v>8377366.8483214211</v>
      </c>
      <c r="L9" s="20">
        <f>K9/H9</f>
        <v>83.773668483214209</v>
      </c>
    </row>
    <row r="10" spans="1:13" x14ac:dyDescent="0.2">
      <c r="A10" s="17">
        <v>1</v>
      </c>
      <c r="B10" s="48">
        <v>0</v>
      </c>
      <c r="C10" s="47">
        <v>632</v>
      </c>
      <c r="D10" s="51">
        <v>581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99435.028248587565</v>
      </c>
      <c r="I10" s="14">
        <f t="shared" ref="I10:I73" si="4">H10*G10</f>
        <v>0</v>
      </c>
      <c r="J10" s="14">
        <f t="shared" si="1"/>
        <v>99435.028248587565</v>
      </c>
      <c r="K10" s="14">
        <f t="shared" si="2"/>
        <v>8277649.3341971273</v>
      </c>
      <c r="L10" s="21">
        <f t="shared" ref="L10:L73" si="5">K10/H10</f>
        <v>83.246814326868844</v>
      </c>
    </row>
    <row r="11" spans="1:13" x14ac:dyDescent="0.2">
      <c r="A11" s="17">
        <v>2</v>
      </c>
      <c r="B11" s="48">
        <v>0</v>
      </c>
      <c r="C11" s="47">
        <v>709</v>
      </c>
      <c r="D11" s="51">
        <v>645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99435.028248587565</v>
      </c>
      <c r="I11" s="14">
        <f t="shared" si="4"/>
        <v>0</v>
      </c>
      <c r="J11" s="14">
        <f t="shared" si="1"/>
        <v>99435.028248587565</v>
      </c>
      <c r="K11" s="14">
        <f t="shared" si="2"/>
        <v>8178214.3059485396</v>
      </c>
      <c r="L11" s="21">
        <f t="shared" si="5"/>
        <v>82.246814326868844</v>
      </c>
    </row>
    <row r="12" spans="1:13" x14ac:dyDescent="0.2">
      <c r="A12" s="17">
        <v>3</v>
      </c>
      <c r="B12" s="48">
        <v>0</v>
      </c>
      <c r="C12" s="47">
        <v>779</v>
      </c>
      <c r="D12" s="51">
        <v>729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99435.028248587565</v>
      </c>
      <c r="I12" s="14">
        <f t="shared" si="4"/>
        <v>0</v>
      </c>
      <c r="J12" s="14">
        <f t="shared" si="1"/>
        <v>99435.028248587565</v>
      </c>
      <c r="K12" s="14">
        <f t="shared" si="2"/>
        <v>8078779.277699952</v>
      </c>
      <c r="L12" s="21">
        <f t="shared" si="5"/>
        <v>81.246814326868844</v>
      </c>
    </row>
    <row r="13" spans="1:13" x14ac:dyDescent="0.2">
      <c r="A13" s="17">
        <v>4</v>
      </c>
      <c r="B13" s="48">
        <v>0</v>
      </c>
      <c r="C13" s="47">
        <v>800</v>
      </c>
      <c r="D13" s="51">
        <v>805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99435.028248587565</v>
      </c>
      <c r="I13" s="14">
        <f t="shared" si="4"/>
        <v>0</v>
      </c>
      <c r="J13" s="14">
        <f t="shared" si="1"/>
        <v>99435.028248587565</v>
      </c>
      <c r="K13" s="14">
        <f t="shared" si="2"/>
        <v>7979344.2494513644</v>
      </c>
      <c r="L13" s="21">
        <f t="shared" si="5"/>
        <v>80.246814326868844</v>
      </c>
    </row>
    <row r="14" spans="1:13" x14ac:dyDescent="0.2">
      <c r="A14" s="17">
        <v>5</v>
      </c>
      <c r="B14" s="48">
        <v>0</v>
      </c>
      <c r="C14" s="47">
        <v>739</v>
      </c>
      <c r="D14" s="51">
        <v>816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99435.028248587565</v>
      </c>
      <c r="I14" s="14">
        <f t="shared" si="4"/>
        <v>0</v>
      </c>
      <c r="J14" s="14">
        <f t="shared" si="1"/>
        <v>99435.028248587565</v>
      </c>
      <c r="K14" s="14">
        <f t="shared" si="2"/>
        <v>7879909.2212027768</v>
      </c>
      <c r="L14" s="21">
        <f t="shared" si="5"/>
        <v>79.246814326868844</v>
      </c>
    </row>
    <row r="15" spans="1:13" x14ac:dyDescent="0.2">
      <c r="A15" s="17">
        <v>6</v>
      </c>
      <c r="B15" s="48">
        <v>0</v>
      </c>
      <c r="C15" s="47">
        <v>904</v>
      </c>
      <c r="D15" s="51">
        <v>759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99435.028248587565</v>
      </c>
      <c r="I15" s="14">
        <f t="shared" si="4"/>
        <v>0</v>
      </c>
      <c r="J15" s="14">
        <f t="shared" si="1"/>
        <v>99435.028248587565</v>
      </c>
      <c r="K15" s="14">
        <f t="shared" si="2"/>
        <v>7780474.1929541891</v>
      </c>
      <c r="L15" s="21">
        <f t="shared" si="5"/>
        <v>78.246814326868844</v>
      </c>
    </row>
    <row r="16" spans="1:13" x14ac:dyDescent="0.2">
      <c r="A16" s="17">
        <v>7</v>
      </c>
      <c r="B16" s="48">
        <v>0</v>
      </c>
      <c r="C16" s="47">
        <v>891</v>
      </c>
      <c r="D16" s="51">
        <v>906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99435.028248587565</v>
      </c>
      <c r="I16" s="14">
        <f t="shared" si="4"/>
        <v>0</v>
      </c>
      <c r="J16" s="14">
        <f t="shared" si="1"/>
        <v>99435.028248587565</v>
      </c>
      <c r="K16" s="14">
        <f t="shared" si="2"/>
        <v>7681039.1647056015</v>
      </c>
      <c r="L16" s="21">
        <f t="shared" si="5"/>
        <v>77.246814326868844</v>
      </c>
    </row>
    <row r="17" spans="1:12" x14ac:dyDescent="0.2">
      <c r="A17" s="17">
        <v>8</v>
      </c>
      <c r="B17" s="48">
        <v>0</v>
      </c>
      <c r="C17" s="47">
        <v>926</v>
      </c>
      <c r="D17" s="51">
        <v>909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99435.028248587565</v>
      </c>
      <c r="I17" s="14">
        <f t="shared" si="4"/>
        <v>0</v>
      </c>
      <c r="J17" s="14">
        <f t="shared" si="1"/>
        <v>99435.028248587565</v>
      </c>
      <c r="K17" s="14">
        <f t="shared" si="2"/>
        <v>7581604.1364570139</v>
      </c>
      <c r="L17" s="21">
        <f t="shared" si="5"/>
        <v>76.246814326868844</v>
      </c>
    </row>
    <row r="18" spans="1:12" x14ac:dyDescent="0.2">
      <c r="A18" s="17">
        <v>9</v>
      </c>
      <c r="B18" s="48">
        <v>0</v>
      </c>
      <c r="C18" s="47">
        <v>1043</v>
      </c>
      <c r="D18" s="51">
        <v>947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99435.028248587565</v>
      </c>
      <c r="I18" s="14">
        <f t="shared" si="4"/>
        <v>0</v>
      </c>
      <c r="J18" s="14">
        <f t="shared" si="1"/>
        <v>99435.028248587565</v>
      </c>
      <c r="K18" s="14">
        <f t="shared" si="2"/>
        <v>7482169.1082084263</v>
      </c>
      <c r="L18" s="21">
        <f t="shared" si="5"/>
        <v>75.246814326868844</v>
      </c>
    </row>
    <row r="19" spans="1:12" x14ac:dyDescent="0.2">
      <c r="A19" s="17">
        <v>10</v>
      </c>
      <c r="B19" s="48">
        <v>0</v>
      </c>
      <c r="C19" s="47">
        <v>960</v>
      </c>
      <c r="D19" s="51">
        <v>1061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99435.028248587565</v>
      </c>
      <c r="I19" s="14">
        <f t="shared" si="4"/>
        <v>0</v>
      </c>
      <c r="J19" s="14">
        <f t="shared" si="1"/>
        <v>99435.028248587565</v>
      </c>
      <c r="K19" s="14">
        <f t="shared" si="2"/>
        <v>7382734.0799598387</v>
      </c>
      <c r="L19" s="21">
        <f t="shared" si="5"/>
        <v>74.246814326868829</v>
      </c>
    </row>
    <row r="20" spans="1:12" x14ac:dyDescent="0.2">
      <c r="A20" s="17">
        <v>11</v>
      </c>
      <c r="B20" s="48">
        <v>0</v>
      </c>
      <c r="C20" s="47">
        <v>971</v>
      </c>
      <c r="D20" s="51">
        <v>966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99435.028248587565</v>
      </c>
      <c r="I20" s="14">
        <f t="shared" si="4"/>
        <v>0</v>
      </c>
      <c r="J20" s="14">
        <f t="shared" si="1"/>
        <v>99435.028248587565</v>
      </c>
      <c r="K20" s="14">
        <f t="shared" si="2"/>
        <v>7283299.051711251</v>
      </c>
      <c r="L20" s="21">
        <f t="shared" si="5"/>
        <v>73.246814326868829</v>
      </c>
    </row>
    <row r="21" spans="1:12" x14ac:dyDescent="0.2">
      <c r="A21" s="17">
        <v>12</v>
      </c>
      <c r="B21" s="48">
        <v>0</v>
      </c>
      <c r="C21" s="47">
        <v>909</v>
      </c>
      <c r="D21" s="51">
        <v>980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99435.028248587565</v>
      </c>
      <c r="I21" s="14">
        <f t="shared" si="4"/>
        <v>0</v>
      </c>
      <c r="J21" s="14">
        <f t="shared" si="1"/>
        <v>99435.028248587565</v>
      </c>
      <c r="K21" s="14">
        <f t="shared" si="2"/>
        <v>7183864.0234626634</v>
      </c>
      <c r="L21" s="21">
        <f t="shared" si="5"/>
        <v>72.246814326868829</v>
      </c>
    </row>
    <row r="22" spans="1:12" x14ac:dyDescent="0.2">
      <c r="A22" s="17">
        <v>13</v>
      </c>
      <c r="B22" s="48">
        <v>0</v>
      </c>
      <c r="C22" s="47">
        <v>951</v>
      </c>
      <c r="D22" s="51">
        <v>932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99435.028248587565</v>
      </c>
      <c r="I22" s="14">
        <f t="shared" si="4"/>
        <v>0</v>
      </c>
      <c r="J22" s="14">
        <f t="shared" si="1"/>
        <v>99435.028248587565</v>
      </c>
      <c r="K22" s="14">
        <f t="shared" si="2"/>
        <v>7084428.9952140758</v>
      </c>
      <c r="L22" s="21">
        <f t="shared" si="5"/>
        <v>71.246814326868829</v>
      </c>
    </row>
    <row r="23" spans="1:12" x14ac:dyDescent="0.2">
      <c r="A23" s="17">
        <v>14</v>
      </c>
      <c r="B23" s="48">
        <v>0</v>
      </c>
      <c r="C23" s="47">
        <v>837</v>
      </c>
      <c r="D23" s="51">
        <v>959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99435.028248587565</v>
      </c>
      <c r="I23" s="14">
        <f t="shared" si="4"/>
        <v>0</v>
      </c>
      <c r="J23" s="14">
        <f t="shared" si="1"/>
        <v>99435.028248587565</v>
      </c>
      <c r="K23" s="14">
        <f t="shared" si="2"/>
        <v>6984993.9669654882</v>
      </c>
      <c r="L23" s="21">
        <f t="shared" si="5"/>
        <v>70.246814326868829</v>
      </c>
    </row>
    <row r="24" spans="1:12" x14ac:dyDescent="0.2">
      <c r="A24" s="17">
        <v>15</v>
      </c>
      <c r="B24" s="48">
        <v>0</v>
      </c>
      <c r="C24" s="47">
        <v>845</v>
      </c>
      <c r="D24" s="51">
        <v>867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99435.028248587565</v>
      </c>
      <c r="I24" s="14">
        <f t="shared" si="4"/>
        <v>0</v>
      </c>
      <c r="J24" s="14">
        <f t="shared" si="1"/>
        <v>99435.028248587565</v>
      </c>
      <c r="K24" s="14">
        <f t="shared" si="2"/>
        <v>6885558.9387169005</v>
      </c>
      <c r="L24" s="21">
        <f t="shared" si="5"/>
        <v>69.246814326868829</v>
      </c>
    </row>
    <row r="25" spans="1:12" x14ac:dyDescent="0.2">
      <c r="A25" s="17">
        <v>16</v>
      </c>
      <c r="B25" s="48">
        <v>0</v>
      </c>
      <c r="C25" s="47">
        <v>818</v>
      </c>
      <c r="D25" s="51">
        <v>846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99435.028248587565</v>
      </c>
      <c r="I25" s="14">
        <f t="shared" si="4"/>
        <v>0</v>
      </c>
      <c r="J25" s="14">
        <f t="shared" si="1"/>
        <v>99435.028248587565</v>
      </c>
      <c r="K25" s="14">
        <f t="shared" si="2"/>
        <v>6786123.9104683129</v>
      </c>
      <c r="L25" s="21">
        <f t="shared" si="5"/>
        <v>68.246814326868829</v>
      </c>
    </row>
    <row r="26" spans="1:12" x14ac:dyDescent="0.2">
      <c r="A26" s="17">
        <v>17</v>
      </c>
      <c r="B26" s="48">
        <v>0</v>
      </c>
      <c r="C26" s="47">
        <v>763</v>
      </c>
      <c r="D26" s="51">
        <v>840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99435.028248587565</v>
      </c>
      <c r="I26" s="14">
        <f t="shared" si="4"/>
        <v>0</v>
      </c>
      <c r="J26" s="14">
        <f t="shared" si="1"/>
        <v>99435.028248587565</v>
      </c>
      <c r="K26" s="14">
        <f t="shared" si="2"/>
        <v>6686688.8822197253</v>
      </c>
      <c r="L26" s="21">
        <f t="shared" si="5"/>
        <v>67.246814326868829</v>
      </c>
    </row>
    <row r="27" spans="1:12" x14ac:dyDescent="0.2">
      <c r="A27" s="17">
        <v>18</v>
      </c>
      <c r="B27" s="48">
        <v>0</v>
      </c>
      <c r="C27" s="47">
        <v>774</v>
      </c>
      <c r="D27" s="51">
        <v>760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99435.028248587565</v>
      </c>
      <c r="I27" s="14">
        <f t="shared" si="4"/>
        <v>0</v>
      </c>
      <c r="J27" s="14">
        <f t="shared" si="1"/>
        <v>99435.028248587565</v>
      </c>
      <c r="K27" s="14">
        <f t="shared" si="2"/>
        <v>6587253.8539711377</v>
      </c>
      <c r="L27" s="21">
        <f t="shared" si="5"/>
        <v>66.246814326868829</v>
      </c>
    </row>
    <row r="28" spans="1:12" x14ac:dyDescent="0.2">
      <c r="A28" s="17">
        <v>19</v>
      </c>
      <c r="B28" s="48">
        <v>0</v>
      </c>
      <c r="C28" s="47">
        <v>721</v>
      </c>
      <c r="D28" s="51">
        <v>788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99435.028248587565</v>
      </c>
      <c r="I28" s="14">
        <f t="shared" si="4"/>
        <v>0</v>
      </c>
      <c r="J28" s="14">
        <f t="shared" si="1"/>
        <v>99435.028248587565</v>
      </c>
      <c r="K28" s="14">
        <f t="shared" si="2"/>
        <v>6487818.82572255</v>
      </c>
      <c r="L28" s="21">
        <f t="shared" si="5"/>
        <v>65.246814326868829</v>
      </c>
    </row>
    <row r="29" spans="1:12" x14ac:dyDescent="0.2">
      <c r="A29" s="17">
        <v>20</v>
      </c>
      <c r="B29" s="48">
        <v>0</v>
      </c>
      <c r="C29" s="47">
        <v>699</v>
      </c>
      <c r="D29" s="51">
        <v>743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99435.028248587565</v>
      </c>
      <c r="I29" s="14">
        <f t="shared" si="4"/>
        <v>0</v>
      </c>
      <c r="J29" s="14">
        <f t="shared" si="1"/>
        <v>99435.028248587565</v>
      </c>
      <c r="K29" s="14">
        <f t="shared" si="2"/>
        <v>6388383.7974739624</v>
      </c>
      <c r="L29" s="21">
        <f t="shared" si="5"/>
        <v>64.246814326868829</v>
      </c>
    </row>
    <row r="30" spans="1:12" x14ac:dyDescent="0.2">
      <c r="A30" s="17">
        <v>21</v>
      </c>
      <c r="B30" s="48">
        <v>0</v>
      </c>
      <c r="C30" s="47">
        <v>658</v>
      </c>
      <c r="D30" s="51">
        <v>708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99435.028248587565</v>
      </c>
      <c r="I30" s="14">
        <f t="shared" si="4"/>
        <v>0</v>
      </c>
      <c r="J30" s="14">
        <f t="shared" si="1"/>
        <v>99435.028248587565</v>
      </c>
      <c r="K30" s="14">
        <f t="shared" si="2"/>
        <v>6288948.7692253748</v>
      </c>
      <c r="L30" s="21">
        <f t="shared" si="5"/>
        <v>63.246814326868829</v>
      </c>
    </row>
    <row r="31" spans="1:12" x14ac:dyDescent="0.2">
      <c r="A31" s="17">
        <v>22</v>
      </c>
      <c r="B31" s="48">
        <v>0</v>
      </c>
      <c r="C31" s="47">
        <v>606</v>
      </c>
      <c r="D31" s="51">
        <v>682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99435.028248587565</v>
      </c>
      <c r="I31" s="14">
        <f t="shared" si="4"/>
        <v>0</v>
      </c>
      <c r="J31" s="14">
        <f t="shared" si="1"/>
        <v>99435.028248587565</v>
      </c>
      <c r="K31" s="14">
        <f t="shared" si="2"/>
        <v>6189513.7409767872</v>
      </c>
      <c r="L31" s="21">
        <f t="shared" si="5"/>
        <v>62.246814326868829</v>
      </c>
    </row>
    <row r="32" spans="1:12" x14ac:dyDescent="0.2">
      <c r="A32" s="17">
        <v>23</v>
      </c>
      <c r="B32" s="48">
        <v>0</v>
      </c>
      <c r="C32" s="47">
        <v>571</v>
      </c>
      <c r="D32" s="51">
        <v>626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99435.028248587565</v>
      </c>
      <c r="I32" s="14">
        <f t="shared" si="4"/>
        <v>0</v>
      </c>
      <c r="J32" s="14">
        <f t="shared" si="1"/>
        <v>99435.028248587565</v>
      </c>
      <c r="K32" s="14">
        <f t="shared" si="2"/>
        <v>6090078.7127281995</v>
      </c>
      <c r="L32" s="21">
        <f t="shared" si="5"/>
        <v>61.246814326868829</v>
      </c>
    </row>
    <row r="33" spans="1:12" x14ac:dyDescent="0.2">
      <c r="A33" s="17">
        <v>24</v>
      </c>
      <c r="B33" s="48">
        <v>0</v>
      </c>
      <c r="C33" s="47">
        <v>615</v>
      </c>
      <c r="D33" s="51">
        <v>595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99435.028248587565</v>
      </c>
      <c r="I33" s="14">
        <f t="shared" si="4"/>
        <v>0</v>
      </c>
      <c r="J33" s="14">
        <f t="shared" si="1"/>
        <v>99435.028248587565</v>
      </c>
      <c r="K33" s="14">
        <f t="shared" si="2"/>
        <v>5990643.6844796119</v>
      </c>
      <c r="L33" s="21">
        <f t="shared" si="5"/>
        <v>60.246814326868829</v>
      </c>
    </row>
    <row r="34" spans="1:12" x14ac:dyDescent="0.2">
      <c r="A34" s="17">
        <v>25</v>
      </c>
      <c r="B34" s="48">
        <v>0</v>
      </c>
      <c r="C34" s="47">
        <v>624</v>
      </c>
      <c r="D34" s="51">
        <v>638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99435.028248587565</v>
      </c>
      <c r="I34" s="14">
        <f t="shared" si="4"/>
        <v>0</v>
      </c>
      <c r="J34" s="14">
        <f t="shared" si="1"/>
        <v>99435.028248587565</v>
      </c>
      <c r="K34" s="14">
        <f t="shared" si="2"/>
        <v>5891208.6562310243</v>
      </c>
      <c r="L34" s="21">
        <f t="shared" si="5"/>
        <v>59.246814326868829</v>
      </c>
    </row>
    <row r="35" spans="1:12" x14ac:dyDescent="0.2">
      <c r="A35" s="17">
        <v>26</v>
      </c>
      <c r="B35" s="48">
        <v>0</v>
      </c>
      <c r="C35" s="47">
        <v>685</v>
      </c>
      <c r="D35" s="51">
        <v>639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99435.028248587565</v>
      </c>
      <c r="I35" s="14">
        <f t="shared" si="4"/>
        <v>0</v>
      </c>
      <c r="J35" s="14">
        <f t="shared" si="1"/>
        <v>99435.028248587565</v>
      </c>
      <c r="K35" s="14">
        <f t="shared" si="2"/>
        <v>5791773.6279824367</v>
      </c>
      <c r="L35" s="21">
        <f t="shared" si="5"/>
        <v>58.246814326868829</v>
      </c>
    </row>
    <row r="36" spans="1:12" x14ac:dyDescent="0.2">
      <c r="A36" s="17">
        <v>27</v>
      </c>
      <c r="B36" s="48">
        <v>1</v>
      </c>
      <c r="C36" s="47">
        <v>653</v>
      </c>
      <c r="D36" s="51">
        <v>723</v>
      </c>
      <c r="E36" s="18">
        <v>0.5</v>
      </c>
      <c r="F36" s="19">
        <f t="shared" si="3"/>
        <v>1.4534883720930232E-3</v>
      </c>
      <c r="G36" s="19">
        <f t="shared" si="0"/>
        <v>1.4524328249818446E-3</v>
      </c>
      <c r="H36" s="14">
        <f t="shared" si="6"/>
        <v>99435.028248587565</v>
      </c>
      <c r="I36" s="14">
        <f t="shared" si="4"/>
        <v>144.42269898124556</v>
      </c>
      <c r="J36" s="14">
        <f t="shared" si="1"/>
        <v>99362.816899096943</v>
      </c>
      <c r="K36" s="14">
        <f t="shared" si="2"/>
        <v>5692338.5997338491</v>
      </c>
      <c r="L36" s="21">
        <f t="shared" si="5"/>
        <v>57.246814326868829</v>
      </c>
    </row>
    <row r="37" spans="1:12" x14ac:dyDescent="0.2">
      <c r="A37" s="17">
        <v>28</v>
      </c>
      <c r="B37" s="48">
        <v>0</v>
      </c>
      <c r="C37" s="47">
        <v>671</v>
      </c>
      <c r="D37" s="51">
        <v>692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99290.60554960632</v>
      </c>
      <c r="I37" s="14">
        <f t="shared" si="4"/>
        <v>0</v>
      </c>
      <c r="J37" s="14">
        <f t="shared" si="1"/>
        <v>99290.60554960632</v>
      </c>
      <c r="K37" s="14">
        <f t="shared" si="2"/>
        <v>5592975.7828347525</v>
      </c>
      <c r="L37" s="21">
        <f t="shared" si="5"/>
        <v>56.329355147707908</v>
      </c>
    </row>
    <row r="38" spans="1:12" x14ac:dyDescent="0.2">
      <c r="A38" s="17">
        <v>29</v>
      </c>
      <c r="B38" s="48">
        <v>0</v>
      </c>
      <c r="C38" s="47">
        <v>666</v>
      </c>
      <c r="D38" s="51">
        <v>700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99290.60554960632</v>
      </c>
      <c r="I38" s="14">
        <f t="shared" si="4"/>
        <v>0</v>
      </c>
      <c r="J38" s="14">
        <f t="shared" si="1"/>
        <v>99290.60554960632</v>
      </c>
      <c r="K38" s="14">
        <f t="shared" si="2"/>
        <v>5493685.177285146</v>
      </c>
      <c r="L38" s="21">
        <f t="shared" si="5"/>
        <v>55.329355147707908</v>
      </c>
    </row>
    <row r="39" spans="1:12" x14ac:dyDescent="0.2">
      <c r="A39" s="17">
        <v>30</v>
      </c>
      <c r="B39" s="48">
        <v>0</v>
      </c>
      <c r="C39" s="47">
        <v>723</v>
      </c>
      <c r="D39" s="51">
        <v>722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99290.60554960632</v>
      </c>
      <c r="I39" s="14">
        <f t="shared" si="4"/>
        <v>0</v>
      </c>
      <c r="J39" s="14">
        <f t="shared" si="1"/>
        <v>99290.60554960632</v>
      </c>
      <c r="K39" s="14">
        <f t="shared" si="2"/>
        <v>5394394.5717355395</v>
      </c>
      <c r="L39" s="21">
        <f t="shared" si="5"/>
        <v>54.329355147707908</v>
      </c>
    </row>
    <row r="40" spans="1:12" x14ac:dyDescent="0.2">
      <c r="A40" s="17">
        <v>31</v>
      </c>
      <c r="B40" s="48">
        <v>1</v>
      </c>
      <c r="C40" s="47">
        <v>777</v>
      </c>
      <c r="D40" s="51">
        <v>767</v>
      </c>
      <c r="E40" s="18">
        <v>0.5</v>
      </c>
      <c r="F40" s="19">
        <f t="shared" si="3"/>
        <v>1.2953367875647669E-3</v>
      </c>
      <c r="G40" s="19">
        <f t="shared" si="0"/>
        <v>1.2944983818770227E-3</v>
      </c>
      <c r="H40" s="14">
        <f t="shared" si="6"/>
        <v>99290.60554960632</v>
      </c>
      <c r="I40" s="14">
        <f t="shared" si="4"/>
        <v>128.5315282195551</v>
      </c>
      <c r="J40" s="14">
        <f t="shared" si="1"/>
        <v>99226.339785496544</v>
      </c>
      <c r="K40" s="14">
        <f t="shared" si="2"/>
        <v>5295103.966185933</v>
      </c>
      <c r="L40" s="21">
        <f t="shared" si="5"/>
        <v>53.329355147707908</v>
      </c>
    </row>
    <row r="41" spans="1:12" x14ac:dyDescent="0.2">
      <c r="A41" s="17">
        <v>32</v>
      </c>
      <c r="B41" s="48">
        <v>0</v>
      </c>
      <c r="C41" s="47">
        <v>751</v>
      </c>
      <c r="D41" s="51">
        <v>810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99162.074021386768</v>
      </c>
      <c r="I41" s="14">
        <f t="shared" si="4"/>
        <v>0</v>
      </c>
      <c r="J41" s="14">
        <f t="shared" si="1"/>
        <v>99162.074021386768</v>
      </c>
      <c r="K41" s="14">
        <f t="shared" si="2"/>
        <v>5195877.6264004363</v>
      </c>
      <c r="L41" s="21">
        <f t="shared" si="5"/>
        <v>52.397831304736691</v>
      </c>
    </row>
    <row r="42" spans="1:12" x14ac:dyDescent="0.2">
      <c r="A42" s="17">
        <v>33</v>
      </c>
      <c r="B42" s="48">
        <v>0</v>
      </c>
      <c r="C42" s="47">
        <v>769</v>
      </c>
      <c r="D42" s="51">
        <v>801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99162.074021386768</v>
      </c>
      <c r="I42" s="14">
        <f t="shared" si="4"/>
        <v>0</v>
      </c>
      <c r="J42" s="14">
        <f t="shared" si="1"/>
        <v>99162.074021386768</v>
      </c>
      <c r="K42" s="14">
        <f t="shared" si="2"/>
        <v>5096715.5523790494</v>
      </c>
      <c r="L42" s="21">
        <f t="shared" si="5"/>
        <v>51.397831304736684</v>
      </c>
    </row>
    <row r="43" spans="1:12" x14ac:dyDescent="0.2">
      <c r="A43" s="17">
        <v>34</v>
      </c>
      <c r="B43" s="48">
        <v>0</v>
      </c>
      <c r="C43" s="47">
        <v>883</v>
      </c>
      <c r="D43" s="51">
        <v>808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99162.074021386768</v>
      </c>
      <c r="I43" s="14">
        <f t="shared" si="4"/>
        <v>0</v>
      </c>
      <c r="J43" s="14">
        <f t="shared" si="1"/>
        <v>99162.074021386768</v>
      </c>
      <c r="K43" s="14">
        <f t="shared" si="2"/>
        <v>4997553.4783576624</v>
      </c>
      <c r="L43" s="21">
        <f t="shared" si="5"/>
        <v>50.397831304736684</v>
      </c>
    </row>
    <row r="44" spans="1:12" x14ac:dyDescent="0.2">
      <c r="A44" s="17">
        <v>35</v>
      </c>
      <c r="B44" s="48">
        <v>0</v>
      </c>
      <c r="C44" s="47">
        <v>912</v>
      </c>
      <c r="D44" s="51">
        <v>907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99162.074021386768</v>
      </c>
      <c r="I44" s="14">
        <f t="shared" si="4"/>
        <v>0</v>
      </c>
      <c r="J44" s="14">
        <f t="shared" si="1"/>
        <v>99162.074021386768</v>
      </c>
      <c r="K44" s="14">
        <f t="shared" si="2"/>
        <v>4898391.4043362755</v>
      </c>
      <c r="L44" s="21">
        <f t="shared" si="5"/>
        <v>49.397831304736684</v>
      </c>
    </row>
    <row r="45" spans="1:12" x14ac:dyDescent="0.2">
      <c r="A45" s="17">
        <v>36</v>
      </c>
      <c r="B45" s="48">
        <v>0</v>
      </c>
      <c r="C45" s="47">
        <v>1030</v>
      </c>
      <c r="D45" s="51">
        <v>926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99162.074021386768</v>
      </c>
      <c r="I45" s="14">
        <f t="shared" si="4"/>
        <v>0</v>
      </c>
      <c r="J45" s="14">
        <f t="shared" si="1"/>
        <v>99162.074021386768</v>
      </c>
      <c r="K45" s="14">
        <f t="shared" si="2"/>
        <v>4799229.3303148886</v>
      </c>
      <c r="L45" s="21">
        <f t="shared" si="5"/>
        <v>48.397831304736684</v>
      </c>
    </row>
    <row r="46" spans="1:12" x14ac:dyDescent="0.2">
      <c r="A46" s="17">
        <v>37</v>
      </c>
      <c r="B46" s="48">
        <v>1</v>
      </c>
      <c r="C46" s="47">
        <v>1045</v>
      </c>
      <c r="D46" s="51">
        <v>1053</v>
      </c>
      <c r="E46" s="18">
        <v>0.5</v>
      </c>
      <c r="F46" s="19">
        <f t="shared" si="3"/>
        <v>9.5328884652049568E-4</v>
      </c>
      <c r="G46" s="19">
        <f t="shared" si="0"/>
        <v>9.528346831824678E-4</v>
      </c>
      <c r="H46" s="14">
        <f t="shared" si="6"/>
        <v>99162.074021386768</v>
      </c>
      <c r="I46" s="14">
        <f t="shared" si="4"/>
        <v>94.48506338388448</v>
      </c>
      <c r="J46" s="14">
        <f t="shared" si="1"/>
        <v>99114.831489694829</v>
      </c>
      <c r="K46" s="14">
        <f t="shared" si="2"/>
        <v>4700067.2562935017</v>
      </c>
      <c r="L46" s="21">
        <f t="shared" si="5"/>
        <v>47.397831304736684</v>
      </c>
    </row>
    <row r="47" spans="1:12" x14ac:dyDescent="0.2">
      <c r="A47" s="17">
        <v>38</v>
      </c>
      <c r="B47" s="48">
        <v>2</v>
      </c>
      <c r="C47" s="47">
        <v>1152</v>
      </c>
      <c r="D47" s="51">
        <v>1062</v>
      </c>
      <c r="E47" s="18">
        <v>0.5</v>
      </c>
      <c r="F47" s="19">
        <f t="shared" si="3"/>
        <v>1.8066847335140017E-3</v>
      </c>
      <c r="G47" s="19">
        <f t="shared" si="0"/>
        <v>1.8050541516245486E-3</v>
      </c>
      <c r="H47" s="14">
        <f t="shared" si="6"/>
        <v>99067.588958002889</v>
      </c>
      <c r="I47" s="14">
        <f t="shared" si="4"/>
        <v>178.82236274007741</v>
      </c>
      <c r="J47" s="14">
        <f t="shared" si="1"/>
        <v>98978.17777663286</v>
      </c>
      <c r="K47" s="14">
        <f t="shared" si="2"/>
        <v>4600952.4248038065</v>
      </c>
      <c r="L47" s="21">
        <f t="shared" si="5"/>
        <v>46.442559803835138</v>
      </c>
    </row>
    <row r="48" spans="1:12" x14ac:dyDescent="0.2">
      <c r="A48" s="17">
        <v>39</v>
      </c>
      <c r="B48" s="48">
        <v>0</v>
      </c>
      <c r="C48" s="47">
        <v>1236</v>
      </c>
      <c r="D48" s="51">
        <v>1186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98888.766595262816</v>
      </c>
      <c r="I48" s="14">
        <f t="shared" si="4"/>
        <v>0</v>
      </c>
      <c r="J48" s="14">
        <f t="shared" si="1"/>
        <v>98888.766595262816</v>
      </c>
      <c r="K48" s="14">
        <f t="shared" si="2"/>
        <v>4501974.2470271736</v>
      </c>
      <c r="L48" s="21">
        <f t="shared" si="5"/>
        <v>45.525638573823983</v>
      </c>
    </row>
    <row r="49" spans="1:12" x14ac:dyDescent="0.2">
      <c r="A49" s="17">
        <v>40</v>
      </c>
      <c r="B49" s="48">
        <v>0</v>
      </c>
      <c r="C49" s="47">
        <v>1281</v>
      </c>
      <c r="D49" s="51">
        <v>1269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98888.766595262816</v>
      </c>
      <c r="I49" s="14">
        <f t="shared" si="4"/>
        <v>0</v>
      </c>
      <c r="J49" s="14">
        <f t="shared" si="1"/>
        <v>98888.766595262816</v>
      </c>
      <c r="K49" s="14">
        <f t="shared" si="2"/>
        <v>4403085.4804319106</v>
      </c>
      <c r="L49" s="21">
        <f t="shared" si="5"/>
        <v>44.525638573823983</v>
      </c>
    </row>
    <row r="50" spans="1:12" x14ac:dyDescent="0.2">
      <c r="A50" s="17">
        <v>41</v>
      </c>
      <c r="B50" s="48">
        <v>0</v>
      </c>
      <c r="C50" s="47">
        <v>1373</v>
      </c>
      <c r="D50" s="51">
        <v>1342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98888.766595262816</v>
      </c>
      <c r="I50" s="14">
        <f t="shared" si="4"/>
        <v>0</v>
      </c>
      <c r="J50" s="14">
        <f t="shared" si="1"/>
        <v>98888.766595262816</v>
      </c>
      <c r="K50" s="14">
        <f t="shared" si="2"/>
        <v>4304196.7138366476</v>
      </c>
      <c r="L50" s="21">
        <f t="shared" si="5"/>
        <v>43.525638573823983</v>
      </c>
    </row>
    <row r="51" spans="1:12" x14ac:dyDescent="0.2">
      <c r="A51" s="17">
        <v>42</v>
      </c>
      <c r="B51" s="48">
        <v>1</v>
      </c>
      <c r="C51" s="47">
        <v>1386</v>
      </c>
      <c r="D51" s="51">
        <v>1404</v>
      </c>
      <c r="E51" s="18">
        <v>0.5</v>
      </c>
      <c r="F51" s="19">
        <f t="shared" si="3"/>
        <v>7.1684587813620072E-4</v>
      </c>
      <c r="G51" s="19">
        <f t="shared" si="0"/>
        <v>7.1658903618774638E-4</v>
      </c>
      <c r="H51" s="14">
        <f t="shared" si="6"/>
        <v>98888.766595262816</v>
      </c>
      <c r="I51" s="14">
        <f t="shared" si="4"/>
        <v>70.862605944294387</v>
      </c>
      <c r="J51" s="14">
        <f t="shared" si="1"/>
        <v>98853.335292290678</v>
      </c>
      <c r="K51" s="14">
        <f t="shared" si="2"/>
        <v>4205307.9472413845</v>
      </c>
      <c r="L51" s="21">
        <f t="shared" si="5"/>
        <v>42.525638573823976</v>
      </c>
    </row>
    <row r="52" spans="1:12" x14ac:dyDescent="0.2">
      <c r="A52" s="17">
        <v>43</v>
      </c>
      <c r="B52" s="48">
        <v>2</v>
      </c>
      <c r="C52" s="47">
        <v>1431</v>
      </c>
      <c r="D52" s="51">
        <v>1393</v>
      </c>
      <c r="E52" s="18">
        <v>0.5</v>
      </c>
      <c r="F52" s="19">
        <f t="shared" si="3"/>
        <v>1.4164305949008499E-3</v>
      </c>
      <c r="G52" s="19">
        <f t="shared" si="0"/>
        <v>1.4154281670205238E-3</v>
      </c>
      <c r="H52" s="14">
        <f t="shared" si="6"/>
        <v>98817.903989318525</v>
      </c>
      <c r="I52" s="14">
        <f t="shared" si="4"/>
        <v>139.86964471241123</v>
      </c>
      <c r="J52" s="14">
        <f t="shared" si="1"/>
        <v>98747.969166962328</v>
      </c>
      <c r="K52" s="14">
        <f t="shared" si="2"/>
        <v>4106454.6119490941</v>
      </c>
      <c r="L52" s="21">
        <f t="shared" si="5"/>
        <v>41.555775281298935</v>
      </c>
    </row>
    <row r="53" spans="1:12" x14ac:dyDescent="0.2">
      <c r="A53" s="17">
        <v>44</v>
      </c>
      <c r="B53" s="48">
        <v>0</v>
      </c>
      <c r="C53" s="47">
        <v>1404</v>
      </c>
      <c r="D53" s="51">
        <v>1465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98678.034344606116</v>
      </c>
      <c r="I53" s="14">
        <f t="shared" si="4"/>
        <v>0</v>
      </c>
      <c r="J53" s="14">
        <f t="shared" si="1"/>
        <v>98678.034344606116</v>
      </c>
      <c r="K53" s="14">
        <f t="shared" si="2"/>
        <v>4007706.6427821317</v>
      </c>
      <c r="L53" s="21">
        <f t="shared" si="5"/>
        <v>40.613969151293688</v>
      </c>
    </row>
    <row r="54" spans="1:12" x14ac:dyDescent="0.2">
      <c r="A54" s="17">
        <v>45</v>
      </c>
      <c r="B54" s="48">
        <v>0</v>
      </c>
      <c r="C54" s="47">
        <v>1398</v>
      </c>
      <c r="D54" s="51">
        <v>1432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98678.034344606116</v>
      </c>
      <c r="I54" s="14">
        <f t="shared" si="4"/>
        <v>0</v>
      </c>
      <c r="J54" s="14">
        <f t="shared" si="1"/>
        <v>98678.034344606116</v>
      </c>
      <c r="K54" s="14">
        <f t="shared" si="2"/>
        <v>3909028.6084375256</v>
      </c>
      <c r="L54" s="21">
        <f t="shared" si="5"/>
        <v>39.613969151293688</v>
      </c>
    </row>
    <row r="55" spans="1:12" x14ac:dyDescent="0.2">
      <c r="A55" s="17">
        <v>46</v>
      </c>
      <c r="B55" s="48">
        <v>2</v>
      </c>
      <c r="C55" s="47">
        <v>1411</v>
      </c>
      <c r="D55" s="51">
        <v>1387</v>
      </c>
      <c r="E55" s="18">
        <v>0.5</v>
      </c>
      <c r="F55" s="19">
        <f t="shared" si="3"/>
        <v>1.4295925661186562E-3</v>
      </c>
      <c r="G55" s="19">
        <f t="shared" si="0"/>
        <v>1.4285714285714286E-3</v>
      </c>
      <c r="H55" s="14">
        <f t="shared" si="6"/>
        <v>98678.034344606116</v>
      </c>
      <c r="I55" s="14">
        <f t="shared" si="4"/>
        <v>140.96862049229446</v>
      </c>
      <c r="J55" s="14">
        <f t="shared" si="1"/>
        <v>98607.550034359971</v>
      </c>
      <c r="K55" s="14">
        <f t="shared" si="2"/>
        <v>3810350.5740929195</v>
      </c>
      <c r="L55" s="21">
        <f t="shared" si="5"/>
        <v>38.613969151293688</v>
      </c>
    </row>
    <row r="56" spans="1:12" x14ac:dyDescent="0.2">
      <c r="A56" s="17">
        <v>47</v>
      </c>
      <c r="B56" s="48">
        <v>0</v>
      </c>
      <c r="C56" s="47">
        <v>1328</v>
      </c>
      <c r="D56" s="51">
        <v>1413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98537.065724113825</v>
      </c>
      <c r="I56" s="14">
        <f t="shared" si="4"/>
        <v>0</v>
      </c>
      <c r="J56" s="14">
        <f t="shared" si="1"/>
        <v>98537.065724113825</v>
      </c>
      <c r="K56" s="14">
        <f t="shared" si="2"/>
        <v>3711743.0240585594</v>
      </c>
      <c r="L56" s="21">
        <f t="shared" si="5"/>
        <v>37.668495573541598</v>
      </c>
    </row>
    <row r="57" spans="1:12" x14ac:dyDescent="0.2">
      <c r="A57" s="17">
        <v>48</v>
      </c>
      <c r="B57" s="48">
        <v>1</v>
      </c>
      <c r="C57" s="47">
        <v>1235</v>
      </c>
      <c r="D57" s="51">
        <v>1329</v>
      </c>
      <c r="E57" s="18">
        <v>0.5</v>
      </c>
      <c r="F57" s="19">
        <f t="shared" si="3"/>
        <v>7.8003120124804995E-4</v>
      </c>
      <c r="G57" s="19">
        <f t="shared" si="0"/>
        <v>7.7972709551656929E-4</v>
      </c>
      <c r="H57" s="14">
        <f t="shared" si="6"/>
        <v>98537.065724113825</v>
      </c>
      <c r="I57" s="14">
        <f t="shared" si="4"/>
        <v>76.832020057788569</v>
      </c>
      <c r="J57" s="14">
        <f t="shared" si="1"/>
        <v>98498.649714084939</v>
      </c>
      <c r="K57" s="14">
        <f t="shared" si="2"/>
        <v>3613205.9583344455</v>
      </c>
      <c r="L57" s="21">
        <f t="shared" si="5"/>
        <v>36.668495573541598</v>
      </c>
    </row>
    <row r="58" spans="1:12" x14ac:dyDescent="0.2">
      <c r="A58" s="17">
        <v>49</v>
      </c>
      <c r="B58" s="48">
        <v>1</v>
      </c>
      <c r="C58" s="47">
        <v>1270</v>
      </c>
      <c r="D58" s="51">
        <v>1262</v>
      </c>
      <c r="E58" s="18">
        <v>0.5</v>
      </c>
      <c r="F58" s="19">
        <f t="shared" si="3"/>
        <v>7.8988941548183253E-4</v>
      </c>
      <c r="G58" s="19">
        <f t="shared" si="0"/>
        <v>7.8957757599684166E-4</v>
      </c>
      <c r="H58" s="14">
        <f t="shared" si="6"/>
        <v>98460.233704056038</v>
      </c>
      <c r="I58" s="14">
        <f t="shared" si="4"/>
        <v>77.741992660131103</v>
      </c>
      <c r="J58" s="14">
        <f t="shared" si="1"/>
        <v>98421.362707725973</v>
      </c>
      <c r="K58" s="14">
        <f t="shared" si="2"/>
        <v>3514707.3086203607</v>
      </c>
      <c r="L58" s="21">
        <f t="shared" si="5"/>
        <v>35.696719136220914</v>
      </c>
    </row>
    <row r="59" spans="1:12" x14ac:dyDescent="0.2">
      <c r="A59" s="17">
        <v>50</v>
      </c>
      <c r="B59" s="48">
        <v>2</v>
      </c>
      <c r="C59" s="47">
        <v>1159</v>
      </c>
      <c r="D59" s="51">
        <v>1281</v>
      </c>
      <c r="E59" s="18">
        <v>0.5</v>
      </c>
      <c r="F59" s="19">
        <f t="shared" si="3"/>
        <v>1.639344262295082E-3</v>
      </c>
      <c r="G59" s="19">
        <f t="shared" si="0"/>
        <v>1.6380016380016381E-3</v>
      </c>
      <c r="H59" s="14">
        <f t="shared" si="6"/>
        <v>98382.491711395909</v>
      </c>
      <c r="I59" s="14">
        <f t="shared" si="4"/>
        <v>161.15068257394907</v>
      </c>
      <c r="J59" s="14">
        <f t="shared" si="1"/>
        <v>98301.916370108942</v>
      </c>
      <c r="K59" s="14">
        <f t="shared" si="2"/>
        <v>3416285.9459126345</v>
      </c>
      <c r="L59" s="21">
        <f t="shared" si="5"/>
        <v>34.724531636526102</v>
      </c>
    </row>
    <row r="60" spans="1:12" x14ac:dyDescent="0.2">
      <c r="A60" s="17">
        <v>51</v>
      </c>
      <c r="B60" s="48">
        <v>1</v>
      </c>
      <c r="C60" s="47">
        <v>1165</v>
      </c>
      <c r="D60" s="51">
        <v>1175</v>
      </c>
      <c r="E60" s="18">
        <v>0.5</v>
      </c>
      <c r="F60" s="19">
        <f t="shared" si="3"/>
        <v>8.547008547008547E-4</v>
      </c>
      <c r="G60" s="19">
        <f t="shared" si="0"/>
        <v>8.5433575395130288E-4</v>
      </c>
      <c r="H60" s="14">
        <f t="shared" si="6"/>
        <v>98221.34102882196</v>
      </c>
      <c r="I60" s="14">
        <f t="shared" si="4"/>
        <v>83.914003441966642</v>
      </c>
      <c r="J60" s="14">
        <f t="shared" si="1"/>
        <v>98179.384027100969</v>
      </c>
      <c r="K60" s="14">
        <f t="shared" si="2"/>
        <v>3317984.0295425258</v>
      </c>
      <c r="L60" s="21">
        <f t="shared" si="5"/>
        <v>33.780683452172582</v>
      </c>
    </row>
    <row r="61" spans="1:12" x14ac:dyDescent="0.2">
      <c r="A61" s="17">
        <v>52</v>
      </c>
      <c r="B61" s="48">
        <v>2</v>
      </c>
      <c r="C61" s="47">
        <v>1079</v>
      </c>
      <c r="D61" s="51">
        <v>1168</v>
      </c>
      <c r="E61" s="18">
        <v>0.5</v>
      </c>
      <c r="F61" s="19">
        <f t="shared" si="3"/>
        <v>1.7801513128615932E-3</v>
      </c>
      <c r="G61" s="19">
        <f t="shared" si="0"/>
        <v>1.7785682525566918E-3</v>
      </c>
      <c r="H61" s="14">
        <f t="shared" si="6"/>
        <v>98137.427025379991</v>
      </c>
      <c r="I61" s="14">
        <f t="shared" si="4"/>
        <v>174.54411209493995</v>
      </c>
      <c r="J61" s="14">
        <f t="shared" si="1"/>
        <v>98050.154969332521</v>
      </c>
      <c r="K61" s="14">
        <f t="shared" si="2"/>
        <v>3219804.6455154247</v>
      </c>
      <c r="L61" s="21">
        <f t="shared" si="5"/>
        <v>32.809140641956397</v>
      </c>
    </row>
    <row r="62" spans="1:12" x14ac:dyDescent="0.2">
      <c r="A62" s="17">
        <v>53</v>
      </c>
      <c r="B62" s="48">
        <v>3</v>
      </c>
      <c r="C62" s="47">
        <v>1011</v>
      </c>
      <c r="D62" s="51">
        <v>1087</v>
      </c>
      <c r="E62" s="18">
        <v>0.5</v>
      </c>
      <c r="F62" s="19">
        <f t="shared" si="3"/>
        <v>2.859866539561487E-3</v>
      </c>
      <c r="G62" s="19">
        <f t="shared" si="0"/>
        <v>2.8557829604950024E-3</v>
      </c>
      <c r="H62" s="14">
        <f t="shared" si="6"/>
        <v>97962.882913285051</v>
      </c>
      <c r="I62" s="14">
        <f t="shared" si="4"/>
        <v>279.76073178472649</v>
      </c>
      <c r="J62" s="14">
        <f t="shared" si="1"/>
        <v>97823.00254739268</v>
      </c>
      <c r="K62" s="14">
        <f t="shared" si="2"/>
        <v>3121754.4905460919</v>
      </c>
      <c r="L62" s="21">
        <f t="shared" si="5"/>
        <v>31.866707039536717</v>
      </c>
    </row>
    <row r="63" spans="1:12" x14ac:dyDescent="0.2">
      <c r="A63" s="17">
        <v>54</v>
      </c>
      <c r="B63" s="48">
        <v>4</v>
      </c>
      <c r="C63" s="47">
        <v>938</v>
      </c>
      <c r="D63" s="51">
        <v>1021</v>
      </c>
      <c r="E63" s="18">
        <v>0.5</v>
      </c>
      <c r="F63" s="19">
        <f t="shared" si="3"/>
        <v>4.0837161817253703E-3</v>
      </c>
      <c r="G63" s="19">
        <f t="shared" si="0"/>
        <v>4.0753948038716251E-3</v>
      </c>
      <c r="H63" s="14">
        <f t="shared" si="6"/>
        <v>97683.122181500323</v>
      </c>
      <c r="I63" s="14">
        <f t="shared" si="4"/>
        <v>398.09728856444349</v>
      </c>
      <c r="J63" s="14">
        <f t="shared" si="1"/>
        <v>97484.073537218093</v>
      </c>
      <c r="K63" s="14">
        <f t="shared" si="2"/>
        <v>3023931.4879986993</v>
      </c>
      <c r="L63" s="21">
        <f t="shared" si="5"/>
        <v>30.956540090723937</v>
      </c>
    </row>
    <row r="64" spans="1:12" x14ac:dyDescent="0.2">
      <c r="A64" s="17">
        <v>55</v>
      </c>
      <c r="B64" s="48">
        <v>6</v>
      </c>
      <c r="C64" s="47">
        <v>921</v>
      </c>
      <c r="D64" s="51">
        <v>941</v>
      </c>
      <c r="E64" s="18">
        <v>0.5</v>
      </c>
      <c r="F64" s="19">
        <f t="shared" si="3"/>
        <v>6.44468313641246E-3</v>
      </c>
      <c r="G64" s="19">
        <f t="shared" si="0"/>
        <v>6.4239828693790149E-3</v>
      </c>
      <c r="H64" s="14">
        <f t="shared" si="6"/>
        <v>97285.024892935879</v>
      </c>
      <c r="I64" s="14">
        <f t="shared" si="4"/>
        <v>624.95733335933107</v>
      </c>
      <c r="J64" s="14">
        <f t="shared" si="1"/>
        <v>96972.546226256221</v>
      </c>
      <c r="K64" s="14">
        <f t="shared" si="2"/>
        <v>2926447.4144614814</v>
      </c>
      <c r="L64" s="21">
        <f t="shared" si="5"/>
        <v>30.081170433806186</v>
      </c>
    </row>
    <row r="65" spans="1:12" x14ac:dyDescent="0.2">
      <c r="A65" s="17">
        <v>56</v>
      </c>
      <c r="B65" s="48">
        <v>5</v>
      </c>
      <c r="C65" s="47">
        <v>840</v>
      </c>
      <c r="D65" s="51">
        <v>911</v>
      </c>
      <c r="E65" s="18">
        <v>0.5</v>
      </c>
      <c r="F65" s="19">
        <f t="shared" si="3"/>
        <v>5.7110222729868645E-3</v>
      </c>
      <c r="G65" s="19">
        <f t="shared" si="0"/>
        <v>5.6947608200455585E-3</v>
      </c>
      <c r="H65" s="14">
        <f t="shared" si="6"/>
        <v>96660.06755957655</v>
      </c>
      <c r="I65" s="14">
        <f t="shared" si="4"/>
        <v>550.45596560123329</v>
      </c>
      <c r="J65" s="14">
        <f t="shared" si="1"/>
        <v>96384.839576775936</v>
      </c>
      <c r="K65" s="14">
        <f t="shared" si="2"/>
        <v>2829474.8682352253</v>
      </c>
      <c r="L65" s="21">
        <f t="shared" si="5"/>
        <v>29.272428001266139</v>
      </c>
    </row>
    <row r="66" spans="1:12" x14ac:dyDescent="0.2">
      <c r="A66" s="17">
        <v>57</v>
      </c>
      <c r="B66" s="48">
        <v>2</v>
      </c>
      <c r="C66" s="47">
        <v>779</v>
      </c>
      <c r="D66" s="51">
        <v>855</v>
      </c>
      <c r="E66" s="18">
        <v>0.5</v>
      </c>
      <c r="F66" s="19">
        <f t="shared" si="3"/>
        <v>2.4479804161566705E-3</v>
      </c>
      <c r="G66" s="19">
        <f t="shared" si="0"/>
        <v>2.4449877750611243E-3</v>
      </c>
      <c r="H66" s="14">
        <f t="shared" si="6"/>
        <v>96109.611593975322</v>
      </c>
      <c r="I66" s="14">
        <f t="shared" si="4"/>
        <v>234.98682541314255</v>
      </c>
      <c r="J66" s="14">
        <f t="shared" si="1"/>
        <v>95992.118181268743</v>
      </c>
      <c r="K66" s="14">
        <f t="shared" si="2"/>
        <v>2733090.0286584492</v>
      </c>
      <c r="L66" s="21">
        <f t="shared" si="5"/>
        <v>28.43721853964681</v>
      </c>
    </row>
    <row r="67" spans="1:12" x14ac:dyDescent="0.2">
      <c r="A67" s="17">
        <v>58</v>
      </c>
      <c r="B67" s="48">
        <v>4</v>
      </c>
      <c r="C67" s="47">
        <v>790</v>
      </c>
      <c r="D67" s="51">
        <v>780</v>
      </c>
      <c r="E67" s="18">
        <v>0.5</v>
      </c>
      <c r="F67" s="19">
        <f t="shared" si="3"/>
        <v>5.0955414012738851E-3</v>
      </c>
      <c r="G67" s="19">
        <f t="shared" si="0"/>
        <v>5.0825921219822103E-3</v>
      </c>
      <c r="H67" s="14">
        <f t="shared" si="6"/>
        <v>95874.624768562178</v>
      </c>
      <c r="I67" s="14">
        <f t="shared" si="4"/>
        <v>487.29161254669464</v>
      </c>
      <c r="J67" s="14">
        <f t="shared" si="1"/>
        <v>95630.97896228882</v>
      </c>
      <c r="K67" s="14">
        <f t="shared" si="2"/>
        <v>2637097.9104771805</v>
      </c>
      <c r="L67" s="21">
        <f t="shared" si="5"/>
        <v>27.505692114498888</v>
      </c>
    </row>
    <row r="68" spans="1:12" x14ac:dyDescent="0.2">
      <c r="A68" s="17">
        <v>59</v>
      </c>
      <c r="B68" s="48">
        <v>3</v>
      </c>
      <c r="C68" s="47">
        <v>723</v>
      </c>
      <c r="D68" s="51">
        <v>790</v>
      </c>
      <c r="E68" s="18">
        <v>0.5</v>
      </c>
      <c r="F68" s="19">
        <f t="shared" si="3"/>
        <v>3.9656311962987445E-3</v>
      </c>
      <c r="G68" s="19">
        <f t="shared" si="0"/>
        <v>3.9577836411609502E-3</v>
      </c>
      <c r="H68" s="14">
        <f t="shared" si="6"/>
        <v>95387.333156015477</v>
      </c>
      <c r="I68" s="14">
        <f t="shared" si="4"/>
        <v>377.52242673884757</v>
      </c>
      <c r="J68" s="14">
        <f t="shared" si="1"/>
        <v>95198.571942646042</v>
      </c>
      <c r="K68" s="14">
        <f t="shared" si="2"/>
        <v>2541466.9315148918</v>
      </c>
      <c r="L68" s="21">
        <f t="shared" si="5"/>
        <v>26.643652227472067</v>
      </c>
    </row>
    <row r="69" spans="1:12" x14ac:dyDescent="0.2">
      <c r="A69" s="17">
        <v>60</v>
      </c>
      <c r="B69" s="48">
        <v>3</v>
      </c>
      <c r="C69" s="47">
        <v>646</v>
      </c>
      <c r="D69" s="51">
        <v>741</v>
      </c>
      <c r="E69" s="18">
        <v>0.5</v>
      </c>
      <c r="F69" s="19">
        <f t="shared" si="3"/>
        <v>4.3258832011535686E-3</v>
      </c>
      <c r="G69" s="19">
        <f t="shared" si="0"/>
        <v>4.3165467625899279E-3</v>
      </c>
      <c r="H69" s="14">
        <f t="shared" si="6"/>
        <v>95009.810729276622</v>
      </c>
      <c r="I69" s="14">
        <f t="shared" si="4"/>
        <v>410.11429091774079</v>
      </c>
      <c r="J69" s="14">
        <f t="shared" si="1"/>
        <v>94804.753583817743</v>
      </c>
      <c r="K69" s="14">
        <f t="shared" si="2"/>
        <v>2446268.3595722457</v>
      </c>
      <c r="L69" s="21">
        <f t="shared" si="5"/>
        <v>25.747534289303083</v>
      </c>
    </row>
    <row r="70" spans="1:12" x14ac:dyDescent="0.2">
      <c r="A70" s="17">
        <v>61</v>
      </c>
      <c r="B70" s="48">
        <v>2</v>
      </c>
      <c r="C70" s="47">
        <v>631</v>
      </c>
      <c r="D70" s="51">
        <v>651</v>
      </c>
      <c r="E70" s="18">
        <v>0.5</v>
      </c>
      <c r="F70" s="19">
        <f t="shared" si="3"/>
        <v>3.1201248049921998E-3</v>
      </c>
      <c r="G70" s="19">
        <f t="shared" si="0"/>
        <v>3.1152647975077885E-3</v>
      </c>
      <c r="H70" s="14">
        <f t="shared" si="6"/>
        <v>94599.696438358878</v>
      </c>
      <c r="I70" s="14">
        <f t="shared" si="4"/>
        <v>294.70310416934234</v>
      </c>
      <c r="J70" s="14">
        <f t="shared" si="1"/>
        <v>94452.344886274208</v>
      </c>
      <c r="K70" s="14">
        <f t="shared" si="2"/>
        <v>2351463.605988428</v>
      </c>
      <c r="L70" s="21">
        <f t="shared" si="5"/>
        <v>24.856988917724916</v>
      </c>
    </row>
    <row r="71" spans="1:12" x14ac:dyDescent="0.2">
      <c r="A71" s="17">
        <v>62</v>
      </c>
      <c r="B71" s="48">
        <v>6</v>
      </c>
      <c r="C71" s="47">
        <v>554</v>
      </c>
      <c r="D71" s="51">
        <v>613</v>
      </c>
      <c r="E71" s="18">
        <v>0.5</v>
      </c>
      <c r="F71" s="19">
        <f t="shared" si="3"/>
        <v>1.0282776349614395E-2</v>
      </c>
      <c r="G71" s="19">
        <f t="shared" si="0"/>
        <v>1.0230179028132991E-2</v>
      </c>
      <c r="H71" s="14">
        <f t="shared" si="6"/>
        <v>94304.993334189538</v>
      </c>
      <c r="I71" s="14">
        <f t="shared" si="4"/>
        <v>964.75696505564736</v>
      </c>
      <c r="J71" s="14">
        <f t="shared" si="1"/>
        <v>93822.61485166171</v>
      </c>
      <c r="K71" s="14">
        <f t="shared" si="2"/>
        <v>2257011.2611021539</v>
      </c>
      <c r="L71" s="21">
        <f t="shared" si="5"/>
        <v>23.933104508092811</v>
      </c>
    </row>
    <row r="72" spans="1:12" x14ac:dyDescent="0.2">
      <c r="A72" s="17">
        <v>63</v>
      </c>
      <c r="B72" s="48">
        <v>2</v>
      </c>
      <c r="C72" s="47">
        <v>575</v>
      </c>
      <c r="D72" s="51">
        <v>557</v>
      </c>
      <c r="E72" s="18">
        <v>0.5</v>
      </c>
      <c r="F72" s="19">
        <f t="shared" si="3"/>
        <v>3.5335689045936395E-3</v>
      </c>
      <c r="G72" s="19">
        <f t="shared" si="0"/>
        <v>3.5273368606701938E-3</v>
      </c>
      <c r="H72" s="14">
        <f t="shared" si="6"/>
        <v>93340.236369133883</v>
      </c>
      <c r="I72" s="14">
        <f t="shared" si="4"/>
        <v>329.24245632851455</v>
      </c>
      <c r="J72" s="14">
        <f t="shared" si="1"/>
        <v>93175.615140969618</v>
      </c>
      <c r="K72" s="14">
        <f t="shared" si="2"/>
        <v>2163188.6462504924</v>
      </c>
      <c r="L72" s="21">
        <f t="shared" si="5"/>
        <v>23.175307138667417</v>
      </c>
    </row>
    <row r="73" spans="1:12" x14ac:dyDescent="0.2">
      <c r="A73" s="17">
        <v>64</v>
      </c>
      <c r="B73" s="48">
        <v>1</v>
      </c>
      <c r="C73" s="47">
        <v>497</v>
      </c>
      <c r="D73" s="51">
        <v>575</v>
      </c>
      <c r="E73" s="18">
        <v>0.5</v>
      </c>
      <c r="F73" s="19">
        <f t="shared" si="3"/>
        <v>1.8656716417910447E-3</v>
      </c>
      <c r="G73" s="19">
        <f t="shared" ref="G73:G108" si="7">F73/((1+(1-E73)*F73))</f>
        <v>1.863932898415657E-3</v>
      </c>
      <c r="H73" s="14">
        <f t="shared" si="6"/>
        <v>93010.993912805367</v>
      </c>
      <c r="I73" s="14">
        <f t="shared" si="4"/>
        <v>173.36625146841632</v>
      </c>
      <c r="J73" s="14">
        <f t="shared" ref="J73:J108" si="8">H74+I73*E73</f>
        <v>92924.310787071168</v>
      </c>
      <c r="K73" s="14">
        <f t="shared" ref="K73:K97" si="9">K74+J73</f>
        <v>2070013.0311095228</v>
      </c>
      <c r="L73" s="21">
        <f t="shared" si="5"/>
        <v>22.255573712609603</v>
      </c>
    </row>
    <row r="74" spans="1:12" x14ac:dyDescent="0.2">
      <c r="A74" s="17">
        <v>65</v>
      </c>
      <c r="B74" s="48">
        <v>3</v>
      </c>
      <c r="C74" s="47">
        <v>499</v>
      </c>
      <c r="D74" s="51">
        <v>495</v>
      </c>
      <c r="E74" s="18">
        <v>0.5</v>
      </c>
      <c r="F74" s="19">
        <f t="shared" ref="F74:F108" si="10">B74/((C74+D74)/2)</f>
        <v>6.0362173038229373E-3</v>
      </c>
      <c r="G74" s="19">
        <f t="shared" si="7"/>
        <v>6.018054162487462E-3</v>
      </c>
      <c r="H74" s="14">
        <f t="shared" si="6"/>
        <v>92837.627661336955</v>
      </c>
      <c r="I74" s="14">
        <f t="shared" ref="I74:I108" si="11">H74*G74</f>
        <v>558.70187158276997</v>
      </c>
      <c r="J74" s="14">
        <f t="shared" si="8"/>
        <v>92558.276725545569</v>
      </c>
      <c r="K74" s="14">
        <f t="shared" si="9"/>
        <v>1977088.7203224516</v>
      </c>
      <c r="L74" s="21">
        <f t="shared" ref="L74:L108" si="12">K74/H74</f>
        <v>21.296200367535107</v>
      </c>
    </row>
    <row r="75" spans="1:12" x14ac:dyDescent="0.2">
      <c r="A75" s="17">
        <v>66</v>
      </c>
      <c r="B75" s="48">
        <v>2</v>
      </c>
      <c r="C75" s="47">
        <v>449</v>
      </c>
      <c r="D75" s="51">
        <v>508</v>
      </c>
      <c r="E75" s="18">
        <v>0.5</v>
      </c>
      <c r="F75" s="19">
        <f t="shared" si="10"/>
        <v>4.1797283176593526E-3</v>
      </c>
      <c r="G75" s="19">
        <f t="shared" si="7"/>
        <v>4.1710114702815443E-3</v>
      </c>
      <c r="H75" s="14">
        <f t="shared" ref="H75:H108" si="13">H74-I74</f>
        <v>92278.925789754183</v>
      </c>
      <c r="I75" s="14">
        <f t="shared" si="11"/>
        <v>384.89645793432413</v>
      </c>
      <c r="J75" s="14">
        <f t="shared" si="8"/>
        <v>92086.477560787011</v>
      </c>
      <c r="K75" s="14">
        <f t="shared" si="9"/>
        <v>1884530.443596906</v>
      </c>
      <c r="L75" s="21">
        <f t="shared" si="12"/>
        <v>20.422110763302225</v>
      </c>
    </row>
    <row r="76" spans="1:12" x14ac:dyDescent="0.2">
      <c r="A76" s="17">
        <v>67</v>
      </c>
      <c r="B76" s="48">
        <v>6</v>
      </c>
      <c r="C76" s="47">
        <v>455</v>
      </c>
      <c r="D76" s="51">
        <v>449</v>
      </c>
      <c r="E76" s="18">
        <v>0.5</v>
      </c>
      <c r="F76" s="19">
        <f t="shared" si="10"/>
        <v>1.3274336283185841E-2</v>
      </c>
      <c r="G76" s="19">
        <f t="shared" si="7"/>
        <v>1.3186813186813187E-2</v>
      </c>
      <c r="H76" s="14">
        <f t="shared" si="13"/>
        <v>91894.029331819853</v>
      </c>
      <c r="I76" s="14">
        <f t="shared" si="11"/>
        <v>1211.7893977822398</v>
      </c>
      <c r="J76" s="14">
        <f t="shared" si="8"/>
        <v>91288.134632928733</v>
      </c>
      <c r="K76" s="14">
        <f t="shared" si="9"/>
        <v>1792443.966036119</v>
      </c>
      <c r="L76" s="21">
        <f t="shared" si="12"/>
        <v>19.50555415916946</v>
      </c>
    </row>
    <row r="77" spans="1:12" x14ac:dyDescent="0.2">
      <c r="A77" s="17">
        <v>68</v>
      </c>
      <c r="B77" s="48">
        <v>5</v>
      </c>
      <c r="C77" s="47">
        <v>435</v>
      </c>
      <c r="D77" s="51">
        <v>462</v>
      </c>
      <c r="E77" s="18">
        <v>0.5</v>
      </c>
      <c r="F77" s="19">
        <f t="shared" si="10"/>
        <v>1.1148272017837236E-2</v>
      </c>
      <c r="G77" s="19">
        <f t="shared" si="7"/>
        <v>1.1086474501108648E-2</v>
      </c>
      <c r="H77" s="14">
        <f t="shared" si="13"/>
        <v>90682.239934037614</v>
      </c>
      <c r="I77" s="14">
        <f t="shared" si="11"/>
        <v>1005.3463407321244</v>
      </c>
      <c r="J77" s="14">
        <f t="shared" si="8"/>
        <v>90179.566763671552</v>
      </c>
      <c r="K77" s="14">
        <f t="shared" si="9"/>
        <v>1701155.8314031903</v>
      </c>
      <c r="L77" s="21">
        <f t="shared" si="12"/>
        <v>18.759525929670609</v>
      </c>
    </row>
    <row r="78" spans="1:12" x14ac:dyDescent="0.2">
      <c r="A78" s="17">
        <v>69</v>
      </c>
      <c r="B78" s="48">
        <v>3</v>
      </c>
      <c r="C78" s="47">
        <v>381</v>
      </c>
      <c r="D78" s="51">
        <v>436</v>
      </c>
      <c r="E78" s="18">
        <v>0.5</v>
      </c>
      <c r="F78" s="19">
        <f t="shared" si="10"/>
        <v>7.3439412484700125E-3</v>
      </c>
      <c r="G78" s="19">
        <f t="shared" si="7"/>
        <v>7.3170731707317077E-3</v>
      </c>
      <c r="H78" s="14">
        <f t="shared" si="13"/>
        <v>89676.893593305489</v>
      </c>
      <c r="I78" s="14">
        <f t="shared" si="11"/>
        <v>656.17239214613778</v>
      </c>
      <c r="J78" s="14">
        <f t="shared" si="8"/>
        <v>89348.80739723242</v>
      </c>
      <c r="K78" s="14">
        <f t="shared" si="9"/>
        <v>1610976.2646395187</v>
      </c>
      <c r="L78" s="21">
        <f t="shared" si="12"/>
        <v>17.964229135160192</v>
      </c>
    </row>
    <row r="79" spans="1:12" x14ac:dyDescent="0.2">
      <c r="A79" s="17">
        <v>70</v>
      </c>
      <c r="B79" s="48">
        <v>7</v>
      </c>
      <c r="C79" s="47">
        <v>399</v>
      </c>
      <c r="D79" s="51">
        <v>372</v>
      </c>
      <c r="E79" s="18">
        <v>0.5</v>
      </c>
      <c r="F79" s="19">
        <f t="shared" si="10"/>
        <v>1.8158236057068743E-2</v>
      </c>
      <c r="G79" s="19">
        <f t="shared" si="7"/>
        <v>1.7994858611825194E-2</v>
      </c>
      <c r="H79" s="14">
        <f t="shared" si="13"/>
        <v>89020.721201159351</v>
      </c>
      <c r="I79" s="14">
        <f t="shared" si="11"/>
        <v>1601.9152915375719</v>
      </c>
      <c r="J79" s="14">
        <f t="shared" si="8"/>
        <v>88219.763555390557</v>
      </c>
      <c r="K79" s="14">
        <f t="shared" si="9"/>
        <v>1521627.4572422863</v>
      </c>
      <c r="L79" s="21">
        <f t="shared" si="12"/>
        <v>17.09295809684442</v>
      </c>
    </row>
    <row r="80" spans="1:12" x14ac:dyDescent="0.2">
      <c r="A80" s="17">
        <v>71</v>
      </c>
      <c r="B80" s="48">
        <v>5</v>
      </c>
      <c r="C80" s="47">
        <v>365</v>
      </c>
      <c r="D80" s="51">
        <v>395</v>
      </c>
      <c r="E80" s="18">
        <v>0.5</v>
      </c>
      <c r="F80" s="19">
        <f t="shared" si="10"/>
        <v>1.3157894736842105E-2</v>
      </c>
      <c r="G80" s="19">
        <f t="shared" si="7"/>
        <v>1.3071895424836602E-2</v>
      </c>
      <c r="H80" s="14">
        <f t="shared" si="13"/>
        <v>87418.805909621777</v>
      </c>
      <c r="I80" s="14">
        <f t="shared" si="11"/>
        <v>1142.7294890146638</v>
      </c>
      <c r="J80" s="14">
        <f t="shared" si="8"/>
        <v>86847.441165114447</v>
      </c>
      <c r="K80" s="14">
        <f t="shared" si="9"/>
        <v>1433407.6936868958</v>
      </c>
      <c r="L80" s="21">
        <f t="shared" si="12"/>
        <v>16.397017538409631</v>
      </c>
    </row>
    <row r="81" spans="1:12" x14ac:dyDescent="0.2">
      <c r="A81" s="17">
        <v>72</v>
      </c>
      <c r="B81" s="48">
        <v>8</v>
      </c>
      <c r="C81" s="47">
        <v>318</v>
      </c>
      <c r="D81" s="51">
        <v>373</v>
      </c>
      <c r="E81" s="18">
        <v>0.5</v>
      </c>
      <c r="F81" s="19">
        <f t="shared" si="10"/>
        <v>2.3154848046309694E-2</v>
      </c>
      <c r="G81" s="19">
        <f t="shared" si="7"/>
        <v>2.2889842632331903E-2</v>
      </c>
      <c r="H81" s="14">
        <f t="shared" si="13"/>
        <v>86276.076420607118</v>
      </c>
      <c r="I81" s="14">
        <f t="shared" si="11"/>
        <v>1974.845812202738</v>
      </c>
      <c r="J81" s="14">
        <f t="shared" si="8"/>
        <v>85288.653514505757</v>
      </c>
      <c r="K81" s="14">
        <f t="shared" si="9"/>
        <v>1346560.2525217813</v>
      </c>
      <c r="L81" s="21">
        <f t="shared" si="12"/>
        <v>15.607574062097173</v>
      </c>
    </row>
    <row r="82" spans="1:12" x14ac:dyDescent="0.2">
      <c r="A82" s="17">
        <v>73</v>
      </c>
      <c r="B82" s="48">
        <v>4</v>
      </c>
      <c r="C82" s="47">
        <v>333</v>
      </c>
      <c r="D82" s="51">
        <v>322</v>
      </c>
      <c r="E82" s="18">
        <v>0.5</v>
      </c>
      <c r="F82" s="19">
        <f t="shared" si="10"/>
        <v>1.2213740458015267E-2</v>
      </c>
      <c r="G82" s="19">
        <f t="shared" si="7"/>
        <v>1.2139605462822457E-2</v>
      </c>
      <c r="H82" s="14">
        <f t="shared" si="13"/>
        <v>84301.230608404381</v>
      </c>
      <c r="I82" s="14">
        <f t="shared" si="11"/>
        <v>1023.3836796164416</v>
      </c>
      <c r="J82" s="14">
        <f t="shared" si="8"/>
        <v>83789.538768596161</v>
      </c>
      <c r="K82" s="14">
        <f t="shared" si="9"/>
        <v>1261271.5990072754</v>
      </c>
      <c r="L82" s="21">
        <f t="shared" si="12"/>
        <v>14.961485021092129</v>
      </c>
    </row>
    <row r="83" spans="1:12" x14ac:dyDescent="0.2">
      <c r="A83" s="17">
        <v>74</v>
      </c>
      <c r="B83" s="48">
        <v>7</v>
      </c>
      <c r="C83" s="47">
        <v>334</v>
      </c>
      <c r="D83" s="51">
        <v>320</v>
      </c>
      <c r="E83" s="18">
        <v>0.5</v>
      </c>
      <c r="F83" s="19">
        <f t="shared" si="10"/>
        <v>2.1406727828746176E-2</v>
      </c>
      <c r="G83" s="19">
        <f t="shared" si="7"/>
        <v>2.1180030257186084E-2</v>
      </c>
      <c r="H83" s="14">
        <f t="shared" si="13"/>
        <v>83277.846928787942</v>
      </c>
      <c r="I83" s="14">
        <f t="shared" si="11"/>
        <v>1763.8273177050398</v>
      </c>
      <c r="J83" s="14">
        <f t="shared" si="8"/>
        <v>82395.933269935413</v>
      </c>
      <c r="K83" s="14">
        <f t="shared" si="9"/>
        <v>1177482.0602386792</v>
      </c>
      <c r="L83" s="21">
        <f t="shared" si="12"/>
        <v>14.139199122733812</v>
      </c>
    </row>
    <row r="84" spans="1:12" x14ac:dyDescent="0.2">
      <c r="A84" s="17">
        <v>75</v>
      </c>
      <c r="B84" s="48">
        <v>5</v>
      </c>
      <c r="C84" s="47">
        <v>312</v>
      </c>
      <c r="D84" s="51">
        <v>334</v>
      </c>
      <c r="E84" s="18">
        <v>0.5</v>
      </c>
      <c r="F84" s="19">
        <f t="shared" si="10"/>
        <v>1.5479876160990712E-2</v>
      </c>
      <c r="G84" s="19">
        <f t="shared" si="7"/>
        <v>1.5360983102918585E-2</v>
      </c>
      <c r="H84" s="14">
        <f t="shared" si="13"/>
        <v>81514.019611082898</v>
      </c>
      <c r="I84" s="14">
        <f t="shared" si="11"/>
        <v>1252.1354778968187</v>
      </c>
      <c r="J84" s="14">
        <f t="shared" si="8"/>
        <v>80887.951872134479</v>
      </c>
      <c r="K84" s="14">
        <f t="shared" si="9"/>
        <v>1095086.1269687437</v>
      </c>
      <c r="L84" s="21">
        <f t="shared" si="12"/>
        <v>13.43432862461677</v>
      </c>
    </row>
    <row r="85" spans="1:12" x14ac:dyDescent="0.2">
      <c r="A85" s="17">
        <v>76</v>
      </c>
      <c r="B85" s="48">
        <v>8</v>
      </c>
      <c r="C85" s="47">
        <v>219</v>
      </c>
      <c r="D85" s="51">
        <v>293</v>
      </c>
      <c r="E85" s="18">
        <v>0.5</v>
      </c>
      <c r="F85" s="19">
        <f t="shared" si="10"/>
        <v>3.125E-2</v>
      </c>
      <c r="G85" s="19">
        <f t="shared" si="7"/>
        <v>3.0769230769230771E-2</v>
      </c>
      <c r="H85" s="14">
        <f t="shared" si="13"/>
        <v>80261.884133186075</v>
      </c>
      <c r="I85" s="14">
        <f t="shared" si="11"/>
        <v>2469.5964348672642</v>
      </c>
      <c r="J85" s="14">
        <f t="shared" si="8"/>
        <v>79027.085915752439</v>
      </c>
      <c r="K85" s="14">
        <f t="shared" si="9"/>
        <v>1014198.1750966093</v>
      </c>
      <c r="L85" s="21">
        <f t="shared" si="12"/>
        <v>12.636112222504709</v>
      </c>
    </row>
    <row r="86" spans="1:12" x14ac:dyDescent="0.2">
      <c r="A86" s="17">
        <v>77</v>
      </c>
      <c r="B86" s="48">
        <v>8</v>
      </c>
      <c r="C86" s="47">
        <v>187</v>
      </c>
      <c r="D86" s="51">
        <v>217</v>
      </c>
      <c r="E86" s="18">
        <v>0.5</v>
      </c>
      <c r="F86" s="19">
        <f t="shared" si="10"/>
        <v>3.9603960396039604E-2</v>
      </c>
      <c r="G86" s="19">
        <f t="shared" si="7"/>
        <v>3.8834951456310676E-2</v>
      </c>
      <c r="H86" s="14">
        <f t="shared" si="13"/>
        <v>77792.287698318803</v>
      </c>
      <c r="I86" s="14">
        <f t="shared" si="11"/>
        <v>3021.0597164395649</v>
      </c>
      <c r="J86" s="14">
        <f t="shared" si="8"/>
        <v>76281.757840099031</v>
      </c>
      <c r="K86" s="14">
        <f t="shared" si="9"/>
        <v>935171.08918085683</v>
      </c>
      <c r="L86" s="21">
        <f t="shared" si="12"/>
        <v>12.021385626393748</v>
      </c>
    </row>
    <row r="87" spans="1:12" x14ac:dyDescent="0.2">
      <c r="A87" s="17">
        <v>78</v>
      </c>
      <c r="B87" s="48">
        <v>5</v>
      </c>
      <c r="C87" s="47">
        <v>234</v>
      </c>
      <c r="D87" s="51">
        <v>182</v>
      </c>
      <c r="E87" s="18">
        <v>0.5</v>
      </c>
      <c r="F87" s="19">
        <f t="shared" si="10"/>
        <v>2.403846153846154E-2</v>
      </c>
      <c r="G87" s="19">
        <f t="shared" si="7"/>
        <v>2.3752969121140142E-2</v>
      </c>
      <c r="H87" s="14">
        <f t="shared" si="13"/>
        <v>74771.227981879245</v>
      </c>
      <c r="I87" s="14">
        <f t="shared" si="11"/>
        <v>1776.0386694033075</v>
      </c>
      <c r="J87" s="14">
        <f t="shared" si="8"/>
        <v>73883.208647177584</v>
      </c>
      <c r="K87" s="14">
        <f t="shared" si="9"/>
        <v>858889.33134075778</v>
      </c>
      <c r="L87" s="21">
        <f t="shared" si="12"/>
        <v>11.48689615675309</v>
      </c>
    </row>
    <row r="88" spans="1:12" x14ac:dyDescent="0.2">
      <c r="A88" s="17">
        <v>79</v>
      </c>
      <c r="B88" s="48">
        <v>10</v>
      </c>
      <c r="C88" s="47">
        <v>149</v>
      </c>
      <c r="D88" s="51">
        <v>241</v>
      </c>
      <c r="E88" s="18">
        <v>0.5</v>
      </c>
      <c r="F88" s="19">
        <f t="shared" si="10"/>
        <v>5.128205128205128E-2</v>
      </c>
      <c r="G88" s="19">
        <f t="shared" si="7"/>
        <v>0.05</v>
      </c>
      <c r="H88" s="14">
        <f t="shared" si="13"/>
        <v>72995.189312475937</v>
      </c>
      <c r="I88" s="14">
        <f t="shared" si="11"/>
        <v>3649.759465623797</v>
      </c>
      <c r="J88" s="14">
        <f t="shared" si="8"/>
        <v>71170.309579664041</v>
      </c>
      <c r="K88" s="14">
        <f t="shared" si="9"/>
        <v>785006.12269358023</v>
      </c>
      <c r="L88" s="21">
        <f t="shared" si="12"/>
        <v>10.754217231126646</v>
      </c>
    </row>
    <row r="89" spans="1:12" x14ac:dyDescent="0.2">
      <c r="A89" s="17">
        <v>80</v>
      </c>
      <c r="B89" s="48">
        <v>7</v>
      </c>
      <c r="C89" s="47">
        <v>193</v>
      </c>
      <c r="D89" s="51">
        <v>143</v>
      </c>
      <c r="E89" s="18">
        <v>0.5</v>
      </c>
      <c r="F89" s="19">
        <f t="shared" si="10"/>
        <v>4.1666666666666664E-2</v>
      </c>
      <c r="G89" s="19">
        <f t="shared" si="7"/>
        <v>4.0816326530612249E-2</v>
      </c>
      <c r="H89" s="14">
        <f t="shared" si="13"/>
        <v>69345.429846852145</v>
      </c>
      <c r="I89" s="14">
        <f t="shared" si="11"/>
        <v>2830.4257080347816</v>
      </c>
      <c r="J89" s="14">
        <f t="shared" si="8"/>
        <v>67930.216992834758</v>
      </c>
      <c r="K89" s="14">
        <f t="shared" si="9"/>
        <v>713835.8131139162</v>
      </c>
      <c r="L89" s="21">
        <f t="shared" si="12"/>
        <v>10.293912874870152</v>
      </c>
    </row>
    <row r="90" spans="1:12" x14ac:dyDescent="0.2">
      <c r="A90" s="17">
        <v>81</v>
      </c>
      <c r="B90" s="48">
        <v>11</v>
      </c>
      <c r="C90" s="47">
        <v>190</v>
      </c>
      <c r="D90" s="51">
        <v>183</v>
      </c>
      <c r="E90" s="18">
        <v>0.5</v>
      </c>
      <c r="F90" s="19">
        <f t="shared" si="10"/>
        <v>5.8981233243967826E-2</v>
      </c>
      <c r="G90" s="19">
        <f t="shared" si="7"/>
        <v>5.7291666666666664E-2</v>
      </c>
      <c r="H90" s="14">
        <f t="shared" si="13"/>
        <v>66515.00413881737</v>
      </c>
      <c r="I90" s="14">
        <f t="shared" si="11"/>
        <v>3810.7554454530782</v>
      </c>
      <c r="J90" s="14">
        <f t="shared" si="8"/>
        <v>64609.626416090832</v>
      </c>
      <c r="K90" s="14">
        <f t="shared" si="9"/>
        <v>645905.59612108138</v>
      </c>
      <c r="L90" s="21">
        <f t="shared" si="12"/>
        <v>9.7106751248646237</v>
      </c>
    </row>
    <row r="91" spans="1:12" x14ac:dyDescent="0.2">
      <c r="A91" s="17">
        <v>82</v>
      </c>
      <c r="B91" s="48">
        <v>10</v>
      </c>
      <c r="C91" s="47">
        <v>224</v>
      </c>
      <c r="D91" s="51">
        <v>175</v>
      </c>
      <c r="E91" s="18">
        <v>0.5</v>
      </c>
      <c r="F91" s="19">
        <f t="shared" si="10"/>
        <v>5.0125313283208017E-2</v>
      </c>
      <c r="G91" s="19">
        <f t="shared" si="7"/>
        <v>4.8899755501222497E-2</v>
      </c>
      <c r="H91" s="14">
        <f t="shared" si="13"/>
        <v>62704.248693364294</v>
      </c>
      <c r="I91" s="14">
        <f t="shared" si="11"/>
        <v>3066.2224299933641</v>
      </c>
      <c r="J91" s="14">
        <f t="shared" si="8"/>
        <v>61171.137478367607</v>
      </c>
      <c r="K91" s="14">
        <f t="shared" si="9"/>
        <v>581295.96970499051</v>
      </c>
      <c r="L91" s="21">
        <f t="shared" si="12"/>
        <v>9.270439911458606</v>
      </c>
    </row>
    <row r="92" spans="1:12" x14ac:dyDescent="0.2">
      <c r="A92" s="17">
        <v>83</v>
      </c>
      <c r="B92" s="48">
        <v>11</v>
      </c>
      <c r="C92" s="47">
        <v>164</v>
      </c>
      <c r="D92" s="51">
        <v>224</v>
      </c>
      <c r="E92" s="18">
        <v>0.5</v>
      </c>
      <c r="F92" s="19">
        <f t="shared" si="10"/>
        <v>5.6701030927835051E-2</v>
      </c>
      <c r="G92" s="19">
        <f t="shared" si="7"/>
        <v>5.5137844611528826E-2</v>
      </c>
      <c r="H92" s="14">
        <f t="shared" si="13"/>
        <v>59638.026263370928</v>
      </c>
      <c r="I92" s="14">
        <f t="shared" si="11"/>
        <v>3288.3122250480214</v>
      </c>
      <c r="J92" s="14">
        <f t="shared" si="8"/>
        <v>57993.870150846917</v>
      </c>
      <c r="K92" s="14">
        <f t="shared" si="9"/>
        <v>520124.83222662291</v>
      </c>
      <c r="L92" s="21">
        <f t="shared" si="12"/>
        <v>8.7213622719449102</v>
      </c>
    </row>
    <row r="93" spans="1:12" x14ac:dyDescent="0.2">
      <c r="A93" s="17">
        <v>84</v>
      </c>
      <c r="B93" s="48">
        <v>7</v>
      </c>
      <c r="C93" s="47">
        <v>184</v>
      </c>
      <c r="D93" s="51">
        <v>163</v>
      </c>
      <c r="E93" s="18">
        <v>0.5</v>
      </c>
      <c r="F93" s="19">
        <f t="shared" si="10"/>
        <v>4.0345821325648415E-2</v>
      </c>
      <c r="G93" s="19">
        <f t="shared" si="7"/>
        <v>3.954802259887006E-2</v>
      </c>
      <c r="H93" s="14">
        <f t="shared" si="13"/>
        <v>56349.714038322905</v>
      </c>
      <c r="I93" s="14">
        <f t="shared" si="11"/>
        <v>2228.5197642274597</v>
      </c>
      <c r="J93" s="14">
        <f t="shared" si="8"/>
        <v>55235.454156209176</v>
      </c>
      <c r="K93" s="14">
        <f t="shared" si="9"/>
        <v>462130.96207577601</v>
      </c>
      <c r="L93" s="21">
        <f t="shared" si="12"/>
        <v>8.2011234655332075</v>
      </c>
    </row>
    <row r="94" spans="1:12" x14ac:dyDescent="0.2">
      <c r="A94" s="17">
        <v>85</v>
      </c>
      <c r="B94" s="48">
        <v>12</v>
      </c>
      <c r="C94" s="47">
        <v>156</v>
      </c>
      <c r="D94" s="51">
        <v>179</v>
      </c>
      <c r="E94" s="18">
        <v>0.5</v>
      </c>
      <c r="F94" s="19">
        <f t="shared" si="10"/>
        <v>7.1641791044776124E-2</v>
      </c>
      <c r="G94" s="19">
        <f t="shared" si="7"/>
        <v>6.9164265129683003E-2</v>
      </c>
      <c r="H94" s="14">
        <f t="shared" si="13"/>
        <v>54121.194274095447</v>
      </c>
      <c r="I94" s="14">
        <f t="shared" si="11"/>
        <v>3743.2526299086189</v>
      </c>
      <c r="J94" s="14">
        <f t="shared" si="8"/>
        <v>52249.567959141139</v>
      </c>
      <c r="K94" s="14">
        <f t="shared" si="9"/>
        <v>406895.50791956682</v>
      </c>
      <c r="L94" s="21">
        <f t="shared" si="12"/>
        <v>7.5182285494081045</v>
      </c>
    </row>
    <row r="95" spans="1:12" x14ac:dyDescent="0.2">
      <c r="A95" s="17">
        <v>86</v>
      </c>
      <c r="B95" s="48">
        <v>13</v>
      </c>
      <c r="C95" s="47">
        <v>126</v>
      </c>
      <c r="D95" s="51">
        <v>149</v>
      </c>
      <c r="E95" s="18">
        <v>0.5</v>
      </c>
      <c r="F95" s="19">
        <f t="shared" si="10"/>
        <v>9.4545454545454544E-2</v>
      </c>
      <c r="G95" s="19">
        <f t="shared" si="7"/>
        <v>9.0277777777777762E-2</v>
      </c>
      <c r="H95" s="14">
        <f t="shared" si="13"/>
        <v>50377.941644186831</v>
      </c>
      <c r="I95" s="14">
        <f t="shared" si="11"/>
        <v>4548.0086206557544</v>
      </c>
      <c r="J95" s="14">
        <f t="shared" si="8"/>
        <v>48103.937333858958</v>
      </c>
      <c r="K95" s="14">
        <f t="shared" si="9"/>
        <v>354645.93996042566</v>
      </c>
      <c r="L95" s="21">
        <f t="shared" si="12"/>
        <v>7.0397068317170648</v>
      </c>
    </row>
    <row r="96" spans="1:12" x14ac:dyDescent="0.2">
      <c r="A96" s="17">
        <v>87</v>
      </c>
      <c r="B96" s="48">
        <v>12</v>
      </c>
      <c r="C96" s="47">
        <v>134</v>
      </c>
      <c r="D96" s="51">
        <v>119</v>
      </c>
      <c r="E96" s="18">
        <v>0.5</v>
      </c>
      <c r="F96" s="19">
        <f t="shared" si="10"/>
        <v>9.4861660079051377E-2</v>
      </c>
      <c r="G96" s="19">
        <f t="shared" si="7"/>
        <v>9.056603773584905E-2</v>
      </c>
      <c r="H96" s="14">
        <f t="shared" si="13"/>
        <v>45829.933023531077</v>
      </c>
      <c r="I96" s="14">
        <f t="shared" si="11"/>
        <v>4150.63544364055</v>
      </c>
      <c r="J96" s="14">
        <f t="shared" si="8"/>
        <v>43754.615301710801</v>
      </c>
      <c r="K96" s="14">
        <f t="shared" si="9"/>
        <v>306542.00262656668</v>
      </c>
      <c r="L96" s="21">
        <f t="shared" si="12"/>
        <v>6.6886853722691395</v>
      </c>
    </row>
    <row r="97" spans="1:12" x14ac:dyDescent="0.2">
      <c r="A97" s="17">
        <v>88</v>
      </c>
      <c r="B97" s="48">
        <v>10</v>
      </c>
      <c r="C97" s="47">
        <v>113</v>
      </c>
      <c r="D97" s="51">
        <v>126</v>
      </c>
      <c r="E97" s="18">
        <v>0.5</v>
      </c>
      <c r="F97" s="19">
        <f t="shared" si="10"/>
        <v>8.3682008368200833E-2</v>
      </c>
      <c r="G97" s="19">
        <f t="shared" si="7"/>
        <v>8.0321285140562249E-2</v>
      </c>
      <c r="H97" s="14">
        <f t="shared" si="13"/>
        <v>41679.297579890525</v>
      </c>
      <c r="I97" s="14">
        <f t="shared" si="11"/>
        <v>3347.734745372733</v>
      </c>
      <c r="J97" s="14">
        <f t="shared" si="8"/>
        <v>40005.430207204154</v>
      </c>
      <c r="K97" s="14">
        <f t="shared" si="9"/>
        <v>262787.3873248559</v>
      </c>
      <c r="L97" s="21">
        <f t="shared" si="12"/>
        <v>6.3049859902544485</v>
      </c>
    </row>
    <row r="98" spans="1:12" x14ac:dyDescent="0.2">
      <c r="A98" s="17">
        <v>89</v>
      </c>
      <c r="B98" s="48">
        <v>9</v>
      </c>
      <c r="C98" s="47">
        <v>103</v>
      </c>
      <c r="D98" s="51">
        <v>110</v>
      </c>
      <c r="E98" s="18">
        <v>0.5</v>
      </c>
      <c r="F98" s="19">
        <f t="shared" si="10"/>
        <v>8.4507042253521125E-2</v>
      </c>
      <c r="G98" s="19">
        <f t="shared" si="7"/>
        <v>8.1081081081081086E-2</v>
      </c>
      <c r="H98" s="14">
        <f t="shared" si="13"/>
        <v>38331.56283451779</v>
      </c>
      <c r="I98" s="14">
        <f t="shared" si="11"/>
        <v>3107.9645541500913</v>
      </c>
      <c r="J98" s="14">
        <f t="shared" si="8"/>
        <v>36777.580557442743</v>
      </c>
      <c r="K98" s="14">
        <f>K99+J98</f>
        <v>222781.95711765176</v>
      </c>
      <c r="L98" s="21">
        <f t="shared" si="12"/>
        <v>5.8119716662592049</v>
      </c>
    </row>
    <row r="99" spans="1:12" x14ac:dyDescent="0.2">
      <c r="A99" s="17">
        <v>90</v>
      </c>
      <c r="B99" s="48">
        <v>7</v>
      </c>
      <c r="C99" s="47">
        <v>102</v>
      </c>
      <c r="D99" s="51">
        <v>96</v>
      </c>
      <c r="E99" s="18">
        <v>0.5</v>
      </c>
      <c r="F99" s="23">
        <f t="shared" si="10"/>
        <v>7.0707070707070704E-2</v>
      </c>
      <c r="G99" s="23">
        <f t="shared" si="7"/>
        <v>6.8292682926829273E-2</v>
      </c>
      <c r="H99" s="24">
        <f t="shared" si="13"/>
        <v>35223.598280367696</v>
      </c>
      <c r="I99" s="24">
        <f t="shared" si="11"/>
        <v>2405.5140289031601</v>
      </c>
      <c r="J99" s="24">
        <f t="shared" si="8"/>
        <v>34020.841265916111</v>
      </c>
      <c r="K99" s="24">
        <f t="shared" ref="K99:K108" si="14">K100+J99</f>
        <v>186004.37656020903</v>
      </c>
      <c r="L99" s="25">
        <f t="shared" si="12"/>
        <v>5.2806750485761942</v>
      </c>
    </row>
    <row r="100" spans="1:12" x14ac:dyDescent="0.2">
      <c r="A100" s="17">
        <v>91</v>
      </c>
      <c r="B100" s="48">
        <v>15</v>
      </c>
      <c r="C100" s="47">
        <v>75</v>
      </c>
      <c r="D100" s="51">
        <v>87</v>
      </c>
      <c r="E100" s="18">
        <v>0.5</v>
      </c>
      <c r="F100" s="23">
        <f t="shared" si="10"/>
        <v>0.18518518518518517</v>
      </c>
      <c r="G100" s="23">
        <f t="shared" si="7"/>
        <v>0.16949152542372881</v>
      </c>
      <c r="H100" s="24">
        <f t="shared" si="13"/>
        <v>32818.084251464534</v>
      </c>
      <c r="I100" s="24">
        <f t="shared" si="11"/>
        <v>5562.3871612651747</v>
      </c>
      <c r="J100" s="24">
        <f t="shared" si="8"/>
        <v>30036.890670831948</v>
      </c>
      <c r="K100" s="24">
        <f t="shared" si="14"/>
        <v>151983.53529429293</v>
      </c>
      <c r="L100" s="25">
        <f t="shared" si="12"/>
        <v>4.631091020723141</v>
      </c>
    </row>
    <row r="101" spans="1:12" x14ac:dyDescent="0.2">
      <c r="A101" s="17">
        <v>92</v>
      </c>
      <c r="B101" s="48">
        <v>15</v>
      </c>
      <c r="C101" s="47">
        <v>54</v>
      </c>
      <c r="D101" s="51">
        <v>66</v>
      </c>
      <c r="E101" s="18">
        <v>0.5</v>
      </c>
      <c r="F101" s="23">
        <f t="shared" si="10"/>
        <v>0.25</v>
      </c>
      <c r="G101" s="23">
        <f t="shared" si="7"/>
        <v>0.22222222222222221</v>
      </c>
      <c r="H101" s="24">
        <f t="shared" si="13"/>
        <v>27255.697090199359</v>
      </c>
      <c r="I101" s="24">
        <f t="shared" si="11"/>
        <v>6056.8215755998572</v>
      </c>
      <c r="J101" s="24">
        <f t="shared" si="8"/>
        <v>24227.286302399429</v>
      </c>
      <c r="K101" s="24">
        <f t="shared" si="14"/>
        <v>121946.64462346099</v>
      </c>
      <c r="L101" s="25">
        <f t="shared" si="12"/>
        <v>4.4741708208707207</v>
      </c>
    </row>
    <row r="102" spans="1:12" x14ac:dyDescent="0.2">
      <c r="A102" s="17">
        <v>93</v>
      </c>
      <c r="B102" s="48">
        <v>10</v>
      </c>
      <c r="C102" s="47">
        <v>43</v>
      </c>
      <c r="D102" s="51">
        <v>47</v>
      </c>
      <c r="E102" s="18">
        <v>0.5</v>
      </c>
      <c r="F102" s="23">
        <f t="shared" si="10"/>
        <v>0.22222222222222221</v>
      </c>
      <c r="G102" s="23">
        <f t="shared" si="7"/>
        <v>0.19999999999999998</v>
      </c>
      <c r="H102" s="24">
        <f t="shared" si="13"/>
        <v>21198.875514599502</v>
      </c>
      <c r="I102" s="24">
        <f t="shared" si="11"/>
        <v>4239.7751029198998</v>
      </c>
      <c r="J102" s="24">
        <f t="shared" si="8"/>
        <v>19078.987963139552</v>
      </c>
      <c r="K102" s="24">
        <f t="shared" si="14"/>
        <v>97719.358321061562</v>
      </c>
      <c r="L102" s="25">
        <f t="shared" si="12"/>
        <v>4.6096481982623558</v>
      </c>
    </row>
    <row r="103" spans="1:12" x14ac:dyDescent="0.2">
      <c r="A103" s="17">
        <v>94</v>
      </c>
      <c r="B103" s="48">
        <v>11</v>
      </c>
      <c r="C103" s="47">
        <v>39</v>
      </c>
      <c r="D103" s="51">
        <v>35</v>
      </c>
      <c r="E103" s="18">
        <v>0.5</v>
      </c>
      <c r="F103" s="23">
        <f t="shared" si="10"/>
        <v>0.29729729729729731</v>
      </c>
      <c r="G103" s="23">
        <f t="shared" si="7"/>
        <v>0.25882352941176473</v>
      </c>
      <c r="H103" s="24">
        <f t="shared" si="13"/>
        <v>16959.100411679603</v>
      </c>
      <c r="I103" s="24">
        <f t="shared" si="11"/>
        <v>4389.4142241994268</v>
      </c>
      <c r="J103" s="24">
        <f t="shared" si="8"/>
        <v>14764.39329957989</v>
      </c>
      <c r="K103" s="24">
        <f t="shared" si="14"/>
        <v>78640.370357922002</v>
      </c>
      <c r="L103" s="25">
        <f t="shared" si="12"/>
        <v>4.6370602478279439</v>
      </c>
    </row>
    <row r="104" spans="1:12" x14ac:dyDescent="0.2">
      <c r="A104" s="17">
        <v>95</v>
      </c>
      <c r="B104" s="48">
        <v>6</v>
      </c>
      <c r="C104" s="47">
        <v>25</v>
      </c>
      <c r="D104" s="51">
        <v>32</v>
      </c>
      <c r="E104" s="18">
        <v>0.5</v>
      </c>
      <c r="F104" s="23">
        <f t="shared" si="10"/>
        <v>0.21052631578947367</v>
      </c>
      <c r="G104" s="23">
        <f t="shared" si="7"/>
        <v>0.19047619047619049</v>
      </c>
      <c r="H104" s="24">
        <f t="shared" si="13"/>
        <v>12569.686187480176</v>
      </c>
      <c r="I104" s="24">
        <f t="shared" si="11"/>
        <v>2394.2259404724145</v>
      </c>
      <c r="J104" s="24">
        <f t="shared" si="8"/>
        <v>11372.573217243969</v>
      </c>
      <c r="K104" s="24">
        <f t="shared" si="14"/>
        <v>63875.977058342112</v>
      </c>
      <c r="L104" s="25">
        <f t="shared" si="12"/>
        <v>5.0817479534186543</v>
      </c>
    </row>
    <row r="105" spans="1:12" x14ac:dyDescent="0.2">
      <c r="A105" s="17">
        <v>96</v>
      </c>
      <c r="B105" s="48">
        <v>7</v>
      </c>
      <c r="C105" s="47">
        <v>27</v>
      </c>
      <c r="D105" s="51">
        <v>25</v>
      </c>
      <c r="E105" s="18">
        <v>0.5</v>
      </c>
      <c r="F105" s="23">
        <f t="shared" si="10"/>
        <v>0.26923076923076922</v>
      </c>
      <c r="G105" s="23">
        <f t="shared" si="7"/>
        <v>0.23728813559322035</v>
      </c>
      <c r="H105" s="24">
        <f t="shared" si="13"/>
        <v>10175.460247007763</v>
      </c>
      <c r="I105" s="24">
        <f t="shared" si="11"/>
        <v>2414.5159908154014</v>
      </c>
      <c r="J105" s="24">
        <f t="shared" si="8"/>
        <v>8968.2022516000616</v>
      </c>
      <c r="K105" s="24">
        <f t="shared" si="14"/>
        <v>52503.403841098145</v>
      </c>
      <c r="L105" s="25">
        <f t="shared" si="12"/>
        <v>5.1598062953995134</v>
      </c>
    </row>
    <row r="106" spans="1:12" x14ac:dyDescent="0.2">
      <c r="A106" s="17">
        <v>97</v>
      </c>
      <c r="B106" s="48">
        <v>3</v>
      </c>
      <c r="C106" s="47">
        <v>11</v>
      </c>
      <c r="D106" s="51">
        <v>21</v>
      </c>
      <c r="E106" s="18">
        <v>0.5</v>
      </c>
      <c r="F106" s="23">
        <f t="shared" si="10"/>
        <v>0.1875</v>
      </c>
      <c r="G106" s="23">
        <f t="shared" si="7"/>
        <v>0.17142857142857143</v>
      </c>
      <c r="H106" s="24">
        <f t="shared" si="13"/>
        <v>7760.9442561923606</v>
      </c>
      <c r="I106" s="24">
        <f t="shared" si="11"/>
        <v>1330.4475867758333</v>
      </c>
      <c r="J106" s="24">
        <f t="shared" si="8"/>
        <v>7095.7204628044437</v>
      </c>
      <c r="K106" s="24">
        <f t="shared" si="14"/>
        <v>43535.201589498087</v>
      </c>
      <c r="L106" s="25">
        <f t="shared" si="12"/>
        <v>5.6095238095238082</v>
      </c>
    </row>
    <row r="107" spans="1:12" x14ac:dyDescent="0.2">
      <c r="A107" s="17">
        <v>98</v>
      </c>
      <c r="B107" s="48">
        <v>4</v>
      </c>
      <c r="C107" s="47">
        <v>9</v>
      </c>
      <c r="D107" s="51">
        <v>11</v>
      </c>
      <c r="E107" s="18">
        <v>0.5</v>
      </c>
      <c r="F107" s="23">
        <f t="shared" si="10"/>
        <v>0.4</v>
      </c>
      <c r="G107" s="23">
        <f t="shared" si="7"/>
        <v>0.33333333333333337</v>
      </c>
      <c r="H107" s="24">
        <f t="shared" si="13"/>
        <v>6430.4966694165269</v>
      </c>
      <c r="I107" s="24">
        <f t="shared" si="11"/>
        <v>2143.4988898055094</v>
      </c>
      <c r="J107" s="24">
        <f t="shared" si="8"/>
        <v>5358.7472245137724</v>
      </c>
      <c r="K107" s="24">
        <f t="shared" si="14"/>
        <v>36439.481126693645</v>
      </c>
      <c r="L107" s="25">
        <f t="shared" si="12"/>
        <v>5.6666666666666652</v>
      </c>
    </row>
    <row r="108" spans="1:12" x14ac:dyDescent="0.2">
      <c r="A108" s="17">
        <v>99</v>
      </c>
      <c r="B108" s="48">
        <v>1</v>
      </c>
      <c r="C108" s="47">
        <v>4</v>
      </c>
      <c r="D108" s="51">
        <v>6</v>
      </c>
      <c r="E108" s="18">
        <v>0.5</v>
      </c>
      <c r="F108" s="23">
        <f t="shared" si="10"/>
        <v>0.2</v>
      </c>
      <c r="G108" s="23">
        <f t="shared" si="7"/>
        <v>0.18181818181818182</v>
      </c>
      <c r="H108" s="24">
        <f t="shared" si="13"/>
        <v>4286.9977796110179</v>
      </c>
      <c r="I108" s="24">
        <f t="shared" si="11"/>
        <v>779.45414174745781</v>
      </c>
      <c r="J108" s="24">
        <f t="shared" si="8"/>
        <v>3897.2707087372887</v>
      </c>
      <c r="K108" s="24">
        <f t="shared" si="14"/>
        <v>31080.733902179876</v>
      </c>
      <c r="L108" s="25">
        <f t="shared" si="12"/>
        <v>7.2499999999999991</v>
      </c>
    </row>
    <row r="109" spans="1:12" x14ac:dyDescent="0.2">
      <c r="A109" s="17" t="s">
        <v>22</v>
      </c>
      <c r="B109" s="48">
        <v>2</v>
      </c>
      <c r="C109" s="47">
        <v>14</v>
      </c>
      <c r="D109" s="51">
        <v>17</v>
      </c>
      <c r="E109" s="18"/>
      <c r="F109" s="23">
        <f>B109/((C109+D109)/2)</f>
        <v>0.12903225806451613</v>
      </c>
      <c r="G109" s="23">
        <v>1</v>
      </c>
      <c r="H109" s="24">
        <f>H108-I108</f>
        <v>3507.54363786356</v>
      </c>
      <c r="I109" s="24">
        <f>H109*G109</f>
        <v>3507.54363786356</v>
      </c>
      <c r="J109" s="24">
        <f>H109/F109</f>
        <v>27183.463193442589</v>
      </c>
      <c r="K109" s="24">
        <f>J109</f>
        <v>27183.463193442589</v>
      </c>
      <c r="L109" s="25">
        <f>K109/H109</f>
        <v>7.75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0.85546875" style="11"/>
    <col min="257" max="257" width="8.7109375" style="11" customWidth="1"/>
    <col min="258" max="260" width="12.7109375" style="11" customWidth="1"/>
    <col min="261" max="512" width="10.85546875" style="11"/>
    <col min="513" max="513" width="8.7109375" style="11" customWidth="1"/>
    <col min="514" max="516" width="12.7109375" style="11" customWidth="1"/>
    <col min="517" max="768" width="10.85546875" style="11"/>
    <col min="769" max="769" width="8.7109375" style="11" customWidth="1"/>
    <col min="770" max="772" width="12.7109375" style="11" customWidth="1"/>
    <col min="773" max="1024" width="10.85546875" style="11"/>
    <col min="1025" max="1025" width="8.7109375" style="11" customWidth="1"/>
    <col min="1026" max="1028" width="12.7109375" style="11" customWidth="1"/>
    <col min="1029" max="1280" width="10.85546875" style="11"/>
    <col min="1281" max="1281" width="8.7109375" style="11" customWidth="1"/>
    <col min="1282" max="1284" width="12.7109375" style="11" customWidth="1"/>
    <col min="1285" max="1536" width="10.85546875" style="11"/>
    <col min="1537" max="1537" width="8.7109375" style="11" customWidth="1"/>
    <col min="1538" max="1540" width="12.7109375" style="11" customWidth="1"/>
    <col min="1541" max="1792" width="10.85546875" style="11"/>
    <col min="1793" max="1793" width="8.7109375" style="11" customWidth="1"/>
    <col min="1794" max="1796" width="12.7109375" style="11" customWidth="1"/>
    <col min="1797" max="2048" width="10.85546875" style="11"/>
    <col min="2049" max="2049" width="8.7109375" style="11" customWidth="1"/>
    <col min="2050" max="2052" width="12.7109375" style="11" customWidth="1"/>
    <col min="2053" max="2304" width="10.85546875" style="11"/>
    <col min="2305" max="2305" width="8.7109375" style="11" customWidth="1"/>
    <col min="2306" max="2308" width="12.7109375" style="11" customWidth="1"/>
    <col min="2309" max="2560" width="10.85546875" style="11"/>
    <col min="2561" max="2561" width="8.7109375" style="11" customWidth="1"/>
    <col min="2562" max="2564" width="12.7109375" style="11" customWidth="1"/>
    <col min="2565" max="2816" width="10.85546875" style="11"/>
    <col min="2817" max="2817" width="8.7109375" style="11" customWidth="1"/>
    <col min="2818" max="2820" width="12.7109375" style="11" customWidth="1"/>
    <col min="2821" max="3072" width="10.85546875" style="11"/>
    <col min="3073" max="3073" width="8.7109375" style="11" customWidth="1"/>
    <col min="3074" max="3076" width="12.7109375" style="11" customWidth="1"/>
    <col min="3077" max="3328" width="10.85546875" style="11"/>
    <col min="3329" max="3329" width="8.7109375" style="11" customWidth="1"/>
    <col min="3330" max="3332" width="12.7109375" style="11" customWidth="1"/>
    <col min="3333" max="3584" width="10.85546875" style="11"/>
    <col min="3585" max="3585" width="8.7109375" style="11" customWidth="1"/>
    <col min="3586" max="3588" width="12.7109375" style="11" customWidth="1"/>
    <col min="3589" max="3840" width="10.85546875" style="11"/>
    <col min="3841" max="3841" width="8.7109375" style="11" customWidth="1"/>
    <col min="3842" max="3844" width="12.7109375" style="11" customWidth="1"/>
    <col min="3845" max="4096" width="10.85546875" style="11"/>
    <col min="4097" max="4097" width="8.7109375" style="11" customWidth="1"/>
    <col min="4098" max="4100" width="12.7109375" style="11" customWidth="1"/>
    <col min="4101" max="4352" width="10.85546875" style="11"/>
    <col min="4353" max="4353" width="8.7109375" style="11" customWidth="1"/>
    <col min="4354" max="4356" width="12.7109375" style="11" customWidth="1"/>
    <col min="4357" max="4608" width="10.85546875" style="11"/>
    <col min="4609" max="4609" width="8.7109375" style="11" customWidth="1"/>
    <col min="4610" max="4612" width="12.7109375" style="11" customWidth="1"/>
    <col min="4613" max="4864" width="10.85546875" style="11"/>
    <col min="4865" max="4865" width="8.7109375" style="11" customWidth="1"/>
    <col min="4866" max="4868" width="12.7109375" style="11" customWidth="1"/>
    <col min="4869" max="5120" width="10.85546875" style="11"/>
    <col min="5121" max="5121" width="8.7109375" style="11" customWidth="1"/>
    <col min="5122" max="5124" width="12.7109375" style="11" customWidth="1"/>
    <col min="5125" max="5376" width="10.85546875" style="11"/>
    <col min="5377" max="5377" width="8.7109375" style="11" customWidth="1"/>
    <col min="5378" max="5380" width="12.7109375" style="11" customWidth="1"/>
    <col min="5381" max="5632" width="10.85546875" style="11"/>
    <col min="5633" max="5633" width="8.7109375" style="11" customWidth="1"/>
    <col min="5634" max="5636" width="12.7109375" style="11" customWidth="1"/>
    <col min="5637" max="5888" width="10.85546875" style="11"/>
    <col min="5889" max="5889" width="8.7109375" style="11" customWidth="1"/>
    <col min="5890" max="5892" width="12.7109375" style="11" customWidth="1"/>
    <col min="5893" max="6144" width="10.85546875" style="11"/>
    <col min="6145" max="6145" width="8.7109375" style="11" customWidth="1"/>
    <col min="6146" max="6148" width="12.7109375" style="11" customWidth="1"/>
    <col min="6149" max="6400" width="10.85546875" style="11"/>
    <col min="6401" max="6401" width="8.7109375" style="11" customWidth="1"/>
    <col min="6402" max="6404" width="12.7109375" style="11" customWidth="1"/>
    <col min="6405" max="6656" width="10.85546875" style="11"/>
    <col min="6657" max="6657" width="8.7109375" style="11" customWidth="1"/>
    <col min="6658" max="6660" width="12.7109375" style="11" customWidth="1"/>
    <col min="6661" max="6912" width="10.85546875" style="11"/>
    <col min="6913" max="6913" width="8.7109375" style="11" customWidth="1"/>
    <col min="6914" max="6916" width="12.7109375" style="11" customWidth="1"/>
    <col min="6917" max="7168" width="10.85546875" style="11"/>
    <col min="7169" max="7169" width="8.7109375" style="11" customWidth="1"/>
    <col min="7170" max="7172" width="12.7109375" style="11" customWidth="1"/>
    <col min="7173" max="7424" width="10.85546875" style="11"/>
    <col min="7425" max="7425" width="8.7109375" style="11" customWidth="1"/>
    <col min="7426" max="7428" width="12.7109375" style="11" customWidth="1"/>
    <col min="7429" max="7680" width="10.85546875" style="11"/>
    <col min="7681" max="7681" width="8.7109375" style="11" customWidth="1"/>
    <col min="7682" max="7684" width="12.7109375" style="11" customWidth="1"/>
    <col min="7685" max="7936" width="10.85546875" style="11"/>
    <col min="7937" max="7937" width="8.7109375" style="11" customWidth="1"/>
    <col min="7938" max="7940" width="12.7109375" style="11" customWidth="1"/>
    <col min="7941" max="8192" width="10.85546875" style="11"/>
    <col min="8193" max="8193" width="8.7109375" style="11" customWidth="1"/>
    <col min="8194" max="8196" width="12.7109375" style="11" customWidth="1"/>
    <col min="8197" max="8448" width="10.85546875" style="11"/>
    <col min="8449" max="8449" width="8.7109375" style="11" customWidth="1"/>
    <col min="8450" max="8452" width="12.7109375" style="11" customWidth="1"/>
    <col min="8453" max="8704" width="10.85546875" style="11"/>
    <col min="8705" max="8705" width="8.7109375" style="11" customWidth="1"/>
    <col min="8706" max="8708" width="12.7109375" style="11" customWidth="1"/>
    <col min="8709" max="8960" width="10.85546875" style="11"/>
    <col min="8961" max="8961" width="8.7109375" style="11" customWidth="1"/>
    <col min="8962" max="8964" width="12.7109375" style="11" customWidth="1"/>
    <col min="8965" max="9216" width="10.85546875" style="11"/>
    <col min="9217" max="9217" width="8.7109375" style="11" customWidth="1"/>
    <col min="9218" max="9220" width="12.7109375" style="11" customWidth="1"/>
    <col min="9221" max="9472" width="10.85546875" style="11"/>
    <col min="9473" max="9473" width="8.7109375" style="11" customWidth="1"/>
    <col min="9474" max="9476" width="12.7109375" style="11" customWidth="1"/>
    <col min="9477" max="9728" width="10.85546875" style="11"/>
    <col min="9729" max="9729" width="8.7109375" style="11" customWidth="1"/>
    <col min="9730" max="9732" width="12.7109375" style="11" customWidth="1"/>
    <col min="9733" max="9984" width="10.85546875" style="11"/>
    <col min="9985" max="9985" width="8.7109375" style="11" customWidth="1"/>
    <col min="9986" max="9988" width="12.7109375" style="11" customWidth="1"/>
    <col min="9989" max="10240" width="10.85546875" style="11"/>
    <col min="10241" max="10241" width="8.7109375" style="11" customWidth="1"/>
    <col min="10242" max="10244" width="12.7109375" style="11" customWidth="1"/>
    <col min="10245" max="10496" width="10.85546875" style="11"/>
    <col min="10497" max="10497" width="8.7109375" style="11" customWidth="1"/>
    <col min="10498" max="10500" width="12.7109375" style="11" customWidth="1"/>
    <col min="10501" max="10752" width="10.85546875" style="11"/>
    <col min="10753" max="10753" width="8.7109375" style="11" customWidth="1"/>
    <col min="10754" max="10756" width="12.7109375" style="11" customWidth="1"/>
    <col min="10757" max="11008" width="10.85546875" style="11"/>
    <col min="11009" max="11009" width="8.7109375" style="11" customWidth="1"/>
    <col min="11010" max="11012" width="12.7109375" style="11" customWidth="1"/>
    <col min="11013" max="11264" width="10.85546875" style="11"/>
    <col min="11265" max="11265" width="8.7109375" style="11" customWidth="1"/>
    <col min="11266" max="11268" width="12.7109375" style="11" customWidth="1"/>
    <col min="11269" max="11520" width="10.85546875" style="11"/>
    <col min="11521" max="11521" width="8.7109375" style="11" customWidth="1"/>
    <col min="11522" max="11524" width="12.7109375" style="11" customWidth="1"/>
    <col min="11525" max="11776" width="10.85546875" style="11"/>
    <col min="11777" max="11777" width="8.7109375" style="11" customWidth="1"/>
    <col min="11778" max="11780" width="12.7109375" style="11" customWidth="1"/>
    <col min="11781" max="12032" width="10.85546875" style="11"/>
    <col min="12033" max="12033" width="8.7109375" style="11" customWidth="1"/>
    <col min="12034" max="12036" width="12.7109375" style="11" customWidth="1"/>
    <col min="12037" max="12288" width="10.85546875" style="11"/>
    <col min="12289" max="12289" width="8.7109375" style="11" customWidth="1"/>
    <col min="12290" max="12292" width="12.7109375" style="11" customWidth="1"/>
    <col min="12293" max="12544" width="10.85546875" style="11"/>
    <col min="12545" max="12545" width="8.7109375" style="11" customWidth="1"/>
    <col min="12546" max="12548" width="12.7109375" style="11" customWidth="1"/>
    <col min="12549" max="12800" width="10.85546875" style="11"/>
    <col min="12801" max="12801" width="8.7109375" style="11" customWidth="1"/>
    <col min="12802" max="12804" width="12.7109375" style="11" customWidth="1"/>
    <col min="12805" max="13056" width="10.85546875" style="11"/>
    <col min="13057" max="13057" width="8.7109375" style="11" customWidth="1"/>
    <col min="13058" max="13060" width="12.7109375" style="11" customWidth="1"/>
    <col min="13061" max="13312" width="10.85546875" style="11"/>
    <col min="13313" max="13313" width="8.7109375" style="11" customWidth="1"/>
    <col min="13314" max="13316" width="12.7109375" style="11" customWidth="1"/>
    <col min="13317" max="13568" width="10.85546875" style="11"/>
    <col min="13569" max="13569" width="8.7109375" style="11" customWidth="1"/>
    <col min="13570" max="13572" width="12.7109375" style="11" customWidth="1"/>
    <col min="13573" max="13824" width="10.85546875" style="11"/>
    <col min="13825" max="13825" width="8.7109375" style="11" customWidth="1"/>
    <col min="13826" max="13828" width="12.7109375" style="11" customWidth="1"/>
    <col min="13829" max="14080" width="10.85546875" style="11"/>
    <col min="14081" max="14081" width="8.7109375" style="11" customWidth="1"/>
    <col min="14082" max="14084" width="12.7109375" style="11" customWidth="1"/>
    <col min="14085" max="14336" width="10.85546875" style="11"/>
    <col min="14337" max="14337" width="8.7109375" style="11" customWidth="1"/>
    <col min="14338" max="14340" width="12.7109375" style="11" customWidth="1"/>
    <col min="14341" max="14592" width="10.85546875" style="11"/>
    <col min="14593" max="14593" width="8.7109375" style="11" customWidth="1"/>
    <col min="14594" max="14596" width="12.7109375" style="11" customWidth="1"/>
    <col min="14597" max="14848" width="10.85546875" style="11"/>
    <col min="14849" max="14849" width="8.7109375" style="11" customWidth="1"/>
    <col min="14850" max="14852" width="12.7109375" style="11" customWidth="1"/>
    <col min="14853" max="15104" width="10.85546875" style="11"/>
    <col min="15105" max="15105" width="8.7109375" style="11" customWidth="1"/>
    <col min="15106" max="15108" width="12.7109375" style="11" customWidth="1"/>
    <col min="15109" max="15360" width="10.85546875" style="11"/>
    <col min="15361" max="15361" width="8.7109375" style="11" customWidth="1"/>
    <col min="15362" max="15364" width="12.7109375" style="11" customWidth="1"/>
    <col min="15365" max="15616" width="10.85546875" style="11"/>
    <col min="15617" max="15617" width="8.7109375" style="11" customWidth="1"/>
    <col min="15618" max="15620" width="12.7109375" style="11" customWidth="1"/>
    <col min="15621" max="15872" width="10.85546875" style="11"/>
    <col min="15873" max="15873" width="8.7109375" style="11" customWidth="1"/>
    <col min="15874" max="15876" width="12.7109375" style="11" customWidth="1"/>
    <col min="15877" max="16128" width="10.85546875" style="11"/>
    <col min="16129" max="16129" width="8.7109375" style="11" customWidth="1"/>
    <col min="16130" max="16132" width="12.7109375" style="11" customWidth="1"/>
    <col min="16133" max="16384" width="10.8554687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33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43101</v>
      </c>
      <c r="D7" s="40">
        <v>43466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575</v>
      </c>
      <c r="D9" s="51">
        <v>530</v>
      </c>
      <c r="E9" s="18">
        <v>0.5</v>
      </c>
      <c r="F9" s="19">
        <f>B9/((C9+D9)/2)</f>
        <v>1.8099547511312218E-3</v>
      </c>
      <c r="G9" s="19">
        <f t="shared" ref="G9:G72" si="0">F9/((1+(1-E9)*F9))</f>
        <v>1.8083182640144667E-3</v>
      </c>
      <c r="H9" s="14">
        <v>100000</v>
      </c>
      <c r="I9" s="14">
        <f>H9*G9</f>
        <v>180.83182640144668</v>
      </c>
      <c r="J9" s="14">
        <f t="shared" ref="J9:J72" si="1">H10+I9*E9</f>
        <v>99909.584086799267</v>
      </c>
      <c r="K9" s="14">
        <f t="shared" ref="K9:K72" si="2">K10+J9</f>
        <v>8480390.484632181</v>
      </c>
      <c r="L9" s="20">
        <f>K9/H9</f>
        <v>84.803904846321814</v>
      </c>
    </row>
    <row r="10" spans="1:13" x14ac:dyDescent="0.2">
      <c r="A10" s="17">
        <v>1</v>
      </c>
      <c r="B10" s="48">
        <v>0</v>
      </c>
      <c r="C10" s="47">
        <v>680</v>
      </c>
      <c r="D10" s="51">
        <v>632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99819.168173598548</v>
      </c>
      <c r="I10" s="14">
        <f t="shared" ref="I10:I73" si="4">H10*G10</f>
        <v>0</v>
      </c>
      <c r="J10" s="14">
        <f t="shared" si="1"/>
        <v>99819.168173598548</v>
      </c>
      <c r="K10" s="14">
        <f t="shared" si="2"/>
        <v>8380480.9005453819</v>
      </c>
      <c r="L10" s="21">
        <f t="shared" ref="L10:L73" si="5">K10/H10</f>
        <v>83.956629311623118</v>
      </c>
    </row>
    <row r="11" spans="1:13" x14ac:dyDescent="0.2">
      <c r="A11" s="17">
        <v>2</v>
      </c>
      <c r="B11" s="48">
        <v>0</v>
      </c>
      <c r="C11" s="47">
        <v>732</v>
      </c>
      <c r="D11" s="51">
        <v>709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99819.168173598548</v>
      </c>
      <c r="I11" s="14">
        <f t="shared" si="4"/>
        <v>0</v>
      </c>
      <c r="J11" s="14">
        <f t="shared" si="1"/>
        <v>99819.168173598548</v>
      </c>
      <c r="K11" s="14">
        <f t="shared" si="2"/>
        <v>8280661.7323717838</v>
      </c>
      <c r="L11" s="21">
        <f t="shared" si="5"/>
        <v>82.956629311623132</v>
      </c>
    </row>
    <row r="12" spans="1:13" x14ac:dyDescent="0.2">
      <c r="A12" s="17">
        <v>3</v>
      </c>
      <c r="B12" s="48">
        <v>0</v>
      </c>
      <c r="C12" s="47">
        <v>784</v>
      </c>
      <c r="D12" s="51">
        <v>779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99819.168173598548</v>
      </c>
      <c r="I12" s="14">
        <f t="shared" si="4"/>
        <v>0</v>
      </c>
      <c r="J12" s="14">
        <f t="shared" si="1"/>
        <v>99819.168173598548</v>
      </c>
      <c r="K12" s="14">
        <f t="shared" si="2"/>
        <v>8180842.5641981857</v>
      </c>
      <c r="L12" s="21">
        <f t="shared" si="5"/>
        <v>81.956629311623132</v>
      </c>
    </row>
    <row r="13" spans="1:13" x14ac:dyDescent="0.2">
      <c r="A13" s="17">
        <v>4</v>
      </c>
      <c r="B13" s="48">
        <v>0</v>
      </c>
      <c r="C13" s="47">
        <v>713</v>
      </c>
      <c r="D13" s="51">
        <v>800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99819.168173598548</v>
      </c>
      <c r="I13" s="14">
        <f t="shared" si="4"/>
        <v>0</v>
      </c>
      <c r="J13" s="14">
        <f t="shared" si="1"/>
        <v>99819.168173598548</v>
      </c>
      <c r="K13" s="14">
        <f t="shared" si="2"/>
        <v>8081023.3960245876</v>
      </c>
      <c r="L13" s="21">
        <f t="shared" si="5"/>
        <v>80.956629311623132</v>
      </c>
    </row>
    <row r="14" spans="1:13" x14ac:dyDescent="0.2">
      <c r="A14" s="17">
        <v>5</v>
      </c>
      <c r="B14" s="48">
        <v>0</v>
      </c>
      <c r="C14" s="47">
        <v>877</v>
      </c>
      <c r="D14" s="51">
        <v>739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99819.168173598548</v>
      </c>
      <c r="I14" s="14">
        <f t="shared" si="4"/>
        <v>0</v>
      </c>
      <c r="J14" s="14">
        <f t="shared" si="1"/>
        <v>99819.168173598548</v>
      </c>
      <c r="K14" s="14">
        <f t="shared" si="2"/>
        <v>7981204.2278509894</v>
      </c>
      <c r="L14" s="21">
        <f t="shared" si="5"/>
        <v>79.956629311623146</v>
      </c>
    </row>
    <row r="15" spans="1:13" x14ac:dyDescent="0.2">
      <c r="A15" s="17">
        <v>6</v>
      </c>
      <c r="B15" s="48">
        <v>0</v>
      </c>
      <c r="C15" s="47">
        <v>856</v>
      </c>
      <c r="D15" s="51">
        <v>904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99819.168173598548</v>
      </c>
      <c r="I15" s="14">
        <f t="shared" si="4"/>
        <v>0</v>
      </c>
      <c r="J15" s="14">
        <f t="shared" si="1"/>
        <v>99819.168173598548</v>
      </c>
      <c r="K15" s="14">
        <f t="shared" si="2"/>
        <v>7881385.0596773913</v>
      </c>
      <c r="L15" s="21">
        <f t="shared" si="5"/>
        <v>78.956629311623146</v>
      </c>
    </row>
    <row r="16" spans="1:13" x14ac:dyDescent="0.2">
      <c r="A16" s="17">
        <v>7</v>
      </c>
      <c r="B16" s="48">
        <v>0</v>
      </c>
      <c r="C16" s="47">
        <v>901</v>
      </c>
      <c r="D16" s="51">
        <v>891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99819.168173598548</v>
      </c>
      <c r="I16" s="14">
        <f t="shared" si="4"/>
        <v>0</v>
      </c>
      <c r="J16" s="14">
        <f t="shared" si="1"/>
        <v>99819.168173598548</v>
      </c>
      <c r="K16" s="14">
        <f t="shared" si="2"/>
        <v>7781565.8915037932</v>
      </c>
      <c r="L16" s="21">
        <f t="shared" si="5"/>
        <v>77.956629311623146</v>
      </c>
    </row>
    <row r="17" spans="1:12" x14ac:dyDescent="0.2">
      <c r="A17" s="17">
        <v>8</v>
      </c>
      <c r="B17" s="48">
        <v>0</v>
      </c>
      <c r="C17" s="47">
        <v>1027</v>
      </c>
      <c r="D17" s="51">
        <v>926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99819.168173598548</v>
      </c>
      <c r="I17" s="14">
        <f t="shared" si="4"/>
        <v>0</v>
      </c>
      <c r="J17" s="14">
        <f t="shared" si="1"/>
        <v>99819.168173598548</v>
      </c>
      <c r="K17" s="14">
        <f t="shared" si="2"/>
        <v>7681746.7233301951</v>
      </c>
      <c r="L17" s="21">
        <f t="shared" si="5"/>
        <v>76.956629311623161</v>
      </c>
    </row>
    <row r="18" spans="1:12" x14ac:dyDescent="0.2">
      <c r="A18" s="17">
        <v>9</v>
      </c>
      <c r="B18" s="48">
        <v>0</v>
      </c>
      <c r="C18" s="47">
        <v>971</v>
      </c>
      <c r="D18" s="51">
        <v>1043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99819.168173598548</v>
      </c>
      <c r="I18" s="14">
        <f t="shared" si="4"/>
        <v>0</v>
      </c>
      <c r="J18" s="14">
        <f t="shared" si="1"/>
        <v>99819.168173598548</v>
      </c>
      <c r="K18" s="14">
        <f t="shared" si="2"/>
        <v>7581927.5551565969</v>
      </c>
      <c r="L18" s="21">
        <f t="shared" si="5"/>
        <v>75.956629311623161</v>
      </c>
    </row>
    <row r="19" spans="1:12" x14ac:dyDescent="0.2">
      <c r="A19" s="17">
        <v>10</v>
      </c>
      <c r="B19" s="48">
        <v>0</v>
      </c>
      <c r="C19" s="47">
        <v>951</v>
      </c>
      <c r="D19" s="51">
        <v>960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99819.168173598548</v>
      </c>
      <c r="I19" s="14">
        <f t="shared" si="4"/>
        <v>0</v>
      </c>
      <c r="J19" s="14">
        <f t="shared" si="1"/>
        <v>99819.168173598548</v>
      </c>
      <c r="K19" s="14">
        <f t="shared" si="2"/>
        <v>7482108.3869829988</v>
      </c>
      <c r="L19" s="21">
        <f t="shared" si="5"/>
        <v>74.956629311623161</v>
      </c>
    </row>
    <row r="20" spans="1:12" x14ac:dyDescent="0.2">
      <c r="A20" s="17">
        <v>11</v>
      </c>
      <c r="B20" s="48">
        <v>0</v>
      </c>
      <c r="C20" s="47">
        <v>902</v>
      </c>
      <c r="D20" s="51">
        <v>971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99819.168173598548</v>
      </c>
      <c r="I20" s="14">
        <f t="shared" si="4"/>
        <v>0</v>
      </c>
      <c r="J20" s="14">
        <f t="shared" si="1"/>
        <v>99819.168173598548</v>
      </c>
      <c r="K20" s="14">
        <f t="shared" si="2"/>
        <v>7382289.2188094007</v>
      </c>
      <c r="L20" s="21">
        <f t="shared" si="5"/>
        <v>73.956629311623161</v>
      </c>
    </row>
    <row r="21" spans="1:12" x14ac:dyDescent="0.2">
      <c r="A21" s="17">
        <v>12</v>
      </c>
      <c r="B21" s="48">
        <v>0</v>
      </c>
      <c r="C21" s="47">
        <v>945</v>
      </c>
      <c r="D21" s="51">
        <v>909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99819.168173598548</v>
      </c>
      <c r="I21" s="14">
        <f t="shared" si="4"/>
        <v>0</v>
      </c>
      <c r="J21" s="14">
        <f t="shared" si="1"/>
        <v>99819.168173598548</v>
      </c>
      <c r="K21" s="14">
        <f t="shared" si="2"/>
        <v>7282470.0506358026</v>
      </c>
      <c r="L21" s="21">
        <f t="shared" si="5"/>
        <v>72.956629311623175</v>
      </c>
    </row>
    <row r="22" spans="1:12" x14ac:dyDescent="0.2">
      <c r="A22" s="17">
        <v>13</v>
      </c>
      <c r="B22" s="48">
        <v>0</v>
      </c>
      <c r="C22" s="47">
        <v>818</v>
      </c>
      <c r="D22" s="51">
        <v>951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99819.168173598548</v>
      </c>
      <c r="I22" s="14">
        <f t="shared" si="4"/>
        <v>0</v>
      </c>
      <c r="J22" s="14">
        <f t="shared" si="1"/>
        <v>99819.168173598548</v>
      </c>
      <c r="K22" s="14">
        <f t="shared" si="2"/>
        <v>7182650.8824622044</v>
      </c>
      <c r="L22" s="21">
        <f t="shared" si="5"/>
        <v>71.956629311623175</v>
      </c>
    </row>
    <row r="23" spans="1:12" x14ac:dyDescent="0.2">
      <c r="A23" s="17">
        <v>14</v>
      </c>
      <c r="B23" s="48">
        <v>0</v>
      </c>
      <c r="C23" s="47">
        <v>829</v>
      </c>
      <c r="D23" s="51">
        <v>837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99819.168173598548</v>
      </c>
      <c r="I23" s="14">
        <f t="shared" si="4"/>
        <v>0</v>
      </c>
      <c r="J23" s="14">
        <f t="shared" si="1"/>
        <v>99819.168173598548</v>
      </c>
      <c r="K23" s="14">
        <f t="shared" si="2"/>
        <v>7082831.7142886063</v>
      </c>
      <c r="L23" s="21">
        <f t="shared" si="5"/>
        <v>70.956629311623175</v>
      </c>
    </row>
    <row r="24" spans="1:12" x14ac:dyDescent="0.2">
      <c r="A24" s="17">
        <v>15</v>
      </c>
      <c r="B24" s="48">
        <v>0</v>
      </c>
      <c r="C24" s="47">
        <v>813</v>
      </c>
      <c r="D24" s="51">
        <v>845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99819.168173598548</v>
      </c>
      <c r="I24" s="14">
        <f t="shared" si="4"/>
        <v>0</v>
      </c>
      <c r="J24" s="14">
        <f t="shared" si="1"/>
        <v>99819.168173598548</v>
      </c>
      <c r="K24" s="14">
        <f t="shared" si="2"/>
        <v>6983012.5461150082</v>
      </c>
      <c r="L24" s="21">
        <f t="shared" si="5"/>
        <v>69.956629311623189</v>
      </c>
    </row>
    <row r="25" spans="1:12" x14ac:dyDescent="0.2">
      <c r="A25" s="17">
        <v>16</v>
      </c>
      <c r="B25" s="48">
        <v>0</v>
      </c>
      <c r="C25" s="47">
        <v>758</v>
      </c>
      <c r="D25" s="51">
        <v>818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99819.168173598548</v>
      </c>
      <c r="I25" s="14">
        <f t="shared" si="4"/>
        <v>0</v>
      </c>
      <c r="J25" s="14">
        <f t="shared" si="1"/>
        <v>99819.168173598548</v>
      </c>
      <c r="K25" s="14">
        <f t="shared" si="2"/>
        <v>6883193.3779414101</v>
      </c>
      <c r="L25" s="21">
        <f t="shared" si="5"/>
        <v>68.956629311623189</v>
      </c>
    </row>
    <row r="26" spans="1:12" x14ac:dyDescent="0.2">
      <c r="A26" s="17">
        <v>17</v>
      </c>
      <c r="B26" s="48">
        <v>1</v>
      </c>
      <c r="C26" s="47">
        <v>749</v>
      </c>
      <c r="D26" s="51">
        <v>763</v>
      </c>
      <c r="E26" s="18">
        <v>0.5</v>
      </c>
      <c r="F26" s="19">
        <f t="shared" si="3"/>
        <v>1.3227513227513227E-3</v>
      </c>
      <c r="G26" s="19">
        <f t="shared" si="0"/>
        <v>1.3218770654329147E-3</v>
      </c>
      <c r="H26" s="14">
        <f t="shared" si="6"/>
        <v>99819.168173598548</v>
      </c>
      <c r="I26" s="14">
        <f t="shared" si="4"/>
        <v>131.94866909927103</v>
      </c>
      <c r="J26" s="14">
        <f t="shared" si="1"/>
        <v>99753.193839048909</v>
      </c>
      <c r="K26" s="14">
        <f t="shared" si="2"/>
        <v>6783374.2097678119</v>
      </c>
      <c r="L26" s="21">
        <f t="shared" si="5"/>
        <v>67.956629311623189</v>
      </c>
    </row>
    <row r="27" spans="1:12" x14ac:dyDescent="0.2">
      <c r="A27" s="17">
        <v>18</v>
      </c>
      <c r="B27" s="48">
        <v>0</v>
      </c>
      <c r="C27" s="47">
        <v>707</v>
      </c>
      <c r="D27" s="51">
        <v>774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99687.21950449927</v>
      </c>
      <c r="I27" s="14">
        <f t="shared" si="4"/>
        <v>0</v>
      </c>
      <c r="J27" s="14">
        <f t="shared" si="1"/>
        <v>99687.21950449927</v>
      </c>
      <c r="K27" s="14">
        <f t="shared" si="2"/>
        <v>6683621.015928763</v>
      </c>
      <c r="L27" s="21">
        <f t="shared" si="5"/>
        <v>67.045916709785502</v>
      </c>
    </row>
    <row r="28" spans="1:12" x14ac:dyDescent="0.2">
      <c r="A28" s="17">
        <v>19</v>
      </c>
      <c r="B28" s="48">
        <v>0</v>
      </c>
      <c r="C28" s="47">
        <v>665</v>
      </c>
      <c r="D28" s="51">
        <v>721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99687.21950449927</v>
      </c>
      <c r="I28" s="14">
        <f t="shared" si="4"/>
        <v>0</v>
      </c>
      <c r="J28" s="14">
        <f t="shared" si="1"/>
        <v>99687.21950449927</v>
      </c>
      <c r="K28" s="14">
        <f t="shared" si="2"/>
        <v>6583933.7964242641</v>
      </c>
      <c r="L28" s="21">
        <f t="shared" si="5"/>
        <v>66.045916709785502</v>
      </c>
    </row>
    <row r="29" spans="1:12" x14ac:dyDescent="0.2">
      <c r="A29" s="17">
        <v>20</v>
      </c>
      <c r="B29" s="48">
        <v>0</v>
      </c>
      <c r="C29" s="47">
        <v>633</v>
      </c>
      <c r="D29" s="51">
        <v>699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99687.21950449927</v>
      </c>
      <c r="I29" s="14">
        <f t="shared" si="4"/>
        <v>0</v>
      </c>
      <c r="J29" s="14">
        <f t="shared" si="1"/>
        <v>99687.21950449927</v>
      </c>
      <c r="K29" s="14">
        <f t="shared" si="2"/>
        <v>6484246.5769197652</v>
      </c>
      <c r="L29" s="21">
        <f t="shared" si="5"/>
        <v>65.045916709785516</v>
      </c>
    </row>
    <row r="30" spans="1:12" x14ac:dyDescent="0.2">
      <c r="A30" s="17">
        <v>21</v>
      </c>
      <c r="B30" s="48">
        <v>0</v>
      </c>
      <c r="C30" s="47">
        <v>584</v>
      </c>
      <c r="D30" s="51">
        <v>658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99687.21950449927</v>
      </c>
      <c r="I30" s="14">
        <f t="shared" si="4"/>
        <v>0</v>
      </c>
      <c r="J30" s="14">
        <f t="shared" si="1"/>
        <v>99687.21950449927</v>
      </c>
      <c r="K30" s="14">
        <f t="shared" si="2"/>
        <v>6384559.3574152663</v>
      </c>
      <c r="L30" s="21">
        <f t="shared" si="5"/>
        <v>64.045916709785516</v>
      </c>
    </row>
    <row r="31" spans="1:12" x14ac:dyDescent="0.2">
      <c r="A31" s="17">
        <v>22</v>
      </c>
      <c r="B31" s="48">
        <v>0</v>
      </c>
      <c r="C31" s="47">
        <v>573</v>
      </c>
      <c r="D31" s="51">
        <v>606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99687.21950449927</v>
      </c>
      <c r="I31" s="14">
        <f t="shared" si="4"/>
        <v>0</v>
      </c>
      <c r="J31" s="14">
        <f t="shared" si="1"/>
        <v>99687.21950449927</v>
      </c>
      <c r="K31" s="14">
        <f t="shared" si="2"/>
        <v>6284872.1379107675</v>
      </c>
      <c r="L31" s="21">
        <f t="shared" si="5"/>
        <v>63.045916709785523</v>
      </c>
    </row>
    <row r="32" spans="1:12" x14ac:dyDescent="0.2">
      <c r="A32" s="17">
        <v>23</v>
      </c>
      <c r="B32" s="48">
        <v>0</v>
      </c>
      <c r="C32" s="47">
        <v>604</v>
      </c>
      <c r="D32" s="51">
        <v>571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99687.21950449927</v>
      </c>
      <c r="I32" s="14">
        <f t="shared" si="4"/>
        <v>0</v>
      </c>
      <c r="J32" s="14">
        <f t="shared" si="1"/>
        <v>99687.21950449927</v>
      </c>
      <c r="K32" s="14">
        <f t="shared" si="2"/>
        <v>6185184.9184062686</v>
      </c>
      <c r="L32" s="21">
        <f t="shared" si="5"/>
        <v>62.045916709785523</v>
      </c>
    </row>
    <row r="33" spans="1:12" x14ac:dyDescent="0.2">
      <c r="A33" s="17">
        <v>24</v>
      </c>
      <c r="B33" s="48">
        <v>0</v>
      </c>
      <c r="C33" s="47">
        <v>606</v>
      </c>
      <c r="D33" s="51">
        <v>615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99687.21950449927</v>
      </c>
      <c r="I33" s="14">
        <f t="shared" si="4"/>
        <v>0</v>
      </c>
      <c r="J33" s="14">
        <f t="shared" si="1"/>
        <v>99687.21950449927</v>
      </c>
      <c r="K33" s="14">
        <f t="shared" si="2"/>
        <v>6085497.6989017697</v>
      </c>
      <c r="L33" s="21">
        <f t="shared" si="5"/>
        <v>61.04591670978553</v>
      </c>
    </row>
    <row r="34" spans="1:12" x14ac:dyDescent="0.2">
      <c r="A34" s="17">
        <v>25</v>
      </c>
      <c r="B34" s="48">
        <v>0</v>
      </c>
      <c r="C34" s="47">
        <v>677</v>
      </c>
      <c r="D34" s="51">
        <v>624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99687.21950449927</v>
      </c>
      <c r="I34" s="14">
        <f t="shared" si="4"/>
        <v>0</v>
      </c>
      <c r="J34" s="14">
        <f t="shared" si="1"/>
        <v>99687.21950449927</v>
      </c>
      <c r="K34" s="14">
        <f t="shared" si="2"/>
        <v>5985810.4793972708</v>
      </c>
      <c r="L34" s="21">
        <f t="shared" si="5"/>
        <v>60.04591670978553</v>
      </c>
    </row>
    <row r="35" spans="1:12" x14ac:dyDescent="0.2">
      <c r="A35" s="17">
        <v>26</v>
      </c>
      <c r="B35" s="48">
        <v>0</v>
      </c>
      <c r="C35" s="47">
        <v>626</v>
      </c>
      <c r="D35" s="51">
        <v>685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99687.21950449927</v>
      </c>
      <c r="I35" s="14">
        <f t="shared" si="4"/>
        <v>0</v>
      </c>
      <c r="J35" s="14">
        <f t="shared" si="1"/>
        <v>99687.21950449927</v>
      </c>
      <c r="K35" s="14">
        <f t="shared" si="2"/>
        <v>5886123.259892772</v>
      </c>
      <c r="L35" s="21">
        <f t="shared" si="5"/>
        <v>59.045916709785537</v>
      </c>
    </row>
    <row r="36" spans="1:12" x14ac:dyDescent="0.2">
      <c r="A36" s="17">
        <v>27</v>
      </c>
      <c r="B36" s="48">
        <v>0</v>
      </c>
      <c r="C36" s="47">
        <v>643</v>
      </c>
      <c r="D36" s="51">
        <v>653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99687.21950449927</v>
      </c>
      <c r="I36" s="14">
        <f t="shared" si="4"/>
        <v>0</v>
      </c>
      <c r="J36" s="14">
        <f t="shared" si="1"/>
        <v>99687.21950449927</v>
      </c>
      <c r="K36" s="14">
        <f t="shared" si="2"/>
        <v>5786436.0403882731</v>
      </c>
      <c r="L36" s="21">
        <f t="shared" si="5"/>
        <v>58.045916709785537</v>
      </c>
    </row>
    <row r="37" spans="1:12" x14ac:dyDescent="0.2">
      <c r="A37" s="17">
        <v>28</v>
      </c>
      <c r="B37" s="48">
        <v>0</v>
      </c>
      <c r="C37" s="47">
        <v>631</v>
      </c>
      <c r="D37" s="51">
        <v>671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99687.21950449927</v>
      </c>
      <c r="I37" s="14">
        <f t="shared" si="4"/>
        <v>0</v>
      </c>
      <c r="J37" s="14">
        <f t="shared" si="1"/>
        <v>99687.21950449927</v>
      </c>
      <c r="K37" s="14">
        <f t="shared" si="2"/>
        <v>5686748.8208837742</v>
      </c>
      <c r="L37" s="21">
        <f t="shared" si="5"/>
        <v>57.045916709785544</v>
      </c>
    </row>
    <row r="38" spans="1:12" x14ac:dyDescent="0.2">
      <c r="A38" s="17">
        <v>29</v>
      </c>
      <c r="B38" s="48">
        <v>0</v>
      </c>
      <c r="C38" s="47">
        <v>695</v>
      </c>
      <c r="D38" s="51">
        <v>666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99687.21950449927</v>
      </c>
      <c r="I38" s="14">
        <f t="shared" si="4"/>
        <v>0</v>
      </c>
      <c r="J38" s="14">
        <f t="shared" si="1"/>
        <v>99687.21950449927</v>
      </c>
      <c r="K38" s="14">
        <f t="shared" si="2"/>
        <v>5587061.6013792753</v>
      </c>
      <c r="L38" s="21">
        <f t="shared" si="5"/>
        <v>56.045916709785544</v>
      </c>
    </row>
    <row r="39" spans="1:12" x14ac:dyDescent="0.2">
      <c r="A39" s="17">
        <v>30</v>
      </c>
      <c r="B39" s="48">
        <v>0</v>
      </c>
      <c r="C39" s="47">
        <v>744</v>
      </c>
      <c r="D39" s="51">
        <v>723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99687.21950449927</v>
      </c>
      <c r="I39" s="14">
        <f t="shared" si="4"/>
        <v>0</v>
      </c>
      <c r="J39" s="14">
        <f t="shared" si="1"/>
        <v>99687.21950449927</v>
      </c>
      <c r="K39" s="14">
        <f t="shared" si="2"/>
        <v>5487374.3818747764</v>
      </c>
      <c r="L39" s="21">
        <f t="shared" si="5"/>
        <v>55.045916709785551</v>
      </c>
    </row>
    <row r="40" spans="1:12" x14ac:dyDescent="0.2">
      <c r="A40" s="17">
        <v>31</v>
      </c>
      <c r="B40" s="48">
        <v>0</v>
      </c>
      <c r="C40" s="47">
        <v>716</v>
      </c>
      <c r="D40" s="51">
        <v>777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99687.21950449927</v>
      </c>
      <c r="I40" s="14">
        <f t="shared" si="4"/>
        <v>0</v>
      </c>
      <c r="J40" s="14">
        <f t="shared" si="1"/>
        <v>99687.21950449927</v>
      </c>
      <c r="K40" s="14">
        <f t="shared" si="2"/>
        <v>5387687.1623702776</v>
      </c>
      <c r="L40" s="21">
        <f t="shared" si="5"/>
        <v>54.045916709785558</v>
      </c>
    </row>
    <row r="41" spans="1:12" x14ac:dyDescent="0.2">
      <c r="A41" s="17">
        <v>32</v>
      </c>
      <c r="B41" s="48">
        <v>1</v>
      </c>
      <c r="C41" s="47">
        <v>736</v>
      </c>
      <c r="D41" s="51">
        <v>751</v>
      </c>
      <c r="E41" s="18">
        <v>0.5</v>
      </c>
      <c r="F41" s="19">
        <f t="shared" si="3"/>
        <v>1.3449899125756557E-3</v>
      </c>
      <c r="G41" s="19">
        <f t="shared" si="0"/>
        <v>1.3440860215053765E-3</v>
      </c>
      <c r="H41" s="14">
        <f t="shared" si="6"/>
        <v>99687.21950449927</v>
      </c>
      <c r="I41" s="14">
        <f t="shared" si="4"/>
        <v>133.98819825873559</v>
      </c>
      <c r="J41" s="14">
        <f t="shared" si="1"/>
        <v>99620.2254053699</v>
      </c>
      <c r="K41" s="14">
        <f t="shared" si="2"/>
        <v>5287999.9428657787</v>
      </c>
      <c r="L41" s="21">
        <f t="shared" si="5"/>
        <v>53.045916709785558</v>
      </c>
    </row>
    <row r="42" spans="1:12" x14ac:dyDescent="0.2">
      <c r="A42" s="17">
        <v>33</v>
      </c>
      <c r="B42" s="48">
        <v>0</v>
      </c>
      <c r="C42" s="47">
        <v>845</v>
      </c>
      <c r="D42" s="51">
        <v>769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99553.23130624053</v>
      </c>
      <c r="I42" s="14">
        <f t="shared" si="4"/>
        <v>0</v>
      </c>
      <c r="J42" s="14">
        <f t="shared" si="1"/>
        <v>99553.23130624053</v>
      </c>
      <c r="K42" s="14">
        <f t="shared" si="2"/>
        <v>5188379.7174604088</v>
      </c>
      <c r="L42" s="21">
        <f t="shared" si="5"/>
        <v>52.116637997416497</v>
      </c>
    </row>
    <row r="43" spans="1:12" x14ac:dyDescent="0.2">
      <c r="A43" s="17">
        <v>34</v>
      </c>
      <c r="B43" s="48">
        <v>0</v>
      </c>
      <c r="C43" s="47">
        <v>888</v>
      </c>
      <c r="D43" s="51">
        <v>883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99553.23130624053</v>
      </c>
      <c r="I43" s="14">
        <f t="shared" si="4"/>
        <v>0</v>
      </c>
      <c r="J43" s="14">
        <f t="shared" si="1"/>
        <v>99553.23130624053</v>
      </c>
      <c r="K43" s="14">
        <f t="shared" si="2"/>
        <v>5088826.4861541679</v>
      </c>
      <c r="L43" s="21">
        <f t="shared" si="5"/>
        <v>51.116637997416497</v>
      </c>
    </row>
    <row r="44" spans="1:12" x14ac:dyDescent="0.2">
      <c r="A44" s="17">
        <v>35</v>
      </c>
      <c r="B44" s="48">
        <v>0</v>
      </c>
      <c r="C44" s="47">
        <v>989</v>
      </c>
      <c r="D44" s="51">
        <v>912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99553.23130624053</v>
      </c>
      <c r="I44" s="14">
        <f t="shared" si="4"/>
        <v>0</v>
      </c>
      <c r="J44" s="14">
        <f t="shared" si="1"/>
        <v>99553.23130624053</v>
      </c>
      <c r="K44" s="14">
        <f t="shared" si="2"/>
        <v>4989273.254847927</v>
      </c>
      <c r="L44" s="21">
        <f t="shared" si="5"/>
        <v>50.11663799741649</v>
      </c>
    </row>
    <row r="45" spans="1:12" x14ac:dyDescent="0.2">
      <c r="A45" s="17">
        <v>36</v>
      </c>
      <c r="B45" s="48">
        <v>0</v>
      </c>
      <c r="C45" s="47">
        <v>1030</v>
      </c>
      <c r="D45" s="51">
        <v>1030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99553.23130624053</v>
      </c>
      <c r="I45" s="14">
        <f t="shared" si="4"/>
        <v>0</v>
      </c>
      <c r="J45" s="14">
        <f t="shared" si="1"/>
        <v>99553.23130624053</v>
      </c>
      <c r="K45" s="14">
        <f t="shared" si="2"/>
        <v>4889720.0235416861</v>
      </c>
      <c r="L45" s="21">
        <f t="shared" si="5"/>
        <v>49.11663799741649</v>
      </c>
    </row>
    <row r="46" spans="1:12" x14ac:dyDescent="0.2">
      <c r="A46" s="17">
        <v>37</v>
      </c>
      <c r="B46" s="48">
        <v>1</v>
      </c>
      <c r="C46" s="47">
        <v>1124</v>
      </c>
      <c r="D46" s="51">
        <v>1045</v>
      </c>
      <c r="E46" s="18">
        <v>0.5</v>
      </c>
      <c r="F46" s="19">
        <f t="shared" si="3"/>
        <v>9.2208390963577683E-4</v>
      </c>
      <c r="G46" s="19">
        <f t="shared" si="0"/>
        <v>9.2165898617511521E-4</v>
      </c>
      <c r="H46" s="14">
        <f t="shared" si="6"/>
        <v>99553.23130624053</v>
      </c>
      <c r="I46" s="14">
        <f t="shared" si="4"/>
        <v>91.75413023616639</v>
      </c>
      <c r="J46" s="14">
        <f t="shared" si="1"/>
        <v>99507.354241122448</v>
      </c>
      <c r="K46" s="14">
        <f t="shared" si="2"/>
        <v>4790166.7922354452</v>
      </c>
      <c r="L46" s="21">
        <f t="shared" si="5"/>
        <v>48.116637997416483</v>
      </c>
    </row>
    <row r="47" spans="1:12" x14ac:dyDescent="0.2">
      <c r="A47" s="17">
        <v>38</v>
      </c>
      <c r="B47" s="48">
        <v>0</v>
      </c>
      <c r="C47" s="47">
        <v>1194</v>
      </c>
      <c r="D47" s="51">
        <v>1152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99461.477176004366</v>
      </c>
      <c r="I47" s="14">
        <f t="shared" si="4"/>
        <v>0</v>
      </c>
      <c r="J47" s="14">
        <f t="shared" si="1"/>
        <v>99461.477176004366</v>
      </c>
      <c r="K47" s="14">
        <f t="shared" si="2"/>
        <v>4690659.4379943227</v>
      </c>
      <c r="L47" s="21">
        <f t="shared" si="5"/>
        <v>47.160564785236978</v>
      </c>
    </row>
    <row r="48" spans="1:12" x14ac:dyDescent="0.2">
      <c r="A48" s="17">
        <v>39</v>
      </c>
      <c r="B48" s="48">
        <v>0</v>
      </c>
      <c r="C48" s="47">
        <v>1243</v>
      </c>
      <c r="D48" s="51">
        <v>1236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99461.477176004366</v>
      </c>
      <c r="I48" s="14">
        <f t="shared" si="4"/>
        <v>0</v>
      </c>
      <c r="J48" s="14">
        <f t="shared" si="1"/>
        <v>99461.477176004366</v>
      </c>
      <c r="K48" s="14">
        <f t="shared" si="2"/>
        <v>4591197.9608183187</v>
      </c>
      <c r="L48" s="21">
        <f t="shared" si="5"/>
        <v>46.160564785236978</v>
      </c>
    </row>
    <row r="49" spans="1:12" x14ac:dyDescent="0.2">
      <c r="A49" s="17">
        <v>40</v>
      </c>
      <c r="B49" s="48">
        <v>2</v>
      </c>
      <c r="C49" s="47">
        <v>1367</v>
      </c>
      <c r="D49" s="51">
        <v>1281</v>
      </c>
      <c r="E49" s="18">
        <v>0.5</v>
      </c>
      <c r="F49" s="19">
        <f t="shared" si="3"/>
        <v>1.5105740181268882E-3</v>
      </c>
      <c r="G49" s="19">
        <f t="shared" si="0"/>
        <v>1.5094339622641509E-3</v>
      </c>
      <c r="H49" s="14">
        <f t="shared" si="6"/>
        <v>99461.477176004366</v>
      </c>
      <c r="I49" s="14">
        <f t="shared" si="4"/>
        <v>150.13053158642168</v>
      </c>
      <c r="J49" s="14">
        <f t="shared" si="1"/>
        <v>99386.411910211158</v>
      </c>
      <c r="K49" s="14">
        <f t="shared" si="2"/>
        <v>4491736.4836423146</v>
      </c>
      <c r="L49" s="21">
        <f t="shared" si="5"/>
        <v>45.160564785236978</v>
      </c>
    </row>
    <row r="50" spans="1:12" x14ac:dyDescent="0.2">
      <c r="A50" s="17">
        <v>41</v>
      </c>
      <c r="B50" s="48">
        <v>0</v>
      </c>
      <c r="C50" s="47">
        <v>1377</v>
      </c>
      <c r="D50" s="51">
        <v>1373</v>
      </c>
      <c r="E50" s="18">
        <v>0.5</v>
      </c>
      <c r="F50" s="19">
        <f t="shared" si="3"/>
        <v>0</v>
      </c>
      <c r="G50" s="19">
        <f t="shared" si="0"/>
        <v>0</v>
      </c>
      <c r="H50" s="14">
        <f t="shared" si="6"/>
        <v>99311.34664441795</v>
      </c>
      <c r="I50" s="14">
        <f t="shared" si="4"/>
        <v>0</v>
      </c>
      <c r="J50" s="14">
        <f t="shared" si="1"/>
        <v>99311.34664441795</v>
      </c>
      <c r="K50" s="14">
        <f t="shared" si="2"/>
        <v>4392350.0717321038</v>
      </c>
      <c r="L50" s="21">
        <f t="shared" si="5"/>
        <v>44.228078866544976</v>
      </c>
    </row>
    <row r="51" spans="1:12" x14ac:dyDescent="0.2">
      <c r="A51" s="17">
        <v>42</v>
      </c>
      <c r="B51" s="48">
        <v>2</v>
      </c>
      <c r="C51" s="47">
        <v>1422</v>
      </c>
      <c r="D51" s="51">
        <v>1386</v>
      </c>
      <c r="E51" s="18">
        <v>0.5</v>
      </c>
      <c r="F51" s="19">
        <f t="shared" si="3"/>
        <v>1.4245014245014246E-3</v>
      </c>
      <c r="G51" s="19">
        <f t="shared" si="0"/>
        <v>1.4234875444839856E-3</v>
      </c>
      <c r="H51" s="14">
        <f t="shared" si="6"/>
        <v>99311.34664441795</v>
      </c>
      <c r="I51" s="14">
        <f t="shared" si="4"/>
        <v>141.36846497426041</v>
      </c>
      <c r="J51" s="14">
        <f t="shared" si="1"/>
        <v>99240.662411930811</v>
      </c>
      <c r="K51" s="14">
        <f t="shared" si="2"/>
        <v>4293038.7250876855</v>
      </c>
      <c r="L51" s="21">
        <f t="shared" si="5"/>
        <v>43.228078866544969</v>
      </c>
    </row>
    <row r="52" spans="1:12" x14ac:dyDescent="0.2">
      <c r="A52" s="17">
        <v>43</v>
      </c>
      <c r="B52" s="48">
        <v>1</v>
      </c>
      <c r="C52" s="47">
        <v>1386</v>
      </c>
      <c r="D52" s="51">
        <v>1431</v>
      </c>
      <c r="E52" s="18">
        <v>0.5</v>
      </c>
      <c r="F52" s="19">
        <f t="shared" si="3"/>
        <v>7.0997515086971955E-4</v>
      </c>
      <c r="G52" s="19">
        <f t="shared" si="0"/>
        <v>7.0972320794889985E-4</v>
      </c>
      <c r="H52" s="14">
        <f t="shared" si="6"/>
        <v>99169.978179443686</v>
      </c>
      <c r="I52" s="14">
        <f t="shared" si="4"/>
        <v>70.383235045737166</v>
      </c>
      <c r="J52" s="14">
        <f t="shared" si="1"/>
        <v>99134.786561920817</v>
      </c>
      <c r="K52" s="14">
        <f t="shared" si="2"/>
        <v>4193798.0626757545</v>
      </c>
      <c r="L52" s="21">
        <f t="shared" si="5"/>
        <v>42.288988458656938</v>
      </c>
    </row>
    <row r="53" spans="1:12" x14ac:dyDescent="0.2">
      <c r="A53" s="17">
        <v>44</v>
      </c>
      <c r="B53" s="48">
        <v>2</v>
      </c>
      <c r="C53" s="47">
        <v>1370</v>
      </c>
      <c r="D53" s="51">
        <v>1404</v>
      </c>
      <c r="E53" s="18">
        <v>0.5</v>
      </c>
      <c r="F53" s="19">
        <f t="shared" si="3"/>
        <v>1.4419610670511895E-3</v>
      </c>
      <c r="G53" s="19">
        <f t="shared" si="0"/>
        <v>1.440922190201729E-3</v>
      </c>
      <c r="H53" s="14">
        <f t="shared" si="6"/>
        <v>99099.594944397948</v>
      </c>
      <c r="I53" s="14">
        <f t="shared" si="4"/>
        <v>142.79480539538608</v>
      </c>
      <c r="J53" s="14">
        <f t="shared" si="1"/>
        <v>99028.197541700254</v>
      </c>
      <c r="K53" s="14">
        <f t="shared" si="2"/>
        <v>4094663.2761138338</v>
      </c>
      <c r="L53" s="21">
        <f t="shared" si="5"/>
        <v>41.318668137959961</v>
      </c>
    </row>
    <row r="54" spans="1:12" x14ac:dyDescent="0.2">
      <c r="A54" s="17">
        <v>45</v>
      </c>
      <c r="B54" s="48">
        <v>2</v>
      </c>
      <c r="C54" s="47">
        <v>1390</v>
      </c>
      <c r="D54" s="51">
        <v>1398</v>
      </c>
      <c r="E54" s="18">
        <v>0.5</v>
      </c>
      <c r="F54" s="19">
        <f t="shared" si="3"/>
        <v>1.4347202295552368E-3</v>
      </c>
      <c r="G54" s="19">
        <f t="shared" si="0"/>
        <v>1.4336917562724014E-3</v>
      </c>
      <c r="H54" s="14">
        <f t="shared" si="6"/>
        <v>98956.80013900256</v>
      </c>
      <c r="I54" s="14">
        <f t="shared" si="4"/>
        <v>141.87354858638361</v>
      </c>
      <c r="J54" s="14">
        <f t="shared" si="1"/>
        <v>98885.863364709367</v>
      </c>
      <c r="K54" s="14">
        <f t="shared" si="2"/>
        <v>3995635.0785721336</v>
      </c>
      <c r="L54" s="21">
        <f t="shared" si="5"/>
        <v>40.377569534984438</v>
      </c>
    </row>
    <row r="55" spans="1:12" x14ac:dyDescent="0.2">
      <c r="A55" s="17">
        <v>46</v>
      </c>
      <c r="B55" s="48">
        <v>2</v>
      </c>
      <c r="C55" s="47">
        <v>1313</v>
      </c>
      <c r="D55" s="51">
        <v>1411</v>
      </c>
      <c r="E55" s="18">
        <v>0.5</v>
      </c>
      <c r="F55" s="19">
        <f t="shared" si="3"/>
        <v>1.4684287812041115E-3</v>
      </c>
      <c r="G55" s="19">
        <f t="shared" si="0"/>
        <v>1.467351430667645E-3</v>
      </c>
      <c r="H55" s="14">
        <f t="shared" si="6"/>
        <v>98814.926590416173</v>
      </c>
      <c r="I55" s="14">
        <f t="shared" si="4"/>
        <v>144.9962239037655</v>
      </c>
      <c r="J55" s="14">
        <f t="shared" si="1"/>
        <v>98742.42847846428</v>
      </c>
      <c r="K55" s="14">
        <f t="shared" si="2"/>
        <v>3896749.215207424</v>
      </c>
      <c r="L55" s="21">
        <f t="shared" si="5"/>
        <v>39.43482376260107</v>
      </c>
    </row>
    <row r="56" spans="1:12" x14ac:dyDescent="0.2">
      <c r="A56" s="17">
        <v>47</v>
      </c>
      <c r="B56" s="48">
        <v>0</v>
      </c>
      <c r="C56" s="47">
        <v>1212</v>
      </c>
      <c r="D56" s="51">
        <v>1328</v>
      </c>
      <c r="E56" s="18">
        <v>0.5</v>
      </c>
      <c r="F56" s="19">
        <f t="shared" si="3"/>
        <v>0</v>
      </c>
      <c r="G56" s="19">
        <f t="shared" si="0"/>
        <v>0</v>
      </c>
      <c r="H56" s="14">
        <f t="shared" si="6"/>
        <v>98669.930366512403</v>
      </c>
      <c r="I56" s="14">
        <f t="shared" si="4"/>
        <v>0</v>
      </c>
      <c r="J56" s="14">
        <f t="shared" si="1"/>
        <v>98669.930366512403</v>
      </c>
      <c r="K56" s="14">
        <f t="shared" si="2"/>
        <v>3798006.7867289595</v>
      </c>
      <c r="L56" s="21">
        <f t="shared" si="5"/>
        <v>38.492038786499087</v>
      </c>
    </row>
    <row r="57" spans="1:12" x14ac:dyDescent="0.2">
      <c r="A57" s="17">
        <v>48</v>
      </c>
      <c r="B57" s="48">
        <v>0</v>
      </c>
      <c r="C57" s="47">
        <v>1290</v>
      </c>
      <c r="D57" s="51">
        <v>1235</v>
      </c>
      <c r="E57" s="18">
        <v>0.5</v>
      </c>
      <c r="F57" s="19">
        <f t="shared" si="3"/>
        <v>0</v>
      </c>
      <c r="G57" s="19">
        <f t="shared" si="0"/>
        <v>0</v>
      </c>
      <c r="H57" s="14">
        <f t="shared" si="6"/>
        <v>98669.930366512403</v>
      </c>
      <c r="I57" s="14">
        <f t="shared" si="4"/>
        <v>0</v>
      </c>
      <c r="J57" s="14">
        <f t="shared" si="1"/>
        <v>98669.930366512403</v>
      </c>
      <c r="K57" s="14">
        <f t="shared" si="2"/>
        <v>3699336.8563624471</v>
      </c>
      <c r="L57" s="21">
        <f t="shared" si="5"/>
        <v>37.492038786499087</v>
      </c>
    </row>
    <row r="58" spans="1:12" x14ac:dyDescent="0.2">
      <c r="A58" s="17">
        <v>49</v>
      </c>
      <c r="B58" s="48">
        <v>4</v>
      </c>
      <c r="C58" s="47">
        <v>1145</v>
      </c>
      <c r="D58" s="51">
        <v>1270</v>
      </c>
      <c r="E58" s="18">
        <v>0.5</v>
      </c>
      <c r="F58" s="19">
        <f t="shared" si="3"/>
        <v>3.3126293995859213E-3</v>
      </c>
      <c r="G58" s="19">
        <f t="shared" si="0"/>
        <v>3.3071517155849523E-3</v>
      </c>
      <c r="H58" s="14">
        <f t="shared" si="6"/>
        <v>98669.930366512403</v>
      </c>
      <c r="I58" s="14">
        <f t="shared" si="4"/>
        <v>326.3164294882593</v>
      </c>
      <c r="J58" s="14">
        <f t="shared" si="1"/>
        <v>98506.77215176828</v>
      </c>
      <c r="K58" s="14">
        <f t="shared" si="2"/>
        <v>3600666.9259959348</v>
      </c>
      <c r="L58" s="21">
        <f t="shared" si="5"/>
        <v>36.492038786499087</v>
      </c>
    </row>
    <row r="59" spans="1:12" x14ac:dyDescent="0.2">
      <c r="A59" s="17">
        <v>50</v>
      </c>
      <c r="B59" s="48">
        <v>3</v>
      </c>
      <c r="C59" s="47">
        <v>1161</v>
      </c>
      <c r="D59" s="51">
        <v>1159</v>
      </c>
      <c r="E59" s="18">
        <v>0.5</v>
      </c>
      <c r="F59" s="19">
        <f t="shared" si="3"/>
        <v>2.5862068965517241E-3</v>
      </c>
      <c r="G59" s="19">
        <f t="shared" si="0"/>
        <v>2.5828669823504086E-3</v>
      </c>
      <c r="H59" s="14">
        <f t="shared" si="6"/>
        <v>98343.613937024144</v>
      </c>
      <c r="I59" s="14">
        <f t="shared" si="4"/>
        <v>254.00847336295513</v>
      </c>
      <c r="J59" s="14">
        <f t="shared" si="1"/>
        <v>98216.609700342669</v>
      </c>
      <c r="K59" s="14">
        <f t="shared" si="2"/>
        <v>3502160.1538441665</v>
      </c>
      <c r="L59" s="21">
        <f t="shared" si="5"/>
        <v>35.611464879527702</v>
      </c>
    </row>
    <row r="60" spans="1:12" x14ac:dyDescent="0.2">
      <c r="A60" s="17">
        <v>51</v>
      </c>
      <c r="B60" s="48">
        <v>1</v>
      </c>
      <c r="C60" s="47">
        <v>1066</v>
      </c>
      <c r="D60" s="51">
        <v>1165</v>
      </c>
      <c r="E60" s="18">
        <v>0.5</v>
      </c>
      <c r="F60" s="19">
        <f t="shared" si="3"/>
        <v>8.9645898700134474E-4</v>
      </c>
      <c r="G60" s="19">
        <f t="shared" si="0"/>
        <v>8.96057347670251E-4</v>
      </c>
      <c r="H60" s="14">
        <f t="shared" si="6"/>
        <v>98089.605463661195</v>
      </c>
      <c r="I60" s="14">
        <f t="shared" si="4"/>
        <v>87.893911705789606</v>
      </c>
      <c r="J60" s="14">
        <f t="shared" si="1"/>
        <v>98045.658507808301</v>
      </c>
      <c r="K60" s="14">
        <f t="shared" si="2"/>
        <v>3403943.5441438239</v>
      </c>
      <c r="L60" s="21">
        <f t="shared" si="5"/>
        <v>34.702387965102652</v>
      </c>
    </row>
    <row r="61" spans="1:12" x14ac:dyDescent="0.2">
      <c r="A61" s="17">
        <v>52</v>
      </c>
      <c r="B61" s="48">
        <v>4</v>
      </c>
      <c r="C61" s="47">
        <v>1006</v>
      </c>
      <c r="D61" s="51">
        <v>1079</v>
      </c>
      <c r="E61" s="18">
        <v>0.5</v>
      </c>
      <c r="F61" s="19">
        <f t="shared" si="3"/>
        <v>3.8369304556354917E-3</v>
      </c>
      <c r="G61" s="19">
        <f t="shared" si="0"/>
        <v>3.8295835327908094E-3</v>
      </c>
      <c r="H61" s="14">
        <f t="shared" si="6"/>
        <v>98001.711551955406</v>
      </c>
      <c r="I61" s="14">
        <f t="shared" si="4"/>
        <v>375.30574074468325</v>
      </c>
      <c r="J61" s="14">
        <f t="shared" si="1"/>
        <v>97814.058681583061</v>
      </c>
      <c r="K61" s="14">
        <f t="shared" si="2"/>
        <v>3305897.8856360158</v>
      </c>
      <c r="L61" s="21">
        <f t="shared" si="5"/>
        <v>33.733062752515302</v>
      </c>
    </row>
    <row r="62" spans="1:12" x14ac:dyDescent="0.2">
      <c r="A62" s="17">
        <v>53</v>
      </c>
      <c r="B62" s="48">
        <v>1</v>
      </c>
      <c r="C62" s="47">
        <v>928</v>
      </c>
      <c r="D62" s="51">
        <v>1011</v>
      </c>
      <c r="E62" s="18">
        <v>0.5</v>
      </c>
      <c r="F62" s="19">
        <f t="shared" si="3"/>
        <v>1.0314595152140279E-3</v>
      </c>
      <c r="G62" s="19">
        <f t="shared" si="0"/>
        <v>1.0309278350515464E-3</v>
      </c>
      <c r="H62" s="14">
        <f t="shared" si="6"/>
        <v>97626.405811210716</v>
      </c>
      <c r="I62" s="14">
        <f t="shared" si="4"/>
        <v>100.64577918681518</v>
      </c>
      <c r="J62" s="14">
        <f t="shared" si="1"/>
        <v>97576.082921617301</v>
      </c>
      <c r="K62" s="14">
        <f t="shared" si="2"/>
        <v>3208083.8269544328</v>
      </c>
      <c r="L62" s="21">
        <f t="shared" si="5"/>
        <v>32.860820802500953</v>
      </c>
    </row>
    <row r="63" spans="1:12" x14ac:dyDescent="0.2">
      <c r="A63" s="17">
        <v>54</v>
      </c>
      <c r="B63" s="48">
        <v>2</v>
      </c>
      <c r="C63" s="47">
        <v>926</v>
      </c>
      <c r="D63" s="51">
        <v>938</v>
      </c>
      <c r="E63" s="18">
        <v>0.5</v>
      </c>
      <c r="F63" s="19">
        <f t="shared" si="3"/>
        <v>2.1459227467811159E-3</v>
      </c>
      <c r="G63" s="19">
        <f t="shared" si="0"/>
        <v>2.1436227224008574E-3</v>
      </c>
      <c r="H63" s="14">
        <f t="shared" si="6"/>
        <v>97525.7600320239</v>
      </c>
      <c r="I63" s="14">
        <f t="shared" si="4"/>
        <v>209.05843522405979</v>
      </c>
      <c r="J63" s="14">
        <f t="shared" si="1"/>
        <v>97421.230814411872</v>
      </c>
      <c r="K63" s="14">
        <f t="shared" si="2"/>
        <v>3110507.7440328156</v>
      </c>
      <c r="L63" s="21">
        <f t="shared" si="5"/>
        <v>31.894216902400334</v>
      </c>
    </row>
    <row r="64" spans="1:12" x14ac:dyDescent="0.2">
      <c r="A64" s="17">
        <v>55</v>
      </c>
      <c r="B64" s="48">
        <v>1</v>
      </c>
      <c r="C64" s="47">
        <v>838</v>
      </c>
      <c r="D64" s="51">
        <v>921</v>
      </c>
      <c r="E64" s="18">
        <v>0.5</v>
      </c>
      <c r="F64" s="19">
        <f t="shared" si="3"/>
        <v>1.1370096645821489E-3</v>
      </c>
      <c r="G64" s="19">
        <f t="shared" si="0"/>
        <v>1.1363636363636363E-3</v>
      </c>
      <c r="H64" s="14">
        <f t="shared" si="6"/>
        <v>97316.701596799845</v>
      </c>
      <c r="I64" s="14">
        <f t="shared" si="4"/>
        <v>110.58716090545437</v>
      </c>
      <c r="J64" s="14">
        <f t="shared" si="1"/>
        <v>97261.408016347108</v>
      </c>
      <c r="K64" s="14">
        <f t="shared" si="2"/>
        <v>3013086.5132184038</v>
      </c>
      <c r="L64" s="21">
        <f t="shared" si="5"/>
        <v>30.961658829150924</v>
      </c>
    </row>
    <row r="65" spans="1:12" x14ac:dyDescent="0.2">
      <c r="A65" s="17">
        <v>56</v>
      </c>
      <c r="B65" s="48">
        <v>2</v>
      </c>
      <c r="C65" s="47">
        <v>782</v>
      </c>
      <c r="D65" s="51">
        <v>840</v>
      </c>
      <c r="E65" s="18">
        <v>0.5</v>
      </c>
      <c r="F65" s="19">
        <f t="shared" si="3"/>
        <v>2.4660912453760789E-3</v>
      </c>
      <c r="G65" s="19">
        <f t="shared" si="0"/>
        <v>2.4630541871921183E-3</v>
      </c>
      <c r="H65" s="14">
        <f t="shared" si="6"/>
        <v>97206.114435894386</v>
      </c>
      <c r="I65" s="14">
        <f t="shared" si="4"/>
        <v>239.42392718200588</v>
      </c>
      <c r="J65" s="14">
        <f t="shared" si="1"/>
        <v>97086.40247230338</v>
      </c>
      <c r="K65" s="14">
        <f t="shared" si="2"/>
        <v>2915825.1052020565</v>
      </c>
      <c r="L65" s="21">
        <f t="shared" si="5"/>
        <v>29.996313731118104</v>
      </c>
    </row>
    <row r="66" spans="1:12" x14ac:dyDescent="0.2">
      <c r="A66" s="17">
        <v>57</v>
      </c>
      <c r="B66" s="48">
        <v>3</v>
      </c>
      <c r="C66" s="47">
        <v>783</v>
      </c>
      <c r="D66" s="51">
        <v>779</v>
      </c>
      <c r="E66" s="18">
        <v>0.5</v>
      </c>
      <c r="F66" s="19">
        <f t="shared" si="3"/>
        <v>3.8412291933418692E-3</v>
      </c>
      <c r="G66" s="19">
        <f t="shared" si="0"/>
        <v>3.8338658146964853E-3</v>
      </c>
      <c r="H66" s="14">
        <f t="shared" si="6"/>
        <v>96966.690508712374</v>
      </c>
      <c r="I66" s="14">
        <f t="shared" si="4"/>
        <v>371.75727990560654</v>
      </c>
      <c r="J66" s="14">
        <f t="shared" si="1"/>
        <v>96780.811868759571</v>
      </c>
      <c r="K66" s="14">
        <f t="shared" si="2"/>
        <v>2818738.7027297532</v>
      </c>
      <c r="L66" s="21">
        <f t="shared" si="5"/>
        <v>29.069144135392474</v>
      </c>
    </row>
    <row r="67" spans="1:12" x14ac:dyDescent="0.2">
      <c r="A67" s="17">
        <v>58</v>
      </c>
      <c r="B67" s="48">
        <v>2</v>
      </c>
      <c r="C67" s="47">
        <v>716</v>
      </c>
      <c r="D67" s="51">
        <v>790</v>
      </c>
      <c r="E67" s="18">
        <v>0.5</v>
      </c>
      <c r="F67" s="19">
        <f t="shared" si="3"/>
        <v>2.6560424966799467E-3</v>
      </c>
      <c r="G67" s="19">
        <f t="shared" si="0"/>
        <v>2.6525198938992041E-3</v>
      </c>
      <c r="H67" s="14">
        <f t="shared" si="6"/>
        <v>96594.933228806767</v>
      </c>
      <c r="I67" s="14">
        <f t="shared" si="4"/>
        <v>256.21998203927524</v>
      </c>
      <c r="J67" s="14">
        <f t="shared" si="1"/>
        <v>96466.823237787132</v>
      </c>
      <c r="K67" s="14">
        <f t="shared" si="2"/>
        <v>2721957.8908609939</v>
      </c>
      <c r="L67" s="21">
        <f t="shared" si="5"/>
        <v>28.179095940916756</v>
      </c>
    </row>
    <row r="68" spans="1:12" x14ac:dyDescent="0.2">
      <c r="A68" s="17">
        <v>59</v>
      </c>
      <c r="B68" s="48">
        <v>2</v>
      </c>
      <c r="C68" s="47">
        <v>643</v>
      </c>
      <c r="D68" s="51">
        <v>723</v>
      </c>
      <c r="E68" s="18">
        <v>0.5</v>
      </c>
      <c r="F68" s="19">
        <f t="shared" si="3"/>
        <v>2.9282576866764276E-3</v>
      </c>
      <c r="G68" s="19">
        <f t="shared" si="0"/>
        <v>2.9239766081871348E-3</v>
      </c>
      <c r="H68" s="14">
        <f t="shared" si="6"/>
        <v>96338.713246767496</v>
      </c>
      <c r="I68" s="14">
        <f t="shared" si="4"/>
        <v>281.69214399639623</v>
      </c>
      <c r="J68" s="14">
        <f t="shared" si="1"/>
        <v>96197.867174769301</v>
      </c>
      <c r="K68" s="14">
        <f t="shared" si="2"/>
        <v>2625491.0676232069</v>
      </c>
      <c r="L68" s="21">
        <f t="shared" si="5"/>
        <v>27.252710557780897</v>
      </c>
    </row>
    <row r="69" spans="1:12" x14ac:dyDescent="0.2">
      <c r="A69" s="17">
        <v>60</v>
      </c>
      <c r="B69" s="48">
        <v>4</v>
      </c>
      <c r="C69" s="47">
        <v>626</v>
      </c>
      <c r="D69" s="51">
        <v>646</v>
      </c>
      <c r="E69" s="18">
        <v>0.5</v>
      </c>
      <c r="F69" s="19">
        <f t="shared" si="3"/>
        <v>6.2893081761006293E-3</v>
      </c>
      <c r="G69" s="19">
        <f t="shared" si="0"/>
        <v>6.269592476489028E-3</v>
      </c>
      <c r="H69" s="14">
        <f t="shared" si="6"/>
        <v>96057.021102771105</v>
      </c>
      <c r="I69" s="14">
        <f t="shared" si="4"/>
        <v>602.23837681988152</v>
      </c>
      <c r="J69" s="14">
        <f t="shared" si="1"/>
        <v>95755.901914361166</v>
      </c>
      <c r="K69" s="14">
        <f t="shared" si="2"/>
        <v>2529293.2004484376</v>
      </c>
      <c r="L69" s="21">
        <f t="shared" si="5"/>
        <v>26.331164254431279</v>
      </c>
    </row>
    <row r="70" spans="1:12" x14ac:dyDescent="0.2">
      <c r="A70" s="17">
        <v>61</v>
      </c>
      <c r="B70" s="48">
        <v>5</v>
      </c>
      <c r="C70" s="47">
        <v>563</v>
      </c>
      <c r="D70" s="51">
        <v>631</v>
      </c>
      <c r="E70" s="18">
        <v>0.5</v>
      </c>
      <c r="F70" s="19">
        <f t="shared" si="3"/>
        <v>8.3752093802345051E-3</v>
      </c>
      <c r="G70" s="19">
        <f t="shared" si="0"/>
        <v>8.3402835696413675E-3</v>
      </c>
      <c r="H70" s="14">
        <f t="shared" si="6"/>
        <v>95454.782725951227</v>
      </c>
      <c r="I70" s="14">
        <f t="shared" si="4"/>
        <v>796.11995601293768</v>
      </c>
      <c r="J70" s="14">
        <f t="shared" si="1"/>
        <v>95056.722747944761</v>
      </c>
      <c r="K70" s="14">
        <f t="shared" si="2"/>
        <v>2433537.2985340767</v>
      </c>
      <c r="L70" s="21">
        <f t="shared" si="5"/>
        <v>25.49413689956965</v>
      </c>
    </row>
    <row r="71" spans="1:12" x14ac:dyDescent="0.2">
      <c r="A71" s="17">
        <v>62</v>
      </c>
      <c r="B71" s="48">
        <v>5</v>
      </c>
      <c r="C71" s="47">
        <v>581</v>
      </c>
      <c r="D71" s="51">
        <v>554</v>
      </c>
      <c r="E71" s="18">
        <v>0.5</v>
      </c>
      <c r="F71" s="19">
        <f t="shared" si="3"/>
        <v>8.8105726872246704E-3</v>
      </c>
      <c r="G71" s="19">
        <f t="shared" si="0"/>
        <v>8.7719298245614048E-3</v>
      </c>
      <c r="H71" s="14">
        <f t="shared" si="6"/>
        <v>94658.662769938295</v>
      </c>
      <c r="I71" s="14">
        <f t="shared" si="4"/>
        <v>830.33914710472197</v>
      </c>
      <c r="J71" s="14">
        <f t="shared" si="1"/>
        <v>94243.493196385942</v>
      </c>
      <c r="K71" s="14">
        <f t="shared" si="2"/>
        <v>2338480.5757861319</v>
      </c>
      <c r="L71" s="21">
        <f t="shared" si="5"/>
        <v>24.704348311677045</v>
      </c>
    </row>
    <row r="72" spans="1:12" x14ac:dyDescent="0.2">
      <c r="A72" s="17">
        <v>63</v>
      </c>
      <c r="B72" s="48">
        <v>5</v>
      </c>
      <c r="C72" s="47">
        <v>499</v>
      </c>
      <c r="D72" s="51">
        <v>575</v>
      </c>
      <c r="E72" s="18">
        <v>0.5</v>
      </c>
      <c r="F72" s="19">
        <f t="shared" si="3"/>
        <v>9.3109869646182501E-3</v>
      </c>
      <c r="G72" s="19">
        <f t="shared" si="0"/>
        <v>9.267840593141799E-3</v>
      </c>
      <c r="H72" s="14">
        <f t="shared" si="6"/>
        <v>93828.323622833574</v>
      </c>
      <c r="I72" s="14">
        <f t="shared" si="4"/>
        <v>869.58594645814253</v>
      </c>
      <c r="J72" s="14">
        <f t="shared" si="1"/>
        <v>93393.530649604494</v>
      </c>
      <c r="K72" s="14">
        <f t="shared" si="2"/>
        <v>2244237.082589746</v>
      </c>
      <c r="L72" s="21">
        <f t="shared" si="5"/>
        <v>23.918546084346755</v>
      </c>
    </row>
    <row r="73" spans="1:12" x14ac:dyDescent="0.2">
      <c r="A73" s="17">
        <v>64</v>
      </c>
      <c r="B73" s="48">
        <v>2</v>
      </c>
      <c r="C73" s="47">
        <v>493</v>
      </c>
      <c r="D73" s="51">
        <v>497</v>
      </c>
      <c r="E73" s="18">
        <v>0.5</v>
      </c>
      <c r="F73" s="19">
        <f t="shared" si="3"/>
        <v>4.0404040404040404E-3</v>
      </c>
      <c r="G73" s="19">
        <f t="shared" ref="G73:G108" si="7">F73/((1+(1-E73)*F73))</f>
        <v>4.0322580645161289E-3</v>
      </c>
      <c r="H73" s="14">
        <f t="shared" si="6"/>
        <v>92958.737676375429</v>
      </c>
      <c r="I73" s="14">
        <f t="shared" si="4"/>
        <v>374.83361966280415</v>
      </c>
      <c r="J73" s="14">
        <f t="shared" ref="J73:J108" si="8">H74+I73*E73</f>
        <v>92771.320866544018</v>
      </c>
      <c r="K73" s="14">
        <f t="shared" ref="K73:K97" si="9">K74+J73</f>
        <v>2150843.5519401417</v>
      </c>
      <c r="L73" s="21">
        <f t="shared" si="5"/>
        <v>23.137615739017914</v>
      </c>
    </row>
    <row r="74" spans="1:12" x14ac:dyDescent="0.2">
      <c r="A74" s="17">
        <v>65</v>
      </c>
      <c r="B74" s="48">
        <v>5</v>
      </c>
      <c r="C74" s="47">
        <v>440</v>
      </c>
      <c r="D74" s="51">
        <v>499</v>
      </c>
      <c r="E74" s="18">
        <v>0.5</v>
      </c>
      <c r="F74" s="19">
        <f t="shared" ref="F74:F108" si="10">B74/((C74+D74)/2)</f>
        <v>1.0649627263045794E-2</v>
      </c>
      <c r="G74" s="19">
        <f t="shared" si="7"/>
        <v>1.059322033898305E-2</v>
      </c>
      <c r="H74" s="14">
        <f t="shared" si="6"/>
        <v>92583.904056712621</v>
      </c>
      <c r="I74" s="14">
        <f t="shared" ref="I74:I108" si="11">H74*G74</f>
        <v>980.76169551602345</v>
      </c>
      <c r="J74" s="14">
        <f t="shared" si="8"/>
        <v>92093.523208954619</v>
      </c>
      <c r="K74" s="14">
        <f t="shared" si="9"/>
        <v>2058072.2310735977</v>
      </c>
      <c r="L74" s="21">
        <f t="shared" ref="L74:L108" si="12">K74/H74</f>
        <v>22.229266005167784</v>
      </c>
    </row>
    <row r="75" spans="1:12" x14ac:dyDescent="0.2">
      <c r="A75" s="17">
        <v>66</v>
      </c>
      <c r="B75" s="48">
        <v>4</v>
      </c>
      <c r="C75" s="47">
        <v>453</v>
      </c>
      <c r="D75" s="51">
        <v>449</v>
      </c>
      <c r="E75" s="18">
        <v>0.5</v>
      </c>
      <c r="F75" s="19">
        <f t="shared" si="10"/>
        <v>8.869179600886918E-3</v>
      </c>
      <c r="G75" s="19">
        <f t="shared" si="7"/>
        <v>8.8300220750551876E-3</v>
      </c>
      <c r="H75" s="14">
        <f t="shared" ref="H75:H108" si="13">H74-I74</f>
        <v>91603.142361196602</v>
      </c>
      <c r="I75" s="14">
        <f t="shared" si="11"/>
        <v>808.85776919378895</v>
      </c>
      <c r="J75" s="14">
        <f t="shared" si="8"/>
        <v>91198.713476599718</v>
      </c>
      <c r="K75" s="14">
        <f t="shared" si="9"/>
        <v>1965978.7078646431</v>
      </c>
      <c r="L75" s="21">
        <f t="shared" si="12"/>
        <v>21.461913392803414</v>
      </c>
    </row>
    <row r="76" spans="1:12" x14ac:dyDescent="0.2">
      <c r="A76" s="17">
        <v>67</v>
      </c>
      <c r="B76" s="48">
        <v>4</v>
      </c>
      <c r="C76" s="47">
        <v>447</v>
      </c>
      <c r="D76" s="51">
        <v>455</v>
      </c>
      <c r="E76" s="18">
        <v>0.5</v>
      </c>
      <c r="F76" s="19">
        <f t="shared" si="10"/>
        <v>8.869179600886918E-3</v>
      </c>
      <c r="G76" s="19">
        <f t="shared" si="7"/>
        <v>8.8300220750551876E-3</v>
      </c>
      <c r="H76" s="14">
        <f t="shared" si="13"/>
        <v>90794.284592002819</v>
      </c>
      <c r="I76" s="14">
        <f t="shared" si="11"/>
        <v>801.71553723622799</v>
      </c>
      <c r="J76" s="14">
        <f t="shared" si="8"/>
        <v>90393.426823384696</v>
      </c>
      <c r="K76" s="14">
        <f t="shared" si="9"/>
        <v>1874779.9943880434</v>
      </c>
      <c r="L76" s="21">
        <f t="shared" si="12"/>
        <v>20.648656496525494</v>
      </c>
    </row>
    <row r="77" spans="1:12" x14ac:dyDescent="0.2">
      <c r="A77" s="17">
        <v>68</v>
      </c>
      <c r="B77" s="48">
        <v>6</v>
      </c>
      <c r="C77" s="47">
        <v>387</v>
      </c>
      <c r="D77" s="51">
        <v>435</v>
      </c>
      <c r="E77" s="18">
        <v>0.5</v>
      </c>
      <c r="F77" s="19">
        <f t="shared" si="10"/>
        <v>1.4598540145985401E-2</v>
      </c>
      <c r="G77" s="19">
        <f t="shared" si="7"/>
        <v>1.4492753623188404E-2</v>
      </c>
      <c r="H77" s="14">
        <f t="shared" si="13"/>
        <v>89992.569054766587</v>
      </c>
      <c r="I77" s="14">
        <f t="shared" si="11"/>
        <v>1304.240131228501</v>
      </c>
      <c r="J77" s="14">
        <f t="shared" si="8"/>
        <v>89340.448989152326</v>
      </c>
      <c r="K77" s="14">
        <f t="shared" si="9"/>
        <v>1784386.5675646588</v>
      </c>
      <c r="L77" s="21">
        <f t="shared" si="12"/>
        <v>19.828154549946657</v>
      </c>
    </row>
    <row r="78" spans="1:12" x14ac:dyDescent="0.2">
      <c r="A78" s="17">
        <v>69</v>
      </c>
      <c r="B78" s="48">
        <v>5</v>
      </c>
      <c r="C78" s="47">
        <v>394</v>
      </c>
      <c r="D78" s="51">
        <v>381</v>
      </c>
      <c r="E78" s="18">
        <v>0.5</v>
      </c>
      <c r="F78" s="19">
        <f t="shared" si="10"/>
        <v>1.2903225806451613E-2</v>
      </c>
      <c r="G78" s="19">
        <f t="shared" si="7"/>
        <v>1.2820512820512822E-2</v>
      </c>
      <c r="H78" s="14">
        <f t="shared" si="13"/>
        <v>88688.32892353808</v>
      </c>
      <c r="I78" s="14">
        <f t="shared" si="11"/>
        <v>1137.0298579940782</v>
      </c>
      <c r="J78" s="14">
        <f t="shared" si="8"/>
        <v>88119.813994541051</v>
      </c>
      <c r="K78" s="14">
        <f t="shared" si="9"/>
        <v>1695046.1185755066</v>
      </c>
      <c r="L78" s="21">
        <f t="shared" si="12"/>
        <v>19.112392116857642</v>
      </c>
    </row>
    <row r="79" spans="1:12" x14ac:dyDescent="0.2">
      <c r="A79" s="17">
        <v>70</v>
      </c>
      <c r="B79" s="48">
        <v>5</v>
      </c>
      <c r="C79" s="47">
        <v>363</v>
      </c>
      <c r="D79" s="51">
        <v>399</v>
      </c>
      <c r="E79" s="18">
        <v>0.5</v>
      </c>
      <c r="F79" s="19">
        <f t="shared" si="10"/>
        <v>1.3123359580052493E-2</v>
      </c>
      <c r="G79" s="19">
        <f t="shared" si="7"/>
        <v>1.3037809647979138E-2</v>
      </c>
      <c r="H79" s="14">
        <f t="shared" si="13"/>
        <v>87551.299065544008</v>
      </c>
      <c r="I79" s="14">
        <f t="shared" si="11"/>
        <v>1141.4771716498565</v>
      </c>
      <c r="J79" s="14">
        <f t="shared" si="8"/>
        <v>86980.56047971909</v>
      </c>
      <c r="K79" s="14">
        <f t="shared" si="9"/>
        <v>1606926.3045809655</v>
      </c>
      <c r="L79" s="21">
        <f t="shared" si="12"/>
        <v>18.354111494998648</v>
      </c>
    </row>
    <row r="80" spans="1:12" x14ac:dyDescent="0.2">
      <c r="A80" s="17">
        <v>71</v>
      </c>
      <c r="B80" s="48">
        <v>3</v>
      </c>
      <c r="C80" s="47">
        <v>308</v>
      </c>
      <c r="D80" s="51">
        <v>365</v>
      </c>
      <c r="E80" s="18">
        <v>0.5</v>
      </c>
      <c r="F80" s="19">
        <f t="shared" si="10"/>
        <v>8.9153046062407128E-3</v>
      </c>
      <c r="G80" s="19">
        <f t="shared" si="7"/>
        <v>8.8757396449704144E-3</v>
      </c>
      <c r="H80" s="14">
        <f t="shared" si="13"/>
        <v>86409.821893894157</v>
      </c>
      <c r="I80" s="14">
        <f t="shared" si="11"/>
        <v>766.95108189846883</v>
      </c>
      <c r="J80" s="14">
        <f t="shared" si="8"/>
        <v>86026.346352944922</v>
      </c>
      <c r="K80" s="14">
        <f t="shared" si="9"/>
        <v>1519945.7441012464</v>
      </c>
      <c r="L80" s="21">
        <f t="shared" si="12"/>
        <v>17.589965015408136</v>
      </c>
    </row>
    <row r="81" spans="1:12" x14ac:dyDescent="0.2">
      <c r="A81" s="17">
        <v>72</v>
      </c>
      <c r="B81" s="48">
        <v>1</v>
      </c>
      <c r="C81" s="47">
        <v>337</v>
      </c>
      <c r="D81" s="51">
        <v>318</v>
      </c>
      <c r="E81" s="18">
        <v>0.5</v>
      </c>
      <c r="F81" s="19">
        <f t="shared" si="10"/>
        <v>3.0534351145038168E-3</v>
      </c>
      <c r="G81" s="19">
        <f t="shared" si="7"/>
        <v>3.0487804878048777E-3</v>
      </c>
      <c r="H81" s="14">
        <f t="shared" si="13"/>
        <v>85642.870811995686</v>
      </c>
      <c r="I81" s="14">
        <f t="shared" si="11"/>
        <v>261.10631345120635</v>
      </c>
      <c r="J81" s="14">
        <f t="shared" si="8"/>
        <v>85512.317655270075</v>
      </c>
      <c r="K81" s="14">
        <f t="shared" si="9"/>
        <v>1433919.3977483015</v>
      </c>
      <c r="L81" s="21">
        <f t="shared" si="12"/>
        <v>16.74300947823269</v>
      </c>
    </row>
    <row r="82" spans="1:12" x14ac:dyDescent="0.2">
      <c r="A82" s="17">
        <v>73</v>
      </c>
      <c r="B82" s="48">
        <v>6</v>
      </c>
      <c r="C82" s="47">
        <v>328</v>
      </c>
      <c r="D82" s="51">
        <v>333</v>
      </c>
      <c r="E82" s="18">
        <v>0.5</v>
      </c>
      <c r="F82" s="19">
        <f t="shared" si="10"/>
        <v>1.8154311649016642E-2</v>
      </c>
      <c r="G82" s="19">
        <f t="shared" si="7"/>
        <v>1.7991004497751123E-2</v>
      </c>
      <c r="H82" s="14">
        <f t="shared" si="13"/>
        <v>85381.764498544479</v>
      </c>
      <c r="I82" s="14">
        <f t="shared" si="11"/>
        <v>1536.1037091192409</v>
      </c>
      <c r="J82" s="14">
        <f t="shared" si="8"/>
        <v>84613.712643984851</v>
      </c>
      <c r="K82" s="14">
        <f t="shared" si="9"/>
        <v>1348407.0800930315</v>
      </c>
      <c r="L82" s="21">
        <f t="shared" si="12"/>
        <v>15.79268229009273</v>
      </c>
    </row>
    <row r="83" spans="1:12" x14ac:dyDescent="0.2">
      <c r="A83" s="17">
        <v>74</v>
      </c>
      <c r="B83" s="48">
        <v>5</v>
      </c>
      <c r="C83" s="47">
        <v>310</v>
      </c>
      <c r="D83" s="51">
        <v>334</v>
      </c>
      <c r="E83" s="18">
        <v>0.5</v>
      </c>
      <c r="F83" s="19">
        <f t="shared" si="10"/>
        <v>1.5527950310559006E-2</v>
      </c>
      <c r="G83" s="19">
        <f t="shared" si="7"/>
        <v>1.5408320493066254E-2</v>
      </c>
      <c r="H83" s="14">
        <f t="shared" si="13"/>
        <v>83845.660789425237</v>
      </c>
      <c r="I83" s="14">
        <f t="shared" si="11"/>
        <v>1291.9208133963825</v>
      </c>
      <c r="J83" s="14">
        <f t="shared" si="8"/>
        <v>83199.700382727038</v>
      </c>
      <c r="K83" s="14">
        <f t="shared" si="9"/>
        <v>1263793.3674490466</v>
      </c>
      <c r="L83" s="21">
        <f t="shared" si="12"/>
        <v>15.072853568689847</v>
      </c>
    </row>
    <row r="84" spans="1:12" x14ac:dyDescent="0.2">
      <c r="A84" s="17">
        <v>75</v>
      </c>
      <c r="B84" s="48">
        <v>6</v>
      </c>
      <c r="C84" s="47">
        <v>213</v>
      </c>
      <c r="D84" s="51">
        <v>312</v>
      </c>
      <c r="E84" s="18">
        <v>0.5</v>
      </c>
      <c r="F84" s="19">
        <f t="shared" si="10"/>
        <v>2.2857142857142857E-2</v>
      </c>
      <c r="G84" s="19">
        <f t="shared" si="7"/>
        <v>2.2598870056497179E-2</v>
      </c>
      <c r="H84" s="14">
        <f t="shared" si="13"/>
        <v>82553.739976028854</v>
      </c>
      <c r="I84" s="14">
        <f t="shared" si="11"/>
        <v>1865.6212423961326</v>
      </c>
      <c r="J84" s="14">
        <f t="shared" si="8"/>
        <v>81620.929354830791</v>
      </c>
      <c r="K84" s="14">
        <f t="shared" si="9"/>
        <v>1180593.6670663196</v>
      </c>
      <c r="L84" s="21">
        <f t="shared" si="12"/>
        <v>14.300910745038673</v>
      </c>
    </row>
    <row r="85" spans="1:12" x14ac:dyDescent="0.2">
      <c r="A85" s="17">
        <v>76</v>
      </c>
      <c r="B85" s="48">
        <v>4</v>
      </c>
      <c r="C85" s="47">
        <v>189</v>
      </c>
      <c r="D85" s="51">
        <v>219</v>
      </c>
      <c r="E85" s="18">
        <v>0.5</v>
      </c>
      <c r="F85" s="19">
        <f t="shared" si="10"/>
        <v>1.9607843137254902E-2</v>
      </c>
      <c r="G85" s="19">
        <f t="shared" si="7"/>
        <v>1.9417475728155342E-2</v>
      </c>
      <c r="H85" s="14">
        <f t="shared" si="13"/>
        <v>80688.118733632728</v>
      </c>
      <c r="I85" s="14">
        <f t="shared" si="11"/>
        <v>1566.7595870608297</v>
      </c>
      <c r="J85" s="14">
        <f t="shared" si="8"/>
        <v>79904.73894010231</v>
      </c>
      <c r="K85" s="14">
        <f t="shared" si="9"/>
        <v>1098972.7377114887</v>
      </c>
      <c r="L85" s="21">
        <f t="shared" si="12"/>
        <v>13.620006947236096</v>
      </c>
    </row>
    <row r="86" spans="1:12" x14ac:dyDescent="0.2">
      <c r="A86" s="17">
        <v>77</v>
      </c>
      <c r="B86" s="48">
        <v>5</v>
      </c>
      <c r="C86" s="47">
        <v>233</v>
      </c>
      <c r="D86" s="51">
        <v>187</v>
      </c>
      <c r="E86" s="18">
        <v>0.5</v>
      </c>
      <c r="F86" s="19">
        <f t="shared" si="10"/>
        <v>2.3809523809523808E-2</v>
      </c>
      <c r="G86" s="19">
        <f t="shared" si="7"/>
        <v>2.3529411764705882E-2</v>
      </c>
      <c r="H86" s="14">
        <f t="shared" si="13"/>
        <v>79121.359146571893</v>
      </c>
      <c r="I86" s="14">
        <f t="shared" si="11"/>
        <v>1861.679038742868</v>
      </c>
      <c r="J86" s="14">
        <f t="shared" si="8"/>
        <v>78190.519627200469</v>
      </c>
      <c r="K86" s="14">
        <f t="shared" si="9"/>
        <v>1019067.9987713863</v>
      </c>
      <c r="L86" s="21">
        <f t="shared" si="12"/>
        <v>12.879809065003148</v>
      </c>
    </row>
    <row r="87" spans="1:12" x14ac:dyDescent="0.2">
      <c r="A87" s="17">
        <v>78</v>
      </c>
      <c r="B87" s="48">
        <v>4</v>
      </c>
      <c r="C87" s="47">
        <v>151</v>
      </c>
      <c r="D87" s="51">
        <v>234</v>
      </c>
      <c r="E87" s="18">
        <v>0.5</v>
      </c>
      <c r="F87" s="19">
        <f t="shared" si="10"/>
        <v>2.0779220779220779E-2</v>
      </c>
      <c r="G87" s="19">
        <f t="shared" si="7"/>
        <v>2.056555269922879E-2</v>
      </c>
      <c r="H87" s="14">
        <f t="shared" si="13"/>
        <v>77259.68010782903</v>
      </c>
      <c r="I87" s="14">
        <f t="shared" si="11"/>
        <v>1588.8880227831162</v>
      </c>
      <c r="J87" s="14">
        <f t="shared" si="8"/>
        <v>76465.236096437482</v>
      </c>
      <c r="K87" s="14">
        <f t="shared" si="9"/>
        <v>940877.4791441859</v>
      </c>
      <c r="L87" s="21">
        <f t="shared" si="12"/>
        <v>12.178117717171897</v>
      </c>
    </row>
    <row r="88" spans="1:12" x14ac:dyDescent="0.2">
      <c r="A88" s="17">
        <v>79</v>
      </c>
      <c r="B88" s="48">
        <v>8</v>
      </c>
      <c r="C88" s="47">
        <v>194</v>
      </c>
      <c r="D88" s="51">
        <v>149</v>
      </c>
      <c r="E88" s="18">
        <v>0.5</v>
      </c>
      <c r="F88" s="19">
        <f t="shared" si="10"/>
        <v>4.6647230320699708E-2</v>
      </c>
      <c r="G88" s="19">
        <f t="shared" si="7"/>
        <v>4.5584045584045586E-2</v>
      </c>
      <c r="H88" s="14">
        <f t="shared" si="13"/>
        <v>75670.79208504592</v>
      </c>
      <c r="I88" s="14">
        <f t="shared" si="11"/>
        <v>3449.3808357855692</v>
      </c>
      <c r="J88" s="14">
        <f t="shared" si="8"/>
        <v>73946.101667153125</v>
      </c>
      <c r="K88" s="14">
        <f t="shared" si="9"/>
        <v>864412.24304774846</v>
      </c>
      <c r="L88" s="21">
        <f t="shared" si="12"/>
        <v>11.423327538004902</v>
      </c>
    </row>
    <row r="89" spans="1:12" x14ac:dyDescent="0.2">
      <c r="A89" s="17">
        <v>80</v>
      </c>
      <c r="B89" s="48">
        <v>4</v>
      </c>
      <c r="C89" s="47">
        <v>188</v>
      </c>
      <c r="D89" s="51">
        <v>193</v>
      </c>
      <c r="E89" s="18">
        <v>0.5</v>
      </c>
      <c r="F89" s="19">
        <f t="shared" si="10"/>
        <v>2.0997375328083989E-2</v>
      </c>
      <c r="G89" s="19">
        <f t="shared" si="7"/>
        <v>2.0779220779220779E-2</v>
      </c>
      <c r="H89" s="14">
        <f t="shared" si="13"/>
        <v>72221.411249260345</v>
      </c>
      <c r="I89" s="14">
        <f t="shared" si="11"/>
        <v>1500.70464933528</v>
      </c>
      <c r="J89" s="14">
        <f t="shared" si="8"/>
        <v>71471.058924592697</v>
      </c>
      <c r="K89" s="14">
        <f t="shared" si="9"/>
        <v>790466.14138059528</v>
      </c>
      <c r="L89" s="21">
        <f t="shared" si="12"/>
        <v>10.945038703999167</v>
      </c>
    </row>
    <row r="90" spans="1:12" x14ac:dyDescent="0.2">
      <c r="A90" s="17">
        <v>81</v>
      </c>
      <c r="B90" s="48">
        <v>5</v>
      </c>
      <c r="C90" s="47">
        <v>230</v>
      </c>
      <c r="D90" s="51">
        <v>190</v>
      </c>
      <c r="E90" s="18">
        <v>0.5</v>
      </c>
      <c r="F90" s="19">
        <f t="shared" si="10"/>
        <v>2.3809523809523808E-2</v>
      </c>
      <c r="G90" s="19">
        <f t="shared" si="7"/>
        <v>2.3529411764705882E-2</v>
      </c>
      <c r="H90" s="14">
        <f t="shared" si="13"/>
        <v>70720.706599925063</v>
      </c>
      <c r="I90" s="14">
        <f t="shared" si="11"/>
        <v>1664.0166258805896</v>
      </c>
      <c r="J90" s="14">
        <f t="shared" si="8"/>
        <v>69888.698286984771</v>
      </c>
      <c r="K90" s="14">
        <f t="shared" si="9"/>
        <v>718995.08245600259</v>
      </c>
      <c r="L90" s="21">
        <f t="shared" si="12"/>
        <v>10.166684087638407</v>
      </c>
    </row>
    <row r="91" spans="1:12" x14ac:dyDescent="0.2">
      <c r="A91" s="17">
        <v>82</v>
      </c>
      <c r="B91" s="48">
        <v>9</v>
      </c>
      <c r="C91" s="47">
        <v>177</v>
      </c>
      <c r="D91" s="51">
        <v>224</v>
      </c>
      <c r="E91" s="18">
        <v>0.5</v>
      </c>
      <c r="F91" s="19">
        <f t="shared" si="10"/>
        <v>4.488778054862843E-2</v>
      </c>
      <c r="G91" s="19">
        <f t="shared" si="7"/>
        <v>4.3902439024390241E-2</v>
      </c>
      <c r="H91" s="14">
        <f t="shared" si="13"/>
        <v>69056.689974044479</v>
      </c>
      <c r="I91" s="14">
        <f t="shared" si="11"/>
        <v>3031.7571208117088</v>
      </c>
      <c r="J91" s="14">
        <f t="shared" si="8"/>
        <v>67540.811413638614</v>
      </c>
      <c r="K91" s="14">
        <f t="shared" si="9"/>
        <v>649106.38416901778</v>
      </c>
      <c r="L91" s="21">
        <f t="shared" si="12"/>
        <v>9.3996162343284873</v>
      </c>
    </row>
    <row r="92" spans="1:12" x14ac:dyDescent="0.2">
      <c r="A92" s="17">
        <v>83</v>
      </c>
      <c r="B92" s="48">
        <v>11</v>
      </c>
      <c r="C92" s="47">
        <v>190</v>
      </c>
      <c r="D92" s="51">
        <v>164</v>
      </c>
      <c r="E92" s="18">
        <v>0.5</v>
      </c>
      <c r="F92" s="19">
        <f t="shared" si="10"/>
        <v>6.2146892655367235E-2</v>
      </c>
      <c r="G92" s="19">
        <f t="shared" si="7"/>
        <v>6.0273972602739728E-2</v>
      </c>
      <c r="H92" s="14">
        <f t="shared" si="13"/>
        <v>66024.932853232764</v>
      </c>
      <c r="I92" s="14">
        <f t="shared" si="11"/>
        <v>3979.5849938934816</v>
      </c>
      <c r="J92" s="14">
        <f t="shared" si="8"/>
        <v>64035.140356286021</v>
      </c>
      <c r="K92" s="14">
        <f t="shared" si="9"/>
        <v>581565.57275537914</v>
      </c>
      <c r="L92" s="21">
        <f t="shared" si="12"/>
        <v>8.8082720818231639</v>
      </c>
    </row>
    <row r="93" spans="1:12" x14ac:dyDescent="0.2">
      <c r="A93" s="17">
        <v>84</v>
      </c>
      <c r="B93" s="48">
        <v>13</v>
      </c>
      <c r="C93" s="47">
        <v>169</v>
      </c>
      <c r="D93" s="51">
        <v>184</v>
      </c>
      <c r="E93" s="18">
        <v>0.5</v>
      </c>
      <c r="F93" s="19">
        <f t="shared" si="10"/>
        <v>7.3654390934844188E-2</v>
      </c>
      <c r="G93" s="19">
        <f t="shared" si="7"/>
        <v>7.1038251366120214E-2</v>
      </c>
      <c r="H93" s="14">
        <f t="shared" si="13"/>
        <v>62045.347859339279</v>
      </c>
      <c r="I93" s="14">
        <f t="shared" si="11"/>
        <v>4407.5930173301122</v>
      </c>
      <c r="J93" s="14">
        <f t="shared" si="8"/>
        <v>59841.551350674228</v>
      </c>
      <c r="K93" s="14">
        <f t="shared" si="9"/>
        <v>517530.43239909312</v>
      </c>
      <c r="L93" s="21">
        <f t="shared" si="12"/>
        <v>8.3411641687039495</v>
      </c>
    </row>
    <row r="94" spans="1:12" x14ac:dyDescent="0.2">
      <c r="A94" s="17">
        <v>85</v>
      </c>
      <c r="B94" s="48">
        <v>12</v>
      </c>
      <c r="C94" s="47">
        <v>136</v>
      </c>
      <c r="D94" s="51">
        <v>156</v>
      </c>
      <c r="E94" s="18">
        <v>0.5</v>
      </c>
      <c r="F94" s="19">
        <f t="shared" si="10"/>
        <v>8.2191780821917804E-2</v>
      </c>
      <c r="G94" s="19">
        <f t="shared" si="7"/>
        <v>7.8947368421052627E-2</v>
      </c>
      <c r="H94" s="14">
        <f t="shared" si="13"/>
        <v>57637.75484200917</v>
      </c>
      <c r="I94" s="14">
        <f t="shared" si="11"/>
        <v>4550.3490664744077</v>
      </c>
      <c r="J94" s="14">
        <f t="shared" si="8"/>
        <v>55362.580308771961</v>
      </c>
      <c r="K94" s="14">
        <f t="shared" si="9"/>
        <v>457688.88104841887</v>
      </c>
      <c r="L94" s="21">
        <f t="shared" si="12"/>
        <v>7.9407826051342507</v>
      </c>
    </row>
    <row r="95" spans="1:12" x14ac:dyDescent="0.2">
      <c r="A95" s="17">
        <v>86</v>
      </c>
      <c r="B95" s="48">
        <v>7</v>
      </c>
      <c r="C95" s="47">
        <v>129</v>
      </c>
      <c r="D95" s="51">
        <v>126</v>
      </c>
      <c r="E95" s="18">
        <v>0.5</v>
      </c>
      <c r="F95" s="19">
        <f t="shared" si="10"/>
        <v>5.4901960784313725E-2</v>
      </c>
      <c r="G95" s="19">
        <f t="shared" si="7"/>
        <v>5.34351145038168E-2</v>
      </c>
      <c r="H95" s="14">
        <f t="shared" si="13"/>
        <v>53087.40577553476</v>
      </c>
      <c r="I95" s="14">
        <f t="shared" si="11"/>
        <v>2836.7316063262851</v>
      </c>
      <c r="J95" s="14">
        <f t="shared" si="8"/>
        <v>51669.039972371618</v>
      </c>
      <c r="K95" s="14">
        <f t="shared" si="9"/>
        <v>402326.30073964689</v>
      </c>
      <c r="L95" s="21">
        <f t="shared" si="12"/>
        <v>7.5785639712886157</v>
      </c>
    </row>
    <row r="96" spans="1:12" x14ac:dyDescent="0.2">
      <c r="A96" s="17">
        <v>87</v>
      </c>
      <c r="B96" s="48">
        <v>4</v>
      </c>
      <c r="C96" s="47">
        <v>121</v>
      </c>
      <c r="D96" s="51">
        <v>134</v>
      </c>
      <c r="E96" s="18">
        <v>0.5</v>
      </c>
      <c r="F96" s="19">
        <f t="shared" si="10"/>
        <v>3.1372549019607843E-2</v>
      </c>
      <c r="G96" s="19">
        <f t="shared" si="7"/>
        <v>3.0888030888030889E-2</v>
      </c>
      <c r="H96" s="14">
        <f t="shared" si="13"/>
        <v>50250.674169208476</v>
      </c>
      <c r="I96" s="14">
        <f t="shared" si="11"/>
        <v>1552.1443758828873</v>
      </c>
      <c r="J96" s="14">
        <f t="shared" si="8"/>
        <v>49474.601981267027</v>
      </c>
      <c r="K96" s="14">
        <f t="shared" si="9"/>
        <v>350657.26076727529</v>
      </c>
      <c r="L96" s="21">
        <f t="shared" si="12"/>
        <v>6.9781603245065211</v>
      </c>
    </row>
    <row r="97" spans="1:12" x14ac:dyDescent="0.2">
      <c r="A97" s="17">
        <v>88</v>
      </c>
      <c r="B97" s="48">
        <v>7</v>
      </c>
      <c r="C97" s="47">
        <v>114</v>
      </c>
      <c r="D97" s="51">
        <v>113</v>
      </c>
      <c r="E97" s="18">
        <v>0.5</v>
      </c>
      <c r="F97" s="19">
        <f t="shared" si="10"/>
        <v>6.1674008810572688E-2</v>
      </c>
      <c r="G97" s="19">
        <f t="shared" si="7"/>
        <v>5.9829059829059832E-2</v>
      </c>
      <c r="H97" s="14">
        <f t="shared" si="13"/>
        <v>48698.529793325586</v>
      </c>
      <c r="I97" s="14">
        <f t="shared" si="11"/>
        <v>2913.5872525921291</v>
      </c>
      <c r="J97" s="14">
        <f t="shared" si="8"/>
        <v>47241.736167029521</v>
      </c>
      <c r="K97" s="14">
        <f t="shared" si="9"/>
        <v>301182.65878600825</v>
      </c>
      <c r="L97" s="21">
        <f t="shared" si="12"/>
        <v>6.184635553972865</v>
      </c>
    </row>
    <row r="98" spans="1:12" x14ac:dyDescent="0.2">
      <c r="A98" s="17">
        <v>89</v>
      </c>
      <c r="B98" s="48">
        <v>12</v>
      </c>
      <c r="C98" s="47">
        <v>107</v>
      </c>
      <c r="D98" s="51">
        <v>103</v>
      </c>
      <c r="E98" s="18">
        <v>0.5</v>
      </c>
      <c r="F98" s="19">
        <f t="shared" si="10"/>
        <v>0.11428571428571428</v>
      </c>
      <c r="G98" s="19">
        <f t="shared" si="7"/>
        <v>0.1081081081081081</v>
      </c>
      <c r="H98" s="14">
        <f t="shared" si="13"/>
        <v>45784.942540733457</v>
      </c>
      <c r="I98" s="14">
        <f t="shared" si="11"/>
        <v>4949.7235179171303</v>
      </c>
      <c r="J98" s="14">
        <f t="shared" si="8"/>
        <v>43310.080781774886</v>
      </c>
      <c r="K98" s="14">
        <f>K99+J98</f>
        <v>253940.92261897872</v>
      </c>
      <c r="L98" s="21">
        <f t="shared" si="12"/>
        <v>5.5463850892256836</v>
      </c>
    </row>
    <row r="99" spans="1:12" x14ac:dyDescent="0.2">
      <c r="A99" s="17">
        <v>90</v>
      </c>
      <c r="B99" s="48">
        <v>9</v>
      </c>
      <c r="C99" s="47">
        <v>77</v>
      </c>
      <c r="D99" s="51">
        <v>102</v>
      </c>
      <c r="E99" s="18">
        <v>0.5</v>
      </c>
      <c r="F99" s="23">
        <f t="shared" si="10"/>
        <v>0.1005586592178771</v>
      </c>
      <c r="G99" s="23">
        <f t="shared" si="7"/>
        <v>9.5744680851063829E-2</v>
      </c>
      <c r="H99" s="24">
        <f t="shared" si="13"/>
        <v>40835.219022816324</v>
      </c>
      <c r="I99" s="24">
        <f t="shared" si="11"/>
        <v>3909.7550128228395</v>
      </c>
      <c r="J99" s="24">
        <f t="shared" si="8"/>
        <v>38880.341516404907</v>
      </c>
      <c r="K99" s="24">
        <f t="shared" ref="K99:K108" si="14">K100+J99</f>
        <v>210630.84183720383</v>
      </c>
      <c r="L99" s="25">
        <f t="shared" si="12"/>
        <v>5.1580681303439482</v>
      </c>
    </row>
    <row r="100" spans="1:12" x14ac:dyDescent="0.2">
      <c r="A100" s="17">
        <v>91</v>
      </c>
      <c r="B100" s="48">
        <v>10</v>
      </c>
      <c r="C100" s="47">
        <v>68</v>
      </c>
      <c r="D100" s="51">
        <v>75</v>
      </c>
      <c r="E100" s="18">
        <v>0.5</v>
      </c>
      <c r="F100" s="23">
        <f t="shared" si="10"/>
        <v>0.13986013986013987</v>
      </c>
      <c r="G100" s="23">
        <f t="shared" si="7"/>
        <v>0.13071895424836602</v>
      </c>
      <c r="H100" s="24">
        <f t="shared" si="13"/>
        <v>36925.464009993484</v>
      </c>
      <c r="I100" s="24">
        <f t="shared" si="11"/>
        <v>4826.8580405220246</v>
      </c>
      <c r="J100" s="24">
        <f t="shared" si="8"/>
        <v>34512.03498973247</v>
      </c>
      <c r="K100" s="24">
        <f t="shared" si="14"/>
        <v>171750.50032079892</v>
      </c>
      <c r="L100" s="25">
        <f t="shared" si="12"/>
        <v>4.6512753441450725</v>
      </c>
    </row>
    <row r="101" spans="1:12" x14ac:dyDescent="0.2">
      <c r="A101" s="17">
        <v>92</v>
      </c>
      <c r="B101" s="48">
        <v>15</v>
      </c>
      <c r="C101" s="47">
        <v>46</v>
      </c>
      <c r="D101" s="51">
        <v>54</v>
      </c>
      <c r="E101" s="18">
        <v>0.5</v>
      </c>
      <c r="F101" s="23">
        <f t="shared" si="10"/>
        <v>0.3</v>
      </c>
      <c r="G101" s="23">
        <f t="shared" si="7"/>
        <v>0.2608695652173913</v>
      </c>
      <c r="H101" s="24">
        <f t="shared" si="13"/>
        <v>32098.60596947146</v>
      </c>
      <c r="I101" s="24">
        <f t="shared" si="11"/>
        <v>8373.5493833403816</v>
      </c>
      <c r="J101" s="24">
        <f t="shared" si="8"/>
        <v>27911.83127780127</v>
      </c>
      <c r="K101" s="24">
        <f t="shared" si="14"/>
        <v>137238.46533106646</v>
      </c>
      <c r="L101" s="25">
        <f t="shared" si="12"/>
        <v>4.2755272755954596</v>
      </c>
    </row>
    <row r="102" spans="1:12" x14ac:dyDescent="0.2">
      <c r="A102" s="17">
        <v>93</v>
      </c>
      <c r="B102" s="48">
        <v>7</v>
      </c>
      <c r="C102" s="47">
        <v>48</v>
      </c>
      <c r="D102" s="51">
        <v>43</v>
      </c>
      <c r="E102" s="18">
        <v>0.5</v>
      </c>
      <c r="F102" s="23">
        <f t="shared" si="10"/>
        <v>0.15384615384615385</v>
      </c>
      <c r="G102" s="23">
        <f t="shared" si="7"/>
        <v>0.14285714285714288</v>
      </c>
      <c r="H102" s="24">
        <f t="shared" si="13"/>
        <v>23725.056586131079</v>
      </c>
      <c r="I102" s="24">
        <f t="shared" si="11"/>
        <v>3389.2937980187262</v>
      </c>
      <c r="J102" s="24">
        <f t="shared" si="8"/>
        <v>22030.409687121715</v>
      </c>
      <c r="K102" s="24">
        <f t="shared" si="14"/>
        <v>109326.6340532652</v>
      </c>
      <c r="L102" s="25">
        <f t="shared" si="12"/>
        <v>4.6080663140409159</v>
      </c>
    </row>
    <row r="103" spans="1:12" x14ac:dyDescent="0.2">
      <c r="A103" s="17">
        <v>94</v>
      </c>
      <c r="B103" s="48">
        <v>8</v>
      </c>
      <c r="C103" s="47">
        <v>29</v>
      </c>
      <c r="D103" s="51">
        <v>39</v>
      </c>
      <c r="E103" s="18">
        <v>0.5</v>
      </c>
      <c r="F103" s="23">
        <f t="shared" si="10"/>
        <v>0.23529411764705882</v>
      </c>
      <c r="G103" s="23">
        <f t="shared" si="7"/>
        <v>0.21052631578947367</v>
      </c>
      <c r="H103" s="24">
        <f t="shared" si="13"/>
        <v>20335.762788112352</v>
      </c>
      <c r="I103" s="24">
        <f t="shared" si="11"/>
        <v>4281.2132185499686</v>
      </c>
      <c r="J103" s="24">
        <f t="shared" si="8"/>
        <v>18195.156178837366</v>
      </c>
      <c r="K103" s="24">
        <f t="shared" si="14"/>
        <v>87296.224366143477</v>
      </c>
      <c r="L103" s="25">
        <f t="shared" si="12"/>
        <v>4.2927440330477351</v>
      </c>
    </row>
    <row r="104" spans="1:12" x14ac:dyDescent="0.2">
      <c r="A104" s="17">
        <v>95</v>
      </c>
      <c r="B104" s="48">
        <v>7</v>
      </c>
      <c r="C104" s="47">
        <v>32</v>
      </c>
      <c r="D104" s="51">
        <v>25</v>
      </c>
      <c r="E104" s="18">
        <v>0.5</v>
      </c>
      <c r="F104" s="23">
        <f t="shared" si="10"/>
        <v>0.24561403508771928</v>
      </c>
      <c r="G104" s="23">
        <f t="shared" si="7"/>
        <v>0.21875</v>
      </c>
      <c r="H104" s="24">
        <f t="shared" si="13"/>
        <v>16054.549569562383</v>
      </c>
      <c r="I104" s="24">
        <f t="shared" si="11"/>
        <v>3511.9327183417713</v>
      </c>
      <c r="J104" s="24">
        <f t="shared" si="8"/>
        <v>14298.583210391496</v>
      </c>
      <c r="K104" s="24">
        <f t="shared" si="14"/>
        <v>69101.068187306111</v>
      </c>
      <c r="L104" s="25">
        <f t="shared" si="12"/>
        <v>4.3041424418604652</v>
      </c>
    </row>
    <row r="105" spans="1:12" x14ac:dyDescent="0.2">
      <c r="A105" s="17">
        <v>96</v>
      </c>
      <c r="B105" s="48">
        <v>2</v>
      </c>
      <c r="C105" s="47">
        <v>14</v>
      </c>
      <c r="D105" s="51">
        <v>27</v>
      </c>
      <c r="E105" s="18">
        <v>0.5</v>
      </c>
      <c r="F105" s="23">
        <f t="shared" si="10"/>
        <v>9.7560975609756101E-2</v>
      </c>
      <c r="G105" s="23">
        <f t="shared" si="7"/>
        <v>9.3023255813953487E-2</v>
      </c>
      <c r="H105" s="24">
        <f t="shared" si="13"/>
        <v>12542.616851220611</v>
      </c>
      <c r="I105" s="24">
        <f t="shared" si="11"/>
        <v>1166.7550559274987</v>
      </c>
      <c r="J105" s="24">
        <f t="shared" si="8"/>
        <v>11959.239323256861</v>
      </c>
      <c r="K105" s="24">
        <f t="shared" si="14"/>
        <v>54802.484976914609</v>
      </c>
      <c r="L105" s="25">
        <f t="shared" si="12"/>
        <v>4.369302325581395</v>
      </c>
    </row>
    <row r="106" spans="1:12" x14ac:dyDescent="0.2">
      <c r="A106" s="17">
        <v>97</v>
      </c>
      <c r="B106" s="48">
        <v>2</v>
      </c>
      <c r="C106" s="47">
        <v>13</v>
      </c>
      <c r="D106" s="51">
        <v>11</v>
      </c>
      <c r="E106" s="18">
        <v>0.5</v>
      </c>
      <c r="F106" s="23">
        <f t="shared" si="10"/>
        <v>0.16666666666666666</v>
      </c>
      <c r="G106" s="23">
        <f t="shared" si="7"/>
        <v>0.15384615384615385</v>
      </c>
      <c r="H106" s="24">
        <f t="shared" si="13"/>
        <v>11375.861795293113</v>
      </c>
      <c r="I106" s="24">
        <f t="shared" si="11"/>
        <v>1750.1325838912483</v>
      </c>
      <c r="J106" s="24">
        <f t="shared" si="8"/>
        <v>10500.795503347488</v>
      </c>
      <c r="K106" s="24">
        <f t="shared" si="14"/>
        <v>42843.245653657745</v>
      </c>
      <c r="L106" s="25">
        <f t="shared" si="12"/>
        <v>3.7661538461538453</v>
      </c>
    </row>
    <row r="107" spans="1:12" x14ac:dyDescent="0.2">
      <c r="A107" s="17">
        <v>98</v>
      </c>
      <c r="B107" s="48">
        <v>2</v>
      </c>
      <c r="C107" s="47">
        <v>4</v>
      </c>
      <c r="D107" s="51">
        <v>9</v>
      </c>
      <c r="E107" s="18">
        <v>0.5</v>
      </c>
      <c r="F107" s="23">
        <f t="shared" si="10"/>
        <v>0.30769230769230771</v>
      </c>
      <c r="G107" s="23">
        <f t="shared" si="7"/>
        <v>0.26666666666666672</v>
      </c>
      <c r="H107" s="24">
        <f t="shared" si="13"/>
        <v>9625.7292114018637</v>
      </c>
      <c r="I107" s="24">
        <f t="shared" si="11"/>
        <v>2566.8611230404977</v>
      </c>
      <c r="J107" s="24">
        <f t="shared" si="8"/>
        <v>8342.2986498816153</v>
      </c>
      <c r="K107" s="24">
        <f t="shared" si="14"/>
        <v>32342.450150310258</v>
      </c>
      <c r="L107" s="25">
        <f t="shared" si="12"/>
        <v>3.3599999999999994</v>
      </c>
    </row>
    <row r="108" spans="1:12" x14ac:dyDescent="0.2">
      <c r="A108" s="17">
        <v>99</v>
      </c>
      <c r="B108" s="48">
        <v>1</v>
      </c>
      <c r="C108" s="47">
        <v>5</v>
      </c>
      <c r="D108" s="51">
        <v>4</v>
      </c>
      <c r="E108" s="18">
        <v>0.5</v>
      </c>
      <c r="F108" s="23">
        <f t="shared" si="10"/>
        <v>0.22222222222222221</v>
      </c>
      <c r="G108" s="23">
        <f t="shared" si="7"/>
        <v>0.19999999999999998</v>
      </c>
      <c r="H108" s="24">
        <f t="shared" si="13"/>
        <v>7058.8680883613661</v>
      </c>
      <c r="I108" s="24">
        <f t="shared" si="11"/>
        <v>1411.7736176722731</v>
      </c>
      <c r="J108" s="24">
        <f t="shared" si="8"/>
        <v>6352.9812795252301</v>
      </c>
      <c r="K108" s="24">
        <f t="shared" si="14"/>
        <v>24000.151500428645</v>
      </c>
      <c r="L108" s="25">
        <f t="shared" si="12"/>
        <v>3.4</v>
      </c>
    </row>
    <row r="109" spans="1:12" x14ac:dyDescent="0.2">
      <c r="A109" s="17" t="s">
        <v>22</v>
      </c>
      <c r="B109" s="48">
        <v>4</v>
      </c>
      <c r="C109" s="47">
        <v>11</v>
      </c>
      <c r="D109" s="51">
        <v>14</v>
      </c>
      <c r="E109" s="18"/>
      <c r="F109" s="23">
        <f>B109/((C109+D109)/2)</f>
        <v>0.32</v>
      </c>
      <c r="G109" s="23">
        <v>1</v>
      </c>
      <c r="H109" s="24">
        <f>H108-I108</f>
        <v>5647.0944706890932</v>
      </c>
      <c r="I109" s="24">
        <f>H109*G109</f>
        <v>5647.0944706890932</v>
      </c>
      <c r="J109" s="24">
        <f>H109/F109</f>
        <v>17647.170220903416</v>
      </c>
      <c r="K109" s="24">
        <f>J109</f>
        <v>17647.170220903416</v>
      </c>
      <c r="L109" s="25">
        <f>K109/H109</f>
        <v>3.125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32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42736</v>
      </c>
      <c r="D7" s="40">
        <v>43101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644</v>
      </c>
      <c r="D9" s="51">
        <v>575</v>
      </c>
      <c r="E9" s="18">
        <v>0.5</v>
      </c>
      <c r="F9" s="19">
        <f>B9/((C9+D9)/2)</f>
        <v>1.6406890894175555E-3</v>
      </c>
      <c r="G9" s="19">
        <f t="shared" ref="G9:G72" si="0">F9/((1+(1-E9)*F9))</f>
        <v>1.639344262295082E-3</v>
      </c>
      <c r="H9" s="14">
        <v>100000</v>
      </c>
      <c r="I9" s="14">
        <f>H9*G9</f>
        <v>163.9344262295082</v>
      </c>
      <c r="J9" s="14">
        <f t="shared" ref="J9:J72" si="1">H10+I9*E9</f>
        <v>99918.032786885247</v>
      </c>
      <c r="K9" s="14">
        <f t="shared" ref="K9:K72" si="2">K10+J9</f>
        <v>8381124.7354381885</v>
      </c>
      <c r="L9" s="20">
        <f>K9/H9</f>
        <v>83.811247354381891</v>
      </c>
    </row>
    <row r="10" spans="1:13" x14ac:dyDescent="0.2">
      <c r="A10" s="17">
        <v>1</v>
      </c>
      <c r="B10" s="48">
        <v>0</v>
      </c>
      <c r="C10" s="47">
        <v>720</v>
      </c>
      <c r="D10" s="51">
        <v>680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99836.065573770495</v>
      </c>
      <c r="I10" s="14">
        <f t="shared" ref="I10:I73" si="4">H10*G10</f>
        <v>0</v>
      </c>
      <c r="J10" s="14">
        <f t="shared" si="1"/>
        <v>99836.065573770495</v>
      </c>
      <c r="K10" s="14">
        <f t="shared" si="2"/>
        <v>8281206.7026513033</v>
      </c>
      <c r="L10" s="21">
        <f t="shared" ref="L10:L73" si="5">K10/H10</f>
        <v>82.948047432139489</v>
      </c>
    </row>
    <row r="11" spans="1:13" x14ac:dyDescent="0.2">
      <c r="A11" s="17">
        <v>2</v>
      </c>
      <c r="B11" s="48">
        <v>0</v>
      </c>
      <c r="C11" s="47">
        <v>741</v>
      </c>
      <c r="D11" s="51">
        <v>732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99836.065573770495</v>
      </c>
      <c r="I11" s="14">
        <f t="shared" si="4"/>
        <v>0</v>
      </c>
      <c r="J11" s="14">
        <f t="shared" si="1"/>
        <v>99836.065573770495</v>
      </c>
      <c r="K11" s="14">
        <f t="shared" si="2"/>
        <v>8181370.6370775327</v>
      </c>
      <c r="L11" s="21">
        <f t="shared" si="5"/>
        <v>81.948047432139489</v>
      </c>
    </row>
    <row r="12" spans="1:13" x14ac:dyDescent="0.2">
      <c r="A12" s="17">
        <v>3</v>
      </c>
      <c r="B12" s="48">
        <v>0</v>
      </c>
      <c r="C12" s="47">
        <v>675</v>
      </c>
      <c r="D12" s="51">
        <v>784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99836.065573770495</v>
      </c>
      <c r="I12" s="14">
        <f t="shared" si="4"/>
        <v>0</v>
      </c>
      <c r="J12" s="14">
        <f t="shared" si="1"/>
        <v>99836.065573770495</v>
      </c>
      <c r="K12" s="14">
        <f t="shared" si="2"/>
        <v>8081534.5715037622</v>
      </c>
      <c r="L12" s="21">
        <f t="shared" si="5"/>
        <v>80.948047432139489</v>
      </c>
    </row>
    <row r="13" spans="1:13" x14ac:dyDescent="0.2">
      <c r="A13" s="17">
        <v>4</v>
      </c>
      <c r="B13" s="48">
        <v>0</v>
      </c>
      <c r="C13" s="47">
        <v>853</v>
      </c>
      <c r="D13" s="51">
        <v>713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99836.065573770495</v>
      </c>
      <c r="I13" s="14">
        <f t="shared" si="4"/>
        <v>0</v>
      </c>
      <c r="J13" s="14">
        <f t="shared" si="1"/>
        <v>99836.065573770495</v>
      </c>
      <c r="K13" s="14">
        <f t="shared" si="2"/>
        <v>7981698.5059299916</v>
      </c>
      <c r="L13" s="21">
        <f t="shared" si="5"/>
        <v>79.948047432139489</v>
      </c>
    </row>
    <row r="14" spans="1:13" x14ac:dyDescent="0.2">
      <c r="A14" s="17">
        <v>5</v>
      </c>
      <c r="B14" s="48">
        <v>0</v>
      </c>
      <c r="C14" s="47">
        <v>835</v>
      </c>
      <c r="D14" s="51">
        <v>877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99836.065573770495</v>
      </c>
      <c r="I14" s="14">
        <f t="shared" si="4"/>
        <v>0</v>
      </c>
      <c r="J14" s="14">
        <f t="shared" si="1"/>
        <v>99836.065573770495</v>
      </c>
      <c r="K14" s="14">
        <f t="shared" si="2"/>
        <v>7881862.4403562211</v>
      </c>
      <c r="L14" s="21">
        <f t="shared" si="5"/>
        <v>78.948047432139489</v>
      </c>
    </row>
    <row r="15" spans="1:13" x14ac:dyDescent="0.2">
      <c r="A15" s="17">
        <v>6</v>
      </c>
      <c r="B15" s="48">
        <v>0</v>
      </c>
      <c r="C15" s="47">
        <v>891</v>
      </c>
      <c r="D15" s="51">
        <v>856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99836.065573770495</v>
      </c>
      <c r="I15" s="14">
        <f t="shared" si="4"/>
        <v>0</v>
      </c>
      <c r="J15" s="14">
        <f t="shared" si="1"/>
        <v>99836.065573770495</v>
      </c>
      <c r="K15" s="14">
        <f t="shared" si="2"/>
        <v>7782026.3747824505</v>
      </c>
      <c r="L15" s="21">
        <f t="shared" si="5"/>
        <v>77.948047432139489</v>
      </c>
    </row>
    <row r="16" spans="1:13" x14ac:dyDescent="0.2">
      <c r="A16" s="17">
        <v>7</v>
      </c>
      <c r="B16" s="48">
        <v>0</v>
      </c>
      <c r="C16" s="47">
        <v>1003</v>
      </c>
      <c r="D16" s="51">
        <v>901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99836.065573770495</v>
      </c>
      <c r="I16" s="14">
        <f t="shared" si="4"/>
        <v>0</v>
      </c>
      <c r="J16" s="14">
        <f t="shared" si="1"/>
        <v>99836.065573770495</v>
      </c>
      <c r="K16" s="14">
        <f t="shared" si="2"/>
        <v>7682190.3092086799</v>
      </c>
      <c r="L16" s="21">
        <f t="shared" si="5"/>
        <v>76.948047432139489</v>
      </c>
    </row>
    <row r="17" spans="1:12" x14ac:dyDescent="0.2">
      <c r="A17" s="17">
        <v>8</v>
      </c>
      <c r="B17" s="48">
        <v>0</v>
      </c>
      <c r="C17" s="47">
        <v>959</v>
      </c>
      <c r="D17" s="51">
        <v>1027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99836.065573770495</v>
      </c>
      <c r="I17" s="14">
        <f t="shared" si="4"/>
        <v>0</v>
      </c>
      <c r="J17" s="14">
        <f t="shared" si="1"/>
        <v>99836.065573770495</v>
      </c>
      <c r="K17" s="14">
        <f t="shared" si="2"/>
        <v>7582354.2436349094</v>
      </c>
      <c r="L17" s="21">
        <f t="shared" si="5"/>
        <v>75.948047432139489</v>
      </c>
    </row>
    <row r="18" spans="1:12" x14ac:dyDescent="0.2">
      <c r="A18" s="17">
        <v>9</v>
      </c>
      <c r="B18" s="48">
        <v>0</v>
      </c>
      <c r="C18" s="47">
        <v>935</v>
      </c>
      <c r="D18" s="51">
        <v>971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99836.065573770495</v>
      </c>
      <c r="I18" s="14">
        <f t="shared" si="4"/>
        <v>0</v>
      </c>
      <c r="J18" s="14">
        <f t="shared" si="1"/>
        <v>99836.065573770495</v>
      </c>
      <c r="K18" s="14">
        <f t="shared" si="2"/>
        <v>7482518.1780611388</v>
      </c>
      <c r="L18" s="21">
        <f t="shared" si="5"/>
        <v>74.948047432139489</v>
      </c>
    </row>
    <row r="19" spans="1:12" x14ac:dyDescent="0.2">
      <c r="A19" s="17">
        <v>10</v>
      </c>
      <c r="B19" s="48">
        <v>0</v>
      </c>
      <c r="C19" s="47">
        <v>899</v>
      </c>
      <c r="D19" s="51">
        <v>951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99836.065573770495</v>
      </c>
      <c r="I19" s="14">
        <f t="shared" si="4"/>
        <v>0</v>
      </c>
      <c r="J19" s="14">
        <f t="shared" si="1"/>
        <v>99836.065573770495</v>
      </c>
      <c r="K19" s="14">
        <f t="shared" si="2"/>
        <v>7382682.1124873683</v>
      </c>
      <c r="L19" s="21">
        <f t="shared" si="5"/>
        <v>73.948047432139489</v>
      </c>
    </row>
    <row r="20" spans="1:12" x14ac:dyDescent="0.2">
      <c r="A20" s="17">
        <v>11</v>
      </c>
      <c r="B20" s="48">
        <v>0</v>
      </c>
      <c r="C20" s="47">
        <v>947</v>
      </c>
      <c r="D20" s="51">
        <v>902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99836.065573770495</v>
      </c>
      <c r="I20" s="14">
        <f t="shared" si="4"/>
        <v>0</v>
      </c>
      <c r="J20" s="14">
        <f t="shared" si="1"/>
        <v>99836.065573770495</v>
      </c>
      <c r="K20" s="14">
        <f t="shared" si="2"/>
        <v>7282846.0469135977</v>
      </c>
      <c r="L20" s="21">
        <f t="shared" si="5"/>
        <v>72.948047432139489</v>
      </c>
    </row>
    <row r="21" spans="1:12" x14ac:dyDescent="0.2">
      <c r="A21" s="17">
        <v>12</v>
      </c>
      <c r="B21" s="48">
        <v>1</v>
      </c>
      <c r="C21" s="47">
        <v>817</v>
      </c>
      <c r="D21" s="51">
        <v>945</v>
      </c>
      <c r="E21" s="18">
        <v>0.5</v>
      </c>
      <c r="F21" s="19">
        <f t="shared" si="3"/>
        <v>1.1350737797956867E-3</v>
      </c>
      <c r="G21" s="19">
        <f t="shared" si="0"/>
        <v>1.1344299489506522E-3</v>
      </c>
      <c r="H21" s="14">
        <f t="shared" si="6"/>
        <v>99836.065573770495</v>
      </c>
      <c r="I21" s="14">
        <f t="shared" si="4"/>
        <v>113.25702277228642</v>
      </c>
      <c r="J21" s="14">
        <f t="shared" si="1"/>
        <v>99779.437062384342</v>
      </c>
      <c r="K21" s="14">
        <f t="shared" si="2"/>
        <v>7183009.9813398272</v>
      </c>
      <c r="L21" s="21">
        <f t="shared" si="5"/>
        <v>71.948047432139475</v>
      </c>
    </row>
    <row r="22" spans="1:12" x14ac:dyDescent="0.2">
      <c r="A22" s="17">
        <v>13</v>
      </c>
      <c r="B22" s="48">
        <v>0</v>
      </c>
      <c r="C22" s="47">
        <v>826</v>
      </c>
      <c r="D22" s="51">
        <v>818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99722.808550998205</v>
      </c>
      <c r="I22" s="14">
        <f t="shared" si="4"/>
        <v>0</v>
      </c>
      <c r="J22" s="14">
        <f t="shared" si="1"/>
        <v>99722.808550998205</v>
      </c>
      <c r="K22" s="14">
        <f t="shared" si="2"/>
        <v>7083230.5442774426</v>
      </c>
      <c r="L22" s="21">
        <f t="shared" si="5"/>
        <v>71.029192290097626</v>
      </c>
    </row>
    <row r="23" spans="1:12" x14ac:dyDescent="0.2">
      <c r="A23" s="17">
        <v>14</v>
      </c>
      <c r="B23" s="48">
        <v>0</v>
      </c>
      <c r="C23" s="47">
        <v>811</v>
      </c>
      <c r="D23" s="51">
        <v>829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99722.808550998205</v>
      </c>
      <c r="I23" s="14">
        <f t="shared" si="4"/>
        <v>0</v>
      </c>
      <c r="J23" s="14">
        <f t="shared" si="1"/>
        <v>99722.808550998205</v>
      </c>
      <c r="K23" s="14">
        <f t="shared" si="2"/>
        <v>6983507.7357264441</v>
      </c>
      <c r="L23" s="21">
        <f t="shared" si="5"/>
        <v>70.029192290097612</v>
      </c>
    </row>
    <row r="24" spans="1:12" x14ac:dyDescent="0.2">
      <c r="A24" s="17">
        <v>15</v>
      </c>
      <c r="B24" s="48">
        <v>0</v>
      </c>
      <c r="C24" s="47">
        <v>756</v>
      </c>
      <c r="D24" s="51">
        <v>813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99722.808550998205</v>
      </c>
      <c r="I24" s="14">
        <f t="shared" si="4"/>
        <v>0</v>
      </c>
      <c r="J24" s="14">
        <f t="shared" si="1"/>
        <v>99722.808550998205</v>
      </c>
      <c r="K24" s="14">
        <f t="shared" si="2"/>
        <v>6883784.9271754455</v>
      </c>
      <c r="L24" s="21">
        <f t="shared" si="5"/>
        <v>69.029192290097612</v>
      </c>
    </row>
    <row r="25" spans="1:12" x14ac:dyDescent="0.2">
      <c r="A25" s="17">
        <v>16</v>
      </c>
      <c r="B25" s="48">
        <v>0</v>
      </c>
      <c r="C25" s="47">
        <v>753</v>
      </c>
      <c r="D25" s="51">
        <v>758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99722.808550998205</v>
      </c>
      <c r="I25" s="14">
        <f t="shared" si="4"/>
        <v>0</v>
      </c>
      <c r="J25" s="14">
        <f t="shared" si="1"/>
        <v>99722.808550998205</v>
      </c>
      <c r="K25" s="14">
        <f t="shared" si="2"/>
        <v>6784062.1186244469</v>
      </c>
      <c r="L25" s="21">
        <f t="shared" si="5"/>
        <v>68.029192290097612</v>
      </c>
    </row>
    <row r="26" spans="1:12" x14ac:dyDescent="0.2">
      <c r="A26" s="17">
        <v>17</v>
      </c>
      <c r="B26" s="48">
        <v>0</v>
      </c>
      <c r="C26" s="47">
        <v>690</v>
      </c>
      <c r="D26" s="51">
        <v>749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99722.808550998205</v>
      </c>
      <c r="I26" s="14">
        <f t="shared" si="4"/>
        <v>0</v>
      </c>
      <c r="J26" s="14">
        <f t="shared" si="1"/>
        <v>99722.808550998205</v>
      </c>
      <c r="K26" s="14">
        <f t="shared" si="2"/>
        <v>6684339.3100734483</v>
      </c>
      <c r="L26" s="21">
        <f t="shared" si="5"/>
        <v>67.029192290097598</v>
      </c>
    </row>
    <row r="27" spans="1:12" x14ac:dyDescent="0.2">
      <c r="A27" s="17">
        <v>18</v>
      </c>
      <c r="B27" s="48">
        <v>0</v>
      </c>
      <c r="C27" s="47">
        <v>660</v>
      </c>
      <c r="D27" s="51">
        <v>707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99722.808550998205</v>
      </c>
      <c r="I27" s="14">
        <f t="shared" si="4"/>
        <v>0</v>
      </c>
      <c r="J27" s="14">
        <f t="shared" si="1"/>
        <v>99722.808550998205</v>
      </c>
      <c r="K27" s="14">
        <f t="shared" si="2"/>
        <v>6584616.5015224498</v>
      </c>
      <c r="L27" s="21">
        <f t="shared" si="5"/>
        <v>66.029192290097598</v>
      </c>
    </row>
    <row r="28" spans="1:12" x14ac:dyDescent="0.2">
      <c r="A28" s="17">
        <v>19</v>
      </c>
      <c r="B28" s="48">
        <v>1</v>
      </c>
      <c r="C28" s="47">
        <v>629</v>
      </c>
      <c r="D28" s="51">
        <v>665</v>
      </c>
      <c r="E28" s="18">
        <v>0.5</v>
      </c>
      <c r="F28" s="19">
        <f t="shared" si="3"/>
        <v>1.5455950540958269E-3</v>
      </c>
      <c r="G28" s="19">
        <f t="shared" si="0"/>
        <v>1.5444015444015444E-3</v>
      </c>
      <c r="H28" s="14">
        <f t="shared" si="6"/>
        <v>99722.808550998205</v>
      </c>
      <c r="I28" s="14">
        <f t="shared" si="4"/>
        <v>154.01205953822117</v>
      </c>
      <c r="J28" s="14">
        <f t="shared" si="1"/>
        <v>99645.802521229096</v>
      </c>
      <c r="K28" s="14">
        <f t="shared" si="2"/>
        <v>6484893.6929714512</v>
      </c>
      <c r="L28" s="21">
        <f t="shared" si="5"/>
        <v>65.029192290097598</v>
      </c>
    </row>
    <row r="29" spans="1:12" x14ac:dyDescent="0.2">
      <c r="A29" s="17">
        <v>20</v>
      </c>
      <c r="B29" s="48">
        <v>0</v>
      </c>
      <c r="C29" s="47">
        <v>573</v>
      </c>
      <c r="D29" s="51">
        <v>633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99568.796491459987</v>
      </c>
      <c r="I29" s="14">
        <f t="shared" si="4"/>
        <v>0</v>
      </c>
      <c r="J29" s="14">
        <f t="shared" si="1"/>
        <v>99568.796491459987</v>
      </c>
      <c r="K29" s="14">
        <f t="shared" si="2"/>
        <v>6385247.8904502224</v>
      </c>
      <c r="L29" s="21">
        <f t="shared" si="5"/>
        <v>64.129005425890483</v>
      </c>
    </row>
    <row r="30" spans="1:12" x14ac:dyDescent="0.2">
      <c r="A30" s="17">
        <v>21</v>
      </c>
      <c r="B30" s="48">
        <v>0</v>
      </c>
      <c r="C30" s="47">
        <v>567</v>
      </c>
      <c r="D30" s="51">
        <v>584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99568.796491459987</v>
      </c>
      <c r="I30" s="14">
        <f t="shared" si="4"/>
        <v>0</v>
      </c>
      <c r="J30" s="14">
        <f t="shared" si="1"/>
        <v>99568.796491459987</v>
      </c>
      <c r="K30" s="14">
        <f t="shared" si="2"/>
        <v>6285679.0939587625</v>
      </c>
      <c r="L30" s="21">
        <f t="shared" si="5"/>
        <v>63.129005425890483</v>
      </c>
    </row>
    <row r="31" spans="1:12" x14ac:dyDescent="0.2">
      <c r="A31" s="17">
        <v>22</v>
      </c>
      <c r="B31" s="48">
        <v>0</v>
      </c>
      <c r="C31" s="47">
        <v>590</v>
      </c>
      <c r="D31" s="51">
        <v>573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99568.796491459987</v>
      </c>
      <c r="I31" s="14">
        <f t="shared" si="4"/>
        <v>0</v>
      </c>
      <c r="J31" s="14">
        <f t="shared" si="1"/>
        <v>99568.796491459987</v>
      </c>
      <c r="K31" s="14">
        <f t="shared" si="2"/>
        <v>6186110.2974673025</v>
      </c>
      <c r="L31" s="21">
        <f t="shared" si="5"/>
        <v>62.129005425890483</v>
      </c>
    </row>
    <row r="32" spans="1:12" x14ac:dyDescent="0.2">
      <c r="A32" s="17">
        <v>23</v>
      </c>
      <c r="B32" s="48">
        <v>0</v>
      </c>
      <c r="C32" s="47">
        <v>577</v>
      </c>
      <c r="D32" s="51">
        <v>604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99568.796491459987</v>
      </c>
      <c r="I32" s="14">
        <f t="shared" si="4"/>
        <v>0</v>
      </c>
      <c r="J32" s="14">
        <f t="shared" si="1"/>
        <v>99568.796491459987</v>
      </c>
      <c r="K32" s="14">
        <f t="shared" si="2"/>
        <v>6086541.5009758426</v>
      </c>
      <c r="L32" s="21">
        <f t="shared" si="5"/>
        <v>61.129005425890483</v>
      </c>
    </row>
    <row r="33" spans="1:12" x14ac:dyDescent="0.2">
      <c r="A33" s="17">
        <v>24</v>
      </c>
      <c r="B33" s="48">
        <v>1</v>
      </c>
      <c r="C33" s="47">
        <v>649</v>
      </c>
      <c r="D33" s="51">
        <v>606</v>
      </c>
      <c r="E33" s="18">
        <v>0.5</v>
      </c>
      <c r="F33" s="19">
        <f t="shared" si="3"/>
        <v>1.5936254980079682E-3</v>
      </c>
      <c r="G33" s="19">
        <f t="shared" si="0"/>
        <v>1.5923566878980895E-3</v>
      </c>
      <c r="H33" s="14">
        <f t="shared" si="6"/>
        <v>99568.796491459987</v>
      </c>
      <c r="I33" s="14">
        <f t="shared" si="4"/>
        <v>158.54903899914012</v>
      </c>
      <c r="J33" s="14">
        <f t="shared" si="1"/>
        <v>99489.521971960407</v>
      </c>
      <c r="K33" s="14">
        <f t="shared" si="2"/>
        <v>5986972.7044843826</v>
      </c>
      <c r="L33" s="21">
        <f t="shared" si="5"/>
        <v>60.129005425890483</v>
      </c>
    </row>
    <row r="34" spans="1:12" x14ac:dyDescent="0.2">
      <c r="A34" s="17">
        <v>25</v>
      </c>
      <c r="B34" s="48">
        <v>0</v>
      </c>
      <c r="C34" s="47">
        <v>596</v>
      </c>
      <c r="D34" s="51">
        <v>677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99410.247452460841</v>
      </c>
      <c r="I34" s="14">
        <f t="shared" si="4"/>
        <v>0</v>
      </c>
      <c r="J34" s="14">
        <f t="shared" si="1"/>
        <v>99410.247452460841</v>
      </c>
      <c r="K34" s="14">
        <f t="shared" si="2"/>
        <v>5887483.1825124221</v>
      </c>
      <c r="L34" s="21">
        <f t="shared" si="5"/>
        <v>59.224107507909444</v>
      </c>
    </row>
    <row r="35" spans="1:12" x14ac:dyDescent="0.2">
      <c r="A35" s="17">
        <v>26</v>
      </c>
      <c r="B35" s="48">
        <v>0</v>
      </c>
      <c r="C35" s="47">
        <v>626</v>
      </c>
      <c r="D35" s="51">
        <v>626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99410.247452460841</v>
      </c>
      <c r="I35" s="14">
        <f t="shared" si="4"/>
        <v>0</v>
      </c>
      <c r="J35" s="14">
        <f t="shared" si="1"/>
        <v>99410.247452460841</v>
      </c>
      <c r="K35" s="14">
        <f t="shared" si="2"/>
        <v>5788072.9350599609</v>
      </c>
      <c r="L35" s="21">
        <f t="shared" si="5"/>
        <v>58.224107507909444</v>
      </c>
    </row>
    <row r="36" spans="1:12" x14ac:dyDescent="0.2">
      <c r="A36" s="17">
        <v>27</v>
      </c>
      <c r="B36" s="48">
        <v>0</v>
      </c>
      <c r="C36" s="47">
        <v>604</v>
      </c>
      <c r="D36" s="51">
        <v>643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99410.247452460841</v>
      </c>
      <c r="I36" s="14">
        <f t="shared" si="4"/>
        <v>0</v>
      </c>
      <c r="J36" s="14">
        <f t="shared" si="1"/>
        <v>99410.247452460841</v>
      </c>
      <c r="K36" s="14">
        <f t="shared" si="2"/>
        <v>5688662.6876074998</v>
      </c>
      <c r="L36" s="21">
        <f t="shared" si="5"/>
        <v>57.224107507909444</v>
      </c>
    </row>
    <row r="37" spans="1:12" x14ac:dyDescent="0.2">
      <c r="A37" s="17">
        <v>28</v>
      </c>
      <c r="B37" s="48">
        <v>1</v>
      </c>
      <c r="C37" s="47">
        <v>677</v>
      </c>
      <c r="D37" s="51">
        <v>631</v>
      </c>
      <c r="E37" s="18">
        <v>0.5</v>
      </c>
      <c r="F37" s="19">
        <f t="shared" si="3"/>
        <v>1.5290519877675841E-3</v>
      </c>
      <c r="G37" s="19">
        <f t="shared" si="0"/>
        <v>1.5278838808250573E-3</v>
      </c>
      <c r="H37" s="14">
        <f t="shared" si="6"/>
        <v>99410.247452460841</v>
      </c>
      <c r="I37" s="14">
        <f t="shared" si="4"/>
        <v>151.88731467144513</v>
      </c>
      <c r="J37" s="14">
        <f t="shared" si="1"/>
        <v>99334.303795125117</v>
      </c>
      <c r="K37" s="14">
        <f t="shared" si="2"/>
        <v>5589252.4401550386</v>
      </c>
      <c r="L37" s="21">
        <f t="shared" si="5"/>
        <v>56.224107507909437</v>
      </c>
    </row>
    <row r="38" spans="1:12" x14ac:dyDescent="0.2">
      <c r="A38" s="17">
        <v>29</v>
      </c>
      <c r="B38" s="48">
        <v>0</v>
      </c>
      <c r="C38" s="47">
        <v>709</v>
      </c>
      <c r="D38" s="51">
        <v>695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99258.360137789394</v>
      </c>
      <c r="I38" s="14">
        <f t="shared" si="4"/>
        <v>0</v>
      </c>
      <c r="J38" s="14">
        <f t="shared" si="1"/>
        <v>99258.360137789394</v>
      </c>
      <c r="K38" s="14">
        <f t="shared" si="2"/>
        <v>5489918.1363599133</v>
      </c>
      <c r="L38" s="21">
        <f t="shared" si="5"/>
        <v>55.309377756582599</v>
      </c>
    </row>
    <row r="39" spans="1:12" x14ac:dyDescent="0.2">
      <c r="A39" s="17">
        <v>30</v>
      </c>
      <c r="B39" s="48">
        <v>0</v>
      </c>
      <c r="C39" s="47">
        <v>694</v>
      </c>
      <c r="D39" s="51">
        <v>744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99258.360137789394</v>
      </c>
      <c r="I39" s="14">
        <f t="shared" si="4"/>
        <v>0</v>
      </c>
      <c r="J39" s="14">
        <f t="shared" si="1"/>
        <v>99258.360137789394</v>
      </c>
      <c r="K39" s="14">
        <f t="shared" si="2"/>
        <v>5390659.7762221238</v>
      </c>
      <c r="L39" s="21">
        <f t="shared" si="5"/>
        <v>54.309377756582592</v>
      </c>
    </row>
    <row r="40" spans="1:12" x14ac:dyDescent="0.2">
      <c r="A40" s="17">
        <v>31</v>
      </c>
      <c r="B40" s="48">
        <v>0</v>
      </c>
      <c r="C40" s="47">
        <v>709</v>
      </c>
      <c r="D40" s="51">
        <v>716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99258.360137789394</v>
      </c>
      <c r="I40" s="14">
        <f t="shared" si="4"/>
        <v>0</v>
      </c>
      <c r="J40" s="14">
        <f t="shared" si="1"/>
        <v>99258.360137789394</v>
      </c>
      <c r="K40" s="14">
        <f t="shared" si="2"/>
        <v>5291401.4160843343</v>
      </c>
      <c r="L40" s="21">
        <f t="shared" si="5"/>
        <v>53.309377756582592</v>
      </c>
    </row>
    <row r="41" spans="1:12" x14ac:dyDescent="0.2">
      <c r="A41" s="17">
        <v>32</v>
      </c>
      <c r="B41" s="48">
        <v>0</v>
      </c>
      <c r="C41" s="47">
        <v>805</v>
      </c>
      <c r="D41" s="51">
        <v>736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99258.360137789394</v>
      </c>
      <c r="I41" s="14">
        <f t="shared" si="4"/>
        <v>0</v>
      </c>
      <c r="J41" s="14">
        <f t="shared" si="1"/>
        <v>99258.360137789394</v>
      </c>
      <c r="K41" s="14">
        <f t="shared" si="2"/>
        <v>5192143.0559465447</v>
      </c>
      <c r="L41" s="21">
        <f t="shared" si="5"/>
        <v>52.309377756582592</v>
      </c>
    </row>
    <row r="42" spans="1:12" x14ac:dyDescent="0.2">
      <c r="A42" s="17">
        <v>33</v>
      </c>
      <c r="B42" s="48">
        <v>0</v>
      </c>
      <c r="C42" s="47">
        <v>848</v>
      </c>
      <c r="D42" s="51">
        <v>845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99258.360137789394</v>
      </c>
      <c r="I42" s="14">
        <f t="shared" si="4"/>
        <v>0</v>
      </c>
      <c r="J42" s="14">
        <f t="shared" si="1"/>
        <v>99258.360137789394</v>
      </c>
      <c r="K42" s="14">
        <f t="shared" si="2"/>
        <v>5092884.6958087552</v>
      </c>
      <c r="L42" s="21">
        <f t="shared" si="5"/>
        <v>51.309377756582592</v>
      </c>
    </row>
    <row r="43" spans="1:12" x14ac:dyDescent="0.2">
      <c r="A43" s="17">
        <v>34</v>
      </c>
      <c r="B43" s="48">
        <v>0</v>
      </c>
      <c r="C43" s="47">
        <v>959</v>
      </c>
      <c r="D43" s="51">
        <v>888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99258.360137789394</v>
      </c>
      <c r="I43" s="14">
        <f t="shared" si="4"/>
        <v>0</v>
      </c>
      <c r="J43" s="14">
        <f t="shared" si="1"/>
        <v>99258.360137789394</v>
      </c>
      <c r="K43" s="14">
        <f t="shared" si="2"/>
        <v>4993626.3356709657</v>
      </c>
      <c r="L43" s="21">
        <f t="shared" si="5"/>
        <v>50.309377756582592</v>
      </c>
    </row>
    <row r="44" spans="1:12" x14ac:dyDescent="0.2">
      <c r="A44" s="17">
        <v>35</v>
      </c>
      <c r="B44" s="48">
        <v>0</v>
      </c>
      <c r="C44" s="47">
        <v>994</v>
      </c>
      <c r="D44" s="51">
        <v>989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99258.360137789394</v>
      </c>
      <c r="I44" s="14">
        <f t="shared" si="4"/>
        <v>0</v>
      </c>
      <c r="J44" s="14">
        <f t="shared" si="1"/>
        <v>99258.360137789394</v>
      </c>
      <c r="K44" s="14">
        <f t="shared" si="2"/>
        <v>4894367.9755331762</v>
      </c>
      <c r="L44" s="21">
        <f t="shared" si="5"/>
        <v>49.309377756582592</v>
      </c>
    </row>
    <row r="45" spans="1:12" x14ac:dyDescent="0.2">
      <c r="A45" s="17">
        <v>36</v>
      </c>
      <c r="B45" s="48">
        <v>0</v>
      </c>
      <c r="C45" s="47">
        <v>1087</v>
      </c>
      <c r="D45" s="51">
        <v>1030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99258.360137789394</v>
      </c>
      <c r="I45" s="14">
        <f t="shared" si="4"/>
        <v>0</v>
      </c>
      <c r="J45" s="14">
        <f t="shared" si="1"/>
        <v>99258.360137789394</v>
      </c>
      <c r="K45" s="14">
        <f t="shared" si="2"/>
        <v>4795109.6153953867</v>
      </c>
      <c r="L45" s="21">
        <f t="shared" si="5"/>
        <v>48.309377756582585</v>
      </c>
    </row>
    <row r="46" spans="1:12" x14ac:dyDescent="0.2">
      <c r="A46" s="17">
        <v>37</v>
      </c>
      <c r="B46" s="48">
        <v>0</v>
      </c>
      <c r="C46" s="47">
        <v>1171</v>
      </c>
      <c r="D46" s="51">
        <v>1124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99258.360137789394</v>
      </c>
      <c r="I46" s="14">
        <f t="shared" si="4"/>
        <v>0</v>
      </c>
      <c r="J46" s="14">
        <f t="shared" si="1"/>
        <v>99258.360137789394</v>
      </c>
      <c r="K46" s="14">
        <f t="shared" si="2"/>
        <v>4695851.2552575972</v>
      </c>
      <c r="L46" s="21">
        <f t="shared" si="5"/>
        <v>47.309377756582585</v>
      </c>
    </row>
    <row r="47" spans="1:12" x14ac:dyDescent="0.2">
      <c r="A47" s="17">
        <v>38</v>
      </c>
      <c r="B47" s="48">
        <v>1</v>
      </c>
      <c r="C47" s="47">
        <v>1223</v>
      </c>
      <c r="D47" s="51">
        <v>1194</v>
      </c>
      <c r="E47" s="18">
        <v>0.5</v>
      </c>
      <c r="F47" s="19">
        <f t="shared" si="3"/>
        <v>8.2747207281754236E-4</v>
      </c>
      <c r="G47" s="19">
        <f t="shared" si="0"/>
        <v>8.271298593879239E-4</v>
      </c>
      <c r="H47" s="14">
        <f t="shared" si="6"/>
        <v>99258.360137789394</v>
      </c>
      <c r="I47" s="14">
        <f t="shared" si="4"/>
        <v>82.099553463845652</v>
      </c>
      <c r="J47" s="14">
        <f t="shared" si="1"/>
        <v>99217.310361057462</v>
      </c>
      <c r="K47" s="14">
        <f t="shared" si="2"/>
        <v>4596592.8951198077</v>
      </c>
      <c r="L47" s="21">
        <f t="shared" si="5"/>
        <v>46.309377756582585</v>
      </c>
    </row>
    <row r="48" spans="1:12" x14ac:dyDescent="0.2">
      <c r="A48" s="17">
        <v>39</v>
      </c>
      <c r="B48" s="48">
        <v>1</v>
      </c>
      <c r="C48" s="47">
        <v>1326</v>
      </c>
      <c r="D48" s="51">
        <v>1243</v>
      </c>
      <c r="E48" s="18">
        <v>0.5</v>
      </c>
      <c r="F48" s="19">
        <f t="shared" si="3"/>
        <v>7.7851304009342152E-4</v>
      </c>
      <c r="G48" s="19">
        <f t="shared" si="0"/>
        <v>7.7821011673151746E-4</v>
      </c>
      <c r="H48" s="14">
        <f t="shared" si="6"/>
        <v>99176.260584325544</v>
      </c>
      <c r="I48" s="14">
        <f t="shared" si="4"/>
        <v>77.179969326323373</v>
      </c>
      <c r="J48" s="14">
        <f t="shared" si="1"/>
        <v>99137.670599662393</v>
      </c>
      <c r="K48" s="14">
        <f t="shared" si="2"/>
        <v>4497375.5847587502</v>
      </c>
      <c r="L48" s="21">
        <f t="shared" si="5"/>
        <v>45.347299426910887</v>
      </c>
    </row>
    <row r="49" spans="1:12" x14ac:dyDescent="0.2">
      <c r="A49" s="17">
        <v>40</v>
      </c>
      <c r="B49" s="48">
        <v>0</v>
      </c>
      <c r="C49" s="47">
        <v>1357</v>
      </c>
      <c r="D49" s="51">
        <v>1367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99099.080614999228</v>
      </c>
      <c r="I49" s="14">
        <f t="shared" si="4"/>
        <v>0</v>
      </c>
      <c r="J49" s="14">
        <f t="shared" si="1"/>
        <v>99099.080614999228</v>
      </c>
      <c r="K49" s="14">
        <f t="shared" si="2"/>
        <v>4398237.9141590875</v>
      </c>
      <c r="L49" s="21">
        <f t="shared" si="5"/>
        <v>44.382227230202865</v>
      </c>
    </row>
    <row r="50" spans="1:12" x14ac:dyDescent="0.2">
      <c r="A50" s="17">
        <v>41</v>
      </c>
      <c r="B50" s="48">
        <v>1</v>
      </c>
      <c r="C50" s="47">
        <v>1410</v>
      </c>
      <c r="D50" s="51">
        <v>1377</v>
      </c>
      <c r="E50" s="18">
        <v>0.5</v>
      </c>
      <c r="F50" s="19">
        <f t="shared" si="3"/>
        <v>7.176175098672408E-4</v>
      </c>
      <c r="G50" s="19">
        <f t="shared" si="0"/>
        <v>7.1736011477761851E-4</v>
      </c>
      <c r="H50" s="14">
        <f t="shared" si="6"/>
        <v>99099.080614999228</v>
      </c>
      <c r="I50" s="14">
        <f t="shared" si="4"/>
        <v>71.089727844332316</v>
      </c>
      <c r="J50" s="14">
        <f t="shared" si="1"/>
        <v>99063.53575107707</v>
      </c>
      <c r="K50" s="14">
        <f t="shared" si="2"/>
        <v>4299138.8335440885</v>
      </c>
      <c r="L50" s="21">
        <f t="shared" si="5"/>
        <v>43.382227230202865</v>
      </c>
    </row>
    <row r="51" spans="1:12" x14ac:dyDescent="0.2">
      <c r="A51" s="17">
        <v>42</v>
      </c>
      <c r="B51" s="48">
        <v>1</v>
      </c>
      <c r="C51" s="47">
        <v>1370</v>
      </c>
      <c r="D51" s="51">
        <v>1422</v>
      </c>
      <c r="E51" s="18">
        <v>0.5</v>
      </c>
      <c r="F51" s="19">
        <f t="shared" si="3"/>
        <v>7.1633237822349568E-4</v>
      </c>
      <c r="G51" s="19">
        <f t="shared" si="0"/>
        <v>7.1607590404582891E-4</v>
      </c>
      <c r="H51" s="14">
        <f t="shared" si="6"/>
        <v>99027.990887154898</v>
      </c>
      <c r="I51" s="14">
        <f t="shared" si="4"/>
        <v>70.911558100361546</v>
      </c>
      <c r="J51" s="14">
        <f t="shared" si="1"/>
        <v>98992.535108104727</v>
      </c>
      <c r="K51" s="14">
        <f t="shared" si="2"/>
        <v>4200075.2977930112</v>
      </c>
      <c r="L51" s="21">
        <f t="shared" si="5"/>
        <v>42.413011312923757</v>
      </c>
    </row>
    <row r="52" spans="1:12" x14ac:dyDescent="0.2">
      <c r="A52" s="17">
        <v>43</v>
      </c>
      <c r="B52" s="48">
        <v>3</v>
      </c>
      <c r="C52" s="47">
        <v>1354</v>
      </c>
      <c r="D52" s="51">
        <v>1386</v>
      </c>
      <c r="E52" s="18">
        <v>0.5</v>
      </c>
      <c r="F52" s="19">
        <f t="shared" si="3"/>
        <v>2.1897810218978104E-3</v>
      </c>
      <c r="G52" s="19">
        <f t="shared" si="0"/>
        <v>2.1873860736419978E-3</v>
      </c>
      <c r="H52" s="14">
        <f t="shared" si="6"/>
        <v>98957.079329054541</v>
      </c>
      <c r="I52" s="14">
        <f t="shared" si="4"/>
        <v>216.45733721266032</v>
      </c>
      <c r="J52" s="14">
        <f t="shared" si="1"/>
        <v>98848.85066044821</v>
      </c>
      <c r="K52" s="14">
        <f t="shared" si="2"/>
        <v>4101082.7626849068</v>
      </c>
      <c r="L52" s="21">
        <f t="shared" si="5"/>
        <v>41.443045717304209</v>
      </c>
    </row>
    <row r="53" spans="1:12" x14ac:dyDescent="0.2">
      <c r="A53" s="17">
        <v>44</v>
      </c>
      <c r="B53" s="48">
        <v>1</v>
      </c>
      <c r="C53" s="47">
        <v>1391</v>
      </c>
      <c r="D53" s="51">
        <v>1370</v>
      </c>
      <c r="E53" s="18">
        <v>0.5</v>
      </c>
      <c r="F53" s="19">
        <f t="shared" si="3"/>
        <v>7.2437522636725825E-4</v>
      </c>
      <c r="G53" s="19">
        <f t="shared" si="0"/>
        <v>7.2411296162201309E-4</v>
      </c>
      <c r="H53" s="14">
        <f t="shared" si="6"/>
        <v>98740.621991841879</v>
      </c>
      <c r="I53" s="14">
        <f t="shared" si="4"/>
        <v>71.499364222912305</v>
      </c>
      <c r="J53" s="14">
        <f t="shared" si="1"/>
        <v>98704.872309730432</v>
      </c>
      <c r="K53" s="14">
        <f t="shared" si="2"/>
        <v>4002233.9120244584</v>
      </c>
      <c r="L53" s="21">
        <f t="shared" si="5"/>
        <v>40.532800293228149</v>
      </c>
    </row>
    <row r="54" spans="1:12" x14ac:dyDescent="0.2">
      <c r="A54" s="17">
        <v>45</v>
      </c>
      <c r="B54" s="48">
        <v>1</v>
      </c>
      <c r="C54" s="47">
        <v>1303</v>
      </c>
      <c r="D54" s="51">
        <v>1390</v>
      </c>
      <c r="E54" s="18">
        <v>0.5</v>
      </c>
      <c r="F54" s="19">
        <f t="shared" si="3"/>
        <v>7.4266617155588561E-4</v>
      </c>
      <c r="G54" s="19">
        <f t="shared" si="0"/>
        <v>7.4239049740163323E-4</v>
      </c>
      <c r="H54" s="14">
        <f t="shared" si="6"/>
        <v>98669.12262761897</v>
      </c>
      <c r="I54" s="14">
        <f t="shared" si="4"/>
        <v>73.251019025700785</v>
      </c>
      <c r="J54" s="14">
        <f t="shared" si="1"/>
        <v>98632.497118106112</v>
      </c>
      <c r="K54" s="14">
        <f t="shared" si="2"/>
        <v>3903529.039714728</v>
      </c>
      <c r="L54" s="21">
        <f t="shared" si="5"/>
        <v>39.56180956880295</v>
      </c>
    </row>
    <row r="55" spans="1:12" x14ac:dyDescent="0.2">
      <c r="A55" s="17">
        <v>46</v>
      </c>
      <c r="B55" s="48">
        <v>1</v>
      </c>
      <c r="C55" s="47">
        <v>1214</v>
      </c>
      <c r="D55" s="51">
        <v>1313</v>
      </c>
      <c r="E55" s="18">
        <v>0.5</v>
      </c>
      <c r="F55" s="19">
        <f t="shared" si="3"/>
        <v>7.9145231499802137E-4</v>
      </c>
      <c r="G55" s="19">
        <f t="shared" si="0"/>
        <v>7.9113924050632921E-4</v>
      </c>
      <c r="H55" s="14">
        <f t="shared" si="6"/>
        <v>98595.871608593268</v>
      </c>
      <c r="I55" s="14">
        <f t="shared" si="4"/>
        <v>78.003062981482032</v>
      </c>
      <c r="J55" s="14">
        <f t="shared" si="1"/>
        <v>98556.870077102518</v>
      </c>
      <c r="K55" s="14">
        <f t="shared" si="2"/>
        <v>3804896.5425966219</v>
      </c>
      <c r="L55" s="21">
        <f t="shared" si="5"/>
        <v>38.59083022970102</v>
      </c>
    </row>
    <row r="56" spans="1:12" x14ac:dyDescent="0.2">
      <c r="A56" s="17">
        <v>47</v>
      </c>
      <c r="B56" s="48">
        <v>2</v>
      </c>
      <c r="C56" s="47">
        <v>1294</v>
      </c>
      <c r="D56" s="51">
        <v>1212</v>
      </c>
      <c r="E56" s="18">
        <v>0.5</v>
      </c>
      <c r="F56" s="19">
        <f t="shared" si="3"/>
        <v>1.5961691939345571E-3</v>
      </c>
      <c r="G56" s="19">
        <f t="shared" si="0"/>
        <v>1.594896331738437E-3</v>
      </c>
      <c r="H56" s="14">
        <f t="shared" si="6"/>
        <v>98517.868545611782</v>
      </c>
      <c r="I56" s="14">
        <f t="shared" si="4"/>
        <v>157.12578715408577</v>
      </c>
      <c r="J56" s="14">
        <f t="shared" si="1"/>
        <v>98439.305652034731</v>
      </c>
      <c r="K56" s="14">
        <f t="shared" si="2"/>
        <v>3706339.6725195195</v>
      </c>
      <c r="L56" s="21">
        <f t="shared" si="5"/>
        <v>37.620989240175845</v>
      </c>
    </row>
    <row r="57" spans="1:12" x14ac:dyDescent="0.2">
      <c r="A57" s="17">
        <v>48</v>
      </c>
      <c r="B57" s="48">
        <v>2</v>
      </c>
      <c r="C57" s="47">
        <v>1145</v>
      </c>
      <c r="D57" s="51">
        <v>1290</v>
      </c>
      <c r="E57" s="18">
        <v>0.5</v>
      </c>
      <c r="F57" s="19">
        <f t="shared" si="3"/>
        <v>1.6427104722792608E-3</v>
      </c>
      <c r="G57" s="19">
        <f t="shared" si="0"/>
        <v>1.6413623307345096E-3</v>
      </c>
      <c r="H57" s="14">
        <f t="shared" si="6"/>
        <v>98360.742758457694</v>
      </c>
      <c r="I57" s="14">
        <f t="shared" si="4"/>
        <v>161.44561798679965</v>
      </c>
      <c r="J57" s="14">
        <f t="shared" si="1"/>
        <v>98280.019949464302</v>
      </c>
      <c r="K57" s="14">
        <f t="shared" si="2"/>
        <v>3607900.3668674845</v>
      </c>
      <c r="L57" s="21">
        <f t="shared" si="5"/>
        <v>36.680287945032354</v>
      </c>
    </row>
    <row r="58" spans="1:12" x14ac:dyDescent="0.2">
      <c r="A58" s="17">
        <v>49</v>
      </c>
      <c r="B58" s="48">
        <v>4</v>
      </c>
      <c r="C58" s="47">
        <v>1155</v>
      </c>
      <c r="D58" s="51">
        <v>1145</v>
      </c>
      <c r="E58" s="18">
        <v>0.5</v>
      </c>
      <c r="F58" s="19">
        <f t="shared" si="3"/>
        <v>3.4782608695652175E-3</v>
      </c>
      <c r="G58" s="19">
        <f t="shared" si="0"/>
        <v>3.472222222222222E-3</v>
      </c>
      <c r="H58" s="14">
        <f t="shared" si="6"/>
        <v>98199.297140470895</v>
      </c>
      <c r="I58" s="14">
        <f t="shared" si="4"/>
        <v>340.96978173774613</v>
      </c>
      <c r="J58" s="14">
        <f t="shared" si="1"/>
        <v>98028.812249602022</v>
      </c>
      <c r="K58" s="14">
        <f t="shared" si="2"/>
        <v>3509620.3469180204</v>
      </c>
      <c r="L58" s="21">
        <f t="shared" si="5"/>
        <v>35.739770539269976</v>
      </c>
    </row>
    <row r="59" spans="1:12" x14ac:dyDescent="0.2">
      <c r="A59" s="17">
        <v>50</v>
      </c>
      <c r="B59" s="48">
        <v>3</v>
      </c>
      <c r="C59" s="47">
        <v>1075</v>
      </c>
      <c r="D59" s="51">
        <v>1161</v>
      </c>
      <c r="E59" s="18">
        <v>0.5</v>
      </c>
      <c r="F59" s="19">
        <f t="shared" si="3"/>
        <v>2.6833631484794273E-3</v>
      </c>
      <c r="G59" s="19">
        <f t="shared" si="0"/>
        <v>2.6797677534613662E-3</v>
      </c>
      <c r="H59" s="14">
        <f t="shared" si="6"/>
        <v>97858.32735873315</v>
      </c>
      <c r="I59" s="14">
        <f t="shared" si="4"/>
        <v>262.23759006359927</v>
      </c>
      <c r="J59" s="14">
        <f t="shared" si="1"/>
        <v>97727.208563701352</v>
      </c>
      <c r="K59" s="14">
        <f t="shared" si="2"/>
        <v>3411591.5346684186</v>
      </c>
      <c r="L59" s="21">
        <f t="shared" si="5"/>
        <v>34.862557196201237</v>
      </c>
    </row>
    <row r="60" spans="1:12" x14ac:dyDescent="0.2">
      <c r="A60" s="17">
        <v>51</v>
      </c>
      <c r="B60" s="48">
        <v>1</v>
      </c>
      <c r="C60" s="47">
        <v>999</v>
      </c>
      <c r="D60" s="51">
        <v>1066</v>
      </c>
      <c r="E60" s="18">
        <v>0.5</v>
      </c>
      <c r="F60" s="19">
        <f t="shared" si="3"/>
        <v>9.6852300242130751E-4</v>
      </c>
      <c r="G60" s="19">
        <f t="shared" si="0"/>
        <v>9.6805421103581804E-4</v>
      </c>
      <c r="H60" s="14">
        <f t="shared" si="6"/>
        <v>97596.089768669553</v>
      </c>
      <c r="I60" s="14">
        <f t="shared" si="4"/>
        <v>94.478305681190278</v>
      </c>
      <c r="J60" s="14">
        <f t="shared" si="1"/>
        <v>97548.850615828967</v>
      </c>
      <c r="K60" s="14">
        <f t="shared" si="2"/>
        <v>3313864.3261047173</v>
      </c>
      <c r="L60" s="21">
        <f t="shared" si="5"/>
        <v>33.954888294802764</v>
      </c>
    </row>
    <row r="61" spans="1:12" x14ac:dyDescent="0.2">
      <c r="A61" s="17">
        <v>52</v>
      </c>
      <c r="B61" s="48">
        <v>0</v>
      </c>
      <c r="C61" s="47">
        <v>935</v>
      </c>
      <c r="D61" s="51">
        <v>1006</v>
      </c>
      <c r="E61" s="18">
        <v>0.5</v>
      </c>
      <c r="F61" s="19">
        <f t="shared" si="3"/>
        <v>0</v>
      </c>
      <c r="G61" s="19">
        <f t="shared" si="0"/>
        <v>0</v>
      </c>
      <c r="H61" s="14">
        <f t="shared" si="6"/>
        <v>97501.611462988367</v>
      </c>
      <c r="I61" s="14">
        <f t="shared" si="4"/>
        <v>0</v>
      </c>
      <c r="J61" s="14">
        <f t="shared" si="1"/>
        <v>97501.611462988367</v>
      </c>
      <c r="K61" s="14">
        <f t="shared" si="2"/>
        <v>3216315.4754888886</v>
      </c>
      <c r="L61" s="21">
        <f t="shared" si="5"/>
        <v>32.987305822220208</v>
      </c>
    </row>
    <row r="62" spans="1:12" x14ac:dyDescent="0.2">
      <c r="A62" s="17">
        <v>53</v>
      </c>
      <c r="B62" s="48">
        <v>0</v>
      </c>
      <c r="C62" s="47">
        <v>928</v>
      </c>
      <c r="D62" s="51">
        <v>928</v>
      </c>
      <c r="E62" s="18">
        <v>0.5</v>
      </c>
      <c r="F62" s="19">
        <f t="shared" si="3"/>
        <v>0</v>
      </c>
      <c r="G62" s="19">
        <f t="shared" si="0"/>
        <v>0</v>
      </c>
      <c r="H62" s="14">
        <f t="shared" si="6"/>
        <v>97501.611462988367</v>
      </c>
      <c r="I62" s="14">
        <f t="shared" si="4"/>
        <v>0</v>
      </c>
      <c r="J62" s="14">
        <f t="shared" si="1"/>
        <v>97501.611462988367</v>
      </c>
      <c r="K62" s="14">
        <f t="shared" si="2"/>
        <v>3118813.8640259001</v>
      </c>
      <c r="L62" s="21">
        <f t="shared" si="5"/>
        <v>31.987305822220204</v>
      </c>
    </row>
    <row r="63" spans="1:12" x14ac:dyDescent="0.2">
      <c r="A63" s="17">
        <v>54</v>
      </c>
      <c r="B63" s="48">
        <v>0</v>
      </c>
      <c r="C63" s="47">
        <v>840</v>
      </c>
      <c r="D63" s="51">
        <v>926</v>
      </c>
      <c r="E63" s="18">
        <v>0.5</v>
      </c>
      <c r="F63" s="19">
        <f t="shared" si="3"/>
        <v>0</v>
      </c>
      <c r="G63" s="19">
        <f t="shared" si="0"/>
        <v>0</v>
      </c>
      <c r="H63" s="14">
        <f t="shared" si="6"/>
        <v>97501.611462988367</v>
      </c>
      <c r="I63" s="14">
        <f t="shared" si="4"/>
        <v>0</v>
      </c>
      <c r="J63" s="14">
        <f t="shared" si="1"/>
        <v>97501.611462988367</v>
      </c>
      <c r="K63" s="14">
        <f t="shared" si="2"/>
        <v>3021312.2525629117</v>
      </c>
      <c r="L63" s="21">
        <f t="shared" si="5"/>
        <v>30.987305822220204</v>
      </c>
    </row>
    <row r="64" spans="1:12" x14ac:dyDescent="0.2">
      <c r="A64" s="17">
        <v>55</v>
      </c>
      <c r="B64" s="48">
        <v>3</v>
      </c>
      <c r="C64" s="47">
        <v>779</v>
      </c>
      <c r="D64" s="51">
        <v>838</v>
      </c>
      <c r="E64" s="18">
        <v>0.5</v>
      </c>
      <c r="F64" s="19">
        <f t="shared" si="3"/>
        <v>3.7105751391465678E-3</v>
      </c>
      <c r="G64" s="19">
        <f t="shared" si="0"/>
        <v>3.7037037037037038E-3</v>
      </c>
      <c r="H64" s="14">
        <f t="shared" si="6"/>
        <v>97501.611462988367</v>
      </c>
      <c r="I64" s="14">
        <f t="shared" si="4"/>
        <v>361.11707949254952</v>
      </c>
      <c r="J64" s="14">
        <f t="shared" si="1"/>
        <v>97321.052923242081</v>
      </c>
      <c r="K64" s="14">
        <f t="shared" si="2"/>
        <v>2923810.6410999233</v>
      </c>
      <c r="L64" s="21">
        <f t="shared" si="5"/>
        <v>29.987305822220204</v>
      </c>
    </row>
    <row r="65" spans="1:12" x14ac:dyDescent="0.2">
      <c r="A65" s="17">
        <v>56</v>
      </c>
      <c r="B65" s="48">
        <v>2</v>
      </c>
      <c r="C65" s="47">
        <v>793</v>
      </c>
      <c r="D65" s="51">
        <v>782</v>
      </c>
      <c r="E65" s="18">
        <v>0.5</v>
      </c>
      <c r="F65" s="19">
        <f t="shared" si="3"/>
        <v>2.5396825396825397E-3</v>
      </c>
      <c r="G65" s="19">
        <f t="shared" si="0"/>
        <v>2.5364616360177552E-3</v>
      </c>
      <c r="H65" s="14">
        <f t="shared" si="6"/>
        <v>97140.49438349581</v>
      </c>
      <c r="I65" s="14">
        <f t="shared" si="4"/>
        <v>246.39313730753534</v>
      </c>
      <c r="J65" s="14">
        <f t="shared" si="1"/>
        <v>97017.297814842052</v>
      </c>
      <c r="K65" s="14">
        <f t="shared" si="2"/>
        <v>2826489.5881766812</v>
      </c>
      <c r="L65" s="21">
        <f t="shared" si="5"/>
        <v>29.09692405947753</v>
      </c>
    </row>
    <row r="66" spans="1:12" x14ac:dyDescent="0.2">
      <c r="A66" s="17">
        <v>57</v>
      </c>
      <c r="B66" s="48">
        <v>2</v>
      </c>
      <c r="C66" s="47">
        <v>713</v>
      </c>
      <c r="D66" s="51">
        <v>783</v>
      </c>
      <c r="E66" s="18">
        <v>0.5</v>
      </c>
      <c r="F66" s="19">
        <f t="shared" si="3"/>
        <v>2.6737967914438501E-3</v>
      </c>
      <c r="G66" s="19">
        <f t="shared" si="0"/>
        <v>2.6702269692923898E-3</v>
      </c>
      <c r="H66" s="14">
        <f t="shared" si="6"/>
        <v>96894.101246188278</v>
      </c>
      <c r="I66" s="14">
        <f t="shared" si="4"/>
        <v>258.72924231291927</v>
      </c>
      <c r="J66" s="14">
        <f t="shared" si="1"/>
        <v>96764.736625031815</v>
      </c>
      <c r="K66" s="14">
        <f t="shared" si="2"/>
        <v>2729472.2903618393</v>
      </c>
      <c r="L66" s="21">
        <f t="shared" si="5"/>
        <v>28.169643510359865</v>
      </c>
    </row>
    <row r="67" spans="1:12" x14ac:dyDescent="0.2">
      <c r="A67" s="17">
        <v>58</v>
      </c>
      <c r="B67" s="48">
        <v>1</v>
      </c>
      <c r="C67" s="47">
        <v>647</v>
      </c>
      <c r="D67" s="51">
        <v>716</v>
      </c>
      <c r="E67" s="18">
        <v>0.5</v>
      </c>
      <c r="F67" s="19">
        <f t="shared" si="3"/>
        <v>1.467351430667645E-3</v>
      </c>
      <c r="G67" s="19">
        <f t="shared" si="0"/>
        <v>1.4662756598240471E-3</v>
      </c>
      <c r="H67" s="14">
        <f t="shared" si="6"/>
        <v>96635.372003875353</v>
      </c>
      <c r="I67" s="14">
        <f t="shared" si="4"/>
        <v>141.69409384732458</v>
      </c>
      <c r="J67" s="14">
        <f t="shared" si="1"/>
        <v>96564.524956951689</v>
      </c>
      <c r="K67" s="14">
        <f t="shared" si="2"/>
        <v>2632707.5537368073</v>
      </c>
      <c r="L67" s="21">
        <f t="shared" si="5"/>
        <v>27.24372555456431</v>
      </c>
    </row>
    <row r="68" spans="1:12" x14ac:dyDescent="0.2">
      <c r="A68" s="17">
        <v>59</v>
      </c>
      <c r="B68" s="48">
        <v>2</v>
      </c>
      <c r="C68" s="47">
        <v>637</v>
      </c>
      <c r="D68" s="51">
        <v>643</v>
      </c>
      <c r="E68" s="18">
        <v>0.5</v>
      </c>
      <c r="F68" s="19">
        <f t="shared" si="3"/>
        <v>3.1250000000000002E-3</v>
      </c>
      <c r="G68" s="19">
        <f t="shared" si="0"/>
        <v>3.1201248049922002E-3</v>
      </c>
      <c r="H68" s="14">
        <f t="shared" si="6"/>
        <v>96493.677910028026</v>
      </c>
      <c r="I68" s="14">
        <f t="shared" si="4"/>
        <v>301.07231797200637</v>
      </c>
      <c r="J68" s="14">
        <f t="shared" si="1"/>
        <v>96343.141751042014</v>
      </c>
      <c r="K68" s="14">
        <f t="shared" si="2"/>
        <v>2536143.0287798555</v>
      </c>
      <c r="L68" s="21">
        <f t="shared" si="5"/>
        <v>26.282996810885255</v>
      </c>
    </row>
    <row r="69" spans="1:12" x14ac:dyDescent="0.2">
      <c r="A69" s="17">
        <v>60</v>
      </c>
      <c r="B69" s="48">
        <v>3</v>
      </c>
      <c r="C69" s="47">
        <v>560</v>
      </c>
      <c r="D69" s="51">
        <v>626</v>
      </c>
      <c r="E69" s="18">
        <v>0.5</v>
      </c>
      <c r="F69" s="19">
        <f t="shared" si="3"/>
        <v>5.0590219224283303E-3</v>
      </c>
      <c r="G69" s="19">
        <f t="shared" si="0"/>
        <v>5.0462573591253147E-3</v>
      </c>
      <c r="H69" s="14">
        <f t="shared" si="6"/>
        <v>96192.605592056017</v>
      </c>
      <c r="I69" s="14">
        <f t="shared" si="4"/>
        <v>485.41264386235156</v>
      </c>
      <c r="J69" s="14">
        <f t="shared" si="1"/>
        <v>95949.89927012485</v>
      </c>
      <c r="K69" s="14">
        <f t="shared" si="2"/>
        <v>2439799.8870288134</v>
      </c>
      <c r="L69" s="21">
        <f t="shared" si="5"/>
        <v>25.363694766474879</v>
      </c>
    </row>
    <row r="70" spans="1:12" x14ac:dyDescent="0.2">
      <c r="A70" s="17">
        <v>61</v>
      </c>
      <c r="B70" s="48">
        <v>4</v>
      </c>
      <c r="C70" s="47">
        <v>584</v>
      </c>
      <c r="D70" s="51">
        <v>563</v>
      </c>
      <c r="E70" s="18">
        <v>0.5</v>
      </c>
      <c r="F70" s="19">
        <f t="shared" si="3"/>
        <v>6.9747166521360072E-3</v>
      </c>
      <c r="G70" s="19">
        <f t="shared" si="0"/>
        <v>6.9504778453518684E-3</v>
      </c>
      <c r="H70" s="14">
        <f t="shared" si="6"/>
        <v>95707.192948193668</v>
      </c>
      <c r="I70" s="14">
        <f t="shared" si="4"/>
        <v>665.21072422723671</v>
      </c>
      <c r="J70" s="14">
        <f t="shared" si="1"/>
        <v>95374.587586080059</v>
      </c>
      <c r="K70" s="14">
        <f t="shared" si="2"/>
        <v>2343849.9877586886</v>
      </c>
      <c r="L70" s="21">
        <f t="shared" si="5"/>
        <v>24.48979972725159</v>
      </c>
    </row>
    <row r="71" spans="1:12" x14ac:dyDescent="0.2">
      <c r="A71" s="17">
        <v>62</v>
      </c>
      <c r="B71" s="48">
        <v>3</v>
      </c>
      <c r="C71" s="47">
        <v>491</v>
      </c>
      <c r="D71" s="51">
        <v>581</v>
      </c>
      <c r="E71" s="18">
        <v>0.5</v>
      </c>
      <c r="F71" s="19">
        <f t="shared" si="3"/>
        <v>5.597014925373134E-3</v>
      </c>
      <c r="G71" s="19">
        <f t="shared" si="0"/>
        <v>5.5813953488372085E-3</v>
      </c>
      <c r="H71" s="14">
        <f t="shared" si="6"/>
        <v>95041.982223966435</v>
      </c>
      <c r="I71" s="14">
        <f t="shared" si="4"/>
        <v>530.46687752911487</v>
      </c>
      <c r="J71" s="14">
        <f t="shared" si="1"/>
        <v>94776.748785201868</v>
      </c>
      <c r="K71" s="14">
        <f t="shared" si="2"/>
        <v>2248475.4001726084</v>
      </c>
      <c r="L71" s="21">
        <f t="shared" si="5"/>
        <v>23.657707336891143</v>
      </c>
    </row>
    <row r="72" spans="1:12" x14ac:dyDescent="0.2">
      <c r="A72" s="17">
        <v>63</v>
      </c>
      <c r="B72" s="48">
        <v>6</v>
      </c>
      <c r="C72" s="47">
        <v>499</v>
      </c>
      <c r="D72" s="51">
        <v>499</v>
      </c>
      <c r="E72" s="18">
        <v>0.5</v>
      </c>
      <c r="F72" s="19">
        <f t="shared" si="3"/>
        <v>1.2024048096192385E-2</v>
      </c>
      <c r="G72" s="19">
        <f t="shared" si="0"/>
        <v>1.1952191235059762E-2</v>
      </c>
      <c r="H72" s="14">
        <f t="shared" si="6"/>
        <v>94511.515346437314</v>
      </c>
      <c r="I72" s="14">
        <f t="shared" si="4"/>
        <v>1129.6197053359042</v>
      </c>
      <c r="J72" s="14">
        <f t="shared" si="1"/>
        <v>93946.705493769361</v>
      </c>
      <c r="K72" s="14">
        <f t="shared" si="2"/>
        <v>2153698.6513874065</v>
      </c>
      <c r="L72" s="21">
        <f t="shared" si="5"/>
        <v>22.787685114273135</v>
      </c>
    </row>
    <row r="73" spans="1:12" x14ac:dyDescent="0.2">
      <c r="A73" s="17">
        <v>64</v>
      </c>
      <c r="B73" s="48">
        <v>10</v>
      </c>
      <c r="C73" s="47">
        <v>434</v>
      </c>
      <c r="D73" s="51">
        <v>493</v>
      </c>
      <c r="E73" s="18">
        <v>0.5</v>
      </c>
      <c r="F73" s="19">
        <f t="shared" si="3"/>
        <v>2.1574973031283712E-2</v>
      </c>
      <c r="G73" s="19">
        <f t="shared" ref="G73:G108" si="7">F73/((1+(1-E73)*F73))</f>
        <v>2.1344717182497332E-2</v>
      </c>
      <c r="H73" s="14">
        <f t="shared" si="6"/>
        <v>93381.895641101408</v>
      </c>
      <c r="I73" s="14">
        <f t="shared" si="4"/>
        <v>1993.2101524247901</v>
      </c>
      <c r="J73" s="14">
        <f t="shared" ref="J73:J108" si="8">H74+I73*E73</f>
        <v>92385.290564889016</v>
      </c>
      <c r="K73" s="14">
        <f t="shared" ref="K73:K97" si="9">K74+J73</f>
        <v>2059751.9458936374</v>
      </c>
      <c r="L73" s="21">
        <f t="shared" si="5"/>
        <v>22.057294208397408</v>
      </c>
    </row>
    <row r="74" spans="1:12" x14ac:dyDescent="0.2">
      <c r="A74" s="17">
        <v>65</v>
      </c>
      <c r="B74" s="48">
        <v>5</v>
      </c>
      <c r="C74" s="47">
        <v>451</v>
      </c>
      <c r="D74" s="51">
        <v>440</v>
      </c>
      <c r="E74" s="18">
        <v>0.5</v>
      </c>
      <c r="F74" s="19">
        <f t="shared" ref="F74:F108" si="10">B74/((C74+D74)/2)</f>
        <v>1.1223344556677889E-2</v>
      </c>
      <c r="G74" s="19">
        <f t="shared" si="7"/>
        <v>1.1160714285714284E-2</v>
      </c>
      <c r="H74" s="14">
        <f t="shared" si="6"/>
        <v>91388.685488676623</v>
      </c>
      <c r="I74" s="14">
        <f t="shared" ref="I74:I108" si="11">H74*G74</f>
        <v>1019.9630076861229</v>
      </c>
      <c r="J74" s="14">
        <f t="shared" si="8"/>
        <v>90878.70398483357</v>
      </c>
      <c r="K74" s="14">
        <f t="shared" si="9"/>
        <v>1967366.6553287483</v>
      </c>
      <c r="L74" s="21">
        <f t="shared" ref="L74:L108" si="12">K74/H74</f>
        <v>21.527464202037482</v>
      </c>
    </row>
    <row r="75" spans="1:12" x14ac:dyDescent="0.2">
      <c r="A75" s="17">
        <v>66</v>
      </c>
      <c r="B75" s="48">
        <v>1</v>
      </c>
      <c r="C75" s="47">
        <v>438</v>
      </c>
      <c r="D75" s="51">
        <v>453</v>
      </c>
      <c r="E75" s="18">
        <v>0.5</v>
      </c>
      <c r="F75" s="19">
        <f t="shared" si="10"/>
        <v>2.2446689113355782E-3</v>
      </c>
      <c r="G75" s="19">
        <f t="shared" si="7"/>
        <v>2.242152466367713E-3</v>
      </c>
      <c r="H75" s="14">
        <f t="shared" ref="H75:H108" si="13">H74-I74</f>
        <v>90368.722480990502</v>
      </c>
      <c r="I75" s="14">
        <f t="shared" si="11"/>
        <v>202.62045399325226</v>
      </c>
      <c r="J75" s="14">
        <f t="shared" si="8"/>
        <v>90267.412253993883</v>
      </c>
      <c r="K75" s="14">
        <f t="shared" si="9"/>
        <v>1876487.9513439147</v>
      </c>
      <c r="L75" s="21">
        <f t="shared" si="12"/>
        <v>20.76479449777154</v>
      </c>
    </row>
    <row r="76" spans="1:12" x14ac:dyDescent="0.2">
      <c r="A76" s="17">
        <v>67</v>
      </c>
      <c r="B76" s="48">
        <v>4</v>
      </c>
      <c r="C76" s="47">
        <v>390</v>
      </c>
      <c r="D76" s="51">
        <v>447</v>
      </c>
      <c r="E76" s="18">
        <v>0.5</v>
      </c>
      <c r="F76" s="19">
        <f t="shared" si="10"/>
        <v>9.557945041816009E-3</v>
      </c>
      <c r="G76" s="19">
        <f t="shared" si="7"/>
        <v>9.512485136741973E-3</v>
      </c>
      <c r="H76" s="14">
        <f t="shared" si="13"/>
        <v>90166.102026997251</v>
      </c>
      <c r="I76" s="14">
        <f t="shared" si="11"/>
        <v>857.70370536977168</v>
      </c>
      <c r="J76" s="14">
        <f t="shared" si="8"/>
        <v>89737.250174312372</v>
      </c>
      <c r="K76" s="14">
        <f t="shared" si="9"/>
        <v>1786220.5390899209</v>
      </c>
      <c r="L76" s="21">
        <f t="shared" si="12"/>
        <v>19.810333361811477</v>
      </c>
    </row>
    <row r="77" spans="1:12" x14ac:dyDescent="0.2">
      <c r="A77" s="17">
        <v>68</v>
      </c>
      <c r="B77" s="48">
        <v>4</v>
      </c>
      <c r="C77" s="47">
        <v>403</v>
      </c>
      <c r="D77" s="51">
        <v>387</v>
      </c>
      <c r="E77" s="18">
        <v>0.5</v>
      </c>
      <c r="F77" s="19">
        <f t="shared" si="10"/>
        <v>1.0126582278481013E-2</v>
      </c>
      <c r="G77" s="19">
        <f t="shared" si="7"/>
        <v>1.0075566750629723E-2</v>
      </c>
      <c r="H77" s="14">
        <f t="shared" si="13"/>
        <v>89308.398321627479</v>
      </c>
      <c r="I77" s="14">
        <f t="shared" si="11"/>
        <v>899.83272868138511</v>
      </c>
      <c r="J77" s="14">
        <f t="shared" si="8"/>
        <v>88858.481957286785</v>
      </c>
      <c r="K77" s="14">
        <f t="shared" si="9"/>
        <v>1696483.2889156085</v>
      </c>
      <c r="L77" s="21">
        <f t="shared" si="12"/>
        <v>18.995786743437517</v>
      </c>
    </row>
    <row r="78" spans="1:12" x14ac:dyDescent="0.2">
      <c r="A78" s="17">
        <v>69</v>
      </c>
      <c r="B78" s="48">
        <v>7</v>
      </c>
      <c r="C78" s="47">
        <v>359</v>
      </c>
      <c r="D78" s="51">
        <v>394</v>
      </c>
      <c r="E78" s="18">
        <v>0.5</v>
      </c>
      <c r="F78" s="19">
        <f t="shared" si="10"/>
        <v>1.8592297476759629E-2</v>
      </c>
      <c r="G78" s="19">
        <f t="shared" si="7"/>
        <v>1.8421052631578949E-2</v>
      </c>
      <c r="H78" s="14">
        <f t="shared" si="13"/>
        <v>88408.565592946092</v>
      </c>
      <c r="I78" s="14">
        <f t="shared" si="11"/>
        <v>1628.5788398700597</v>
      </c>
      <c r="J78" s="14">
        <f t="shared" si="8"/>
        <v>87594.276173011065</v>
      </c>
      <c r="K78" s="14">
        <f t="shared" si="9"/>
        <v>1607624.8069583217</v>
      </c>
      <c r="L78" s="21">
        <f t="shared" si="12"/>
        <v>18.184039025813469</v>
      </c>
    </row>
    <row r="79" spans="1:12" x14ac:dyDescent="0.2">
      <c r="A79" s="17">
        <v>70</v>
      </c>
      <c r="B79" s="48">
        <v>4</v>
      </c>
      <c r="C79" s="47">
        <v>316</v>
      </c>
      <c r="D79" s="51">
        <v>363</v>
      </c>
      <c r="E79" s="18">
        <v>0.5</v>
      </c>
      <c r="F79" s="19">
        <f t="shared" si="10"/>
        <v>1.1782032400589101E-2</v>
      </c>
      <c r="G79" s="19">
        <f t="shared" si="7"/>
        <v>1.171303074670571E-2</v>
      </c>
      <c r="H79" s="14">
        <f t="shared" si="13"/>
        <v>86779.986753076038</v>
      </c>
      <c r="I79" s="14">
        <f t="shared" si="11"/>
        <v>1016.4566530374939</v>
      </c>
      <c r="J79" s="14">
        <f t="shared" si="8"/>
        <v>86271.758426557295</v>
      </c>
      <c r="K79" s="14">
        <f t="shared" si="9"/>
        <v>1520030.5307853105</v>
      </c>
      <c r="L79" s="21">
        <f t="shared" si="12"/>
        <v>17.51591107187431</v>
      </c>
    </row>
    <row r="80" spans="1:12" x14ac:dyDescent="0.2">
      <c r="A80" s="17">
        <v>71</v>
      </c>
      <c r="B80" s="48">
        <v>5</v>
      </c>
      <c r="C80" s="47">
        <v>333</v>
      </c>
      <c r="D80" s="51">
        <v>308</v>
      </c>
      <c r="E80" s="18">
        <v>0.5</v>
      </c>
      <c r="F80" s="19">
        <f t="shared" si="10"/>
        <v>1.5600624024960999E-2</v>
      </c>
      <c r="G80" s="19">
        <f t="shared" si="7"/>
        <v>1.5479876160990712E-2</v>
      </c>
      <c r="H80" s="14">
        <f t="shared" si="13"/>
        <v>85763.530100038552</v>
      </c>
      <c r="I80" s="14">
        <f t="shared" si="11"/>
        <v>1327.6088250779962</v>
      </c>
      <c r="J80" s="14">
        <f t="shared" si="8"/>
        <v>85099.725687499551</v>
      </c>
      <c r="K80" s="14">
        <f t="shared" si="9"/>
        <v>1433758.7723587533</v>
      </c>
      <c r="L80" s="21">
        <f t="shared" si="12"/>
        <v>16.717581129022449</v>
      </c>
    </row>
    <row r="81" spans="1:12" x14ac:dyDescent="0.2">
      <c r="A81" s="17">
        <v>72</v>
      </c>
      <c r="B81" s="48">
        <v>6</v>
      </c>
      <c r="C81" s="47">
        <v>336</v>
      </c>
      <c r="D81" s="51">
        <v>337</v>
      </c>
      <c r="E81" s="18">
        <v>0.5</v>
      </c>
      <c r="F81" s="19">
        <f t="shared" si="10"/>
        <v>1.7830609212481426E-2</v>
      </c>
      <c r="G81" s="19">
        <f t="shared" si="7"/>
        <v>1.7673048600883652E-2</v>
      </c>
      <c r="H81" s="14">
        <f t="shared" si="13"/>
        <v>84435.92127496055</v>
      </c>
      <c r="I81" s="14">
        <f t="shared" si="11"/>
        <v>1492.2401403527638</v>
      </c>
      <c r="J81" s="14">
        <f t="shared" si="8"/>
        <v>83689.801204784177</v>
      </c>
      <c r="K81" s="14">
        <f t="shared" si="9"/>
        <v>1348659.0466712536</v>
      </c>
      <c r="L81" s="21">
        <f t="shared" si="12"/>
        <v>15.972574543000789</v>
      </c>
    </row>
    <row r="82" spans="1:12" x14ac:dyDescent="0.2">
      <c r="A82" s="17">
        <v>73</v>
      </c>
      <c r="B82" s="48">
        <v>5</v>
      </c>
      <c r="C82" s="47">
        <v>309</v>
      </c>
      <c r="D82" s="51">
        <v>328</v>
      </c>
      <c r="E82" s="18">
        <v>0.5</v>
      </c>
      <c r="F82" s="19">
        <f t="shared" si="10"/>
        <v>1.5698587127158554E-2</v>
      </c>
      <c r="G82" s="19">
        <f t="shared" si="7"/>
        <v>1.5576323987538941E-2</v>
      </c>
      <c r="H82" s="14">
        <f t="shared" si="13"/>
        <v>82943.681134607788</v>
      </c>
      <c r="I82" s="14">
        <f t="shared" si="11"/>
        <v>1291.9576500717724</v>
      </c>
      <c r="J82" s="14">
        <f t="shared" si="8"/>
        <v>82297.702309571905</v>
      </c>
      <c r="K82" s="14">
        <f t="shared" si="9"/>
        <v>1264969.2454664696</v>
      </c>
      <c r="L82" s="21">
        <f t="shared" si="12"/>
        <v>15.250941701195707</v>
      </c>
    </row>
    <row r="83" spans="1:12" x14ac:dyDescent="0.2">
      <c r="A83" s="17">
        <v>74</v>
      </c>
      <c r="B83" s="48">
        <v>2</v>
      </c>
      <c r="C83" s="47">
        <v>220</v>
      </c>
      <c r="D83" s="51">
        <v>310</v>
      </c>
      <c r="E83" s="18">
        <v>0.5</v>
      </c>
      <c r="F83" s="19">
        <f t="shared" si="10"/>
        <v>7.5471698113207548E-3</v>
      </c>
      <c r="G83" s="19">
        <f t="shared" si="7"/>
        <v>7.5187969924812035E-3</v>
      </c>
      <c r="H83" s="14">
        <f t="shared" si="13"/>
        <v>81651.723484536022</v>
      </c>
      <c r="I83" s="14">
        <f t="shared" si="11"/>
        <v>613.92273296643634</v>
      </c>
      <c r="J83" s="14">
        <f t="shared" si="8"/>
        <v>81344.762118052793</v>
      </c>
      <c r="K83" s="14">
        <f t="shared" si="9"/>
        <v>1182671.5431568976</v>
      </c>
      <c r="L83" s="21">
        <f t="shared" si="12"/>
        <v>14.484342677480448</v>
      </c>
    </row>
    <row r="84" spans="1:12" x14ac:dyDescent="0.2">
      <c r="A84" s="17">
        <v>75</v>
      </c>
      <c r="B84" s="48">
        <v>4</v>
      </c>
      <c r="C84" s="47">
        <v>197</v>
      </c>
      <c r="D84" s="51">
        <v>213</v>
      </c>
      <c r="E84" s="18">
        <v>0.5</v>
      </c>
      <c r="F84" s="19">
        <f t="shared" si="10"/>
        <v>1.9512195121951219E-2</v>
      </c>
      <c r="G84" s="19">
        <f t="shared" si="7"/>
        <v>1.932367149758454E-2</v>
      </c>
      <c r="H84" s="14">
        <f t="shared" si="13"/>
        <v>81037.800751569579</v>
      </c>
      <c r="I84" s="14">
        <f t="shared" si="11"/>
        <v>1565.9478406100402</v>
      </c>
      <c r="J84" s="14">
        <f t="shared" si="8"/>
        <v>80254.826831264567</v>
      </c>
      <c r="K84" s="14">
        <f t="shared" si="9"/>
        <v>1101326.781038845</v>
      </c>
      <c r="L84" s="21">
        <f t="shared" si="12"/>
        <v>13.590284667461363</v>
      </c>
    </row>
    <row r="85" spans="1:12" x14ac:dyDescent="0.2">
      <c r="A85" s="17">
        <v>76</v>
      </c>
      <c r="B85" s="48">
        <v>4</v>
      </c>
      <c r="C85" s="47">
        <v>240</v>
      </c>
      <c r="D85" s="51">
        <v>189</v>
      </c>
      <c r="E85" s="18">
        <v>0.5</v>
      </c>
      <c r="F85" s="19">
        <f t="shared" si="10"/>
        <v>1.8648018648018648E-2</v>
      </c>
      <c r="G85" s="19">
        <f t="shared" si="7"/>
        <v>1.8475750577367209E-2</v>
      </c>
      <c r="H85" s="14">
        <f t="shared" si="13"/>
        <v>79471.85291095954</v>
      </c>
      <c r="I85" s="14">
        <f t="shared" si="11"/>
        <v>1468.3021323041025</v>
      </c>
      <c r="J85" s="14">
        <f t="shared" si="8"/>
        <v>78737.701844807481</v>
      </c>
      <c r="K85" s="14">
        <f t="shared" si="9"/>
        <v>1021071.9542075803</v>
      </c>
      <c r="L85" s="21">
        <f t="shared" si="12"/>
        <v>12.848221311155182</v>
      </c>
    </row>
    <row r="86" spans="1:12" x14ac:dyDescent="0.2">
      <c r="A86" s="17">
        <v>77</v>
      </c>
      <c r="B86" s="48">
        <v>6</v>
      </c>
      <c r="C86" s="47">
        <v>154</v>
      </c>
      <c r="D86" s="51">
        <v>233</v>
      </c>
      <c r="E86" s="18">
        <v>0.5</v>
      </c>
      <c r="F86" s="19">
        <f t="shared" si="10"/>
        <v>3.1007751937984496E-2</v>
      </c>
      <c r="G86" s="19">
        <f t="shared" si="7"/>
        <v>3.0534351145038167E-2</v>
      </c>
      <c r="H86" s="14">
        <f t="shared" si="13"/>
        <v>78003.550778655437</v>
      </c>
      <c r="I86" s="14">
        <f t="shared" si="11"/>
        <v>2381.7878100352805</v>
      </c>
      <c r="J86" s="14">
        <f t="shared" si="8"/>
        <v>76812.656873637796</v>
      </c>
      <c r="K86" s="14">
        <f t="shared" si="9"/>
        <v>942334.25236277282</v>
      </c>
      <c r="L86" s="21">
        <f t="shared" si="12"/>
        <v>12.08065841818869</v>
      </c>
    </row>
    <row r="87" spans="1:12" x14ac:dyDescent="0.2">
      <c r="A87" s="17">
        <v>78</v>
      </c>
      <c r="B87" s="48">
        <v>5</v>
      </c>
      <c r="C87" s="47">
        <v>202</v>
      </c>
      <c r="D87" s="51">
        <v>151</v>
      </c>
      <c r="E87" s="18">
        <v>0.5</v>
      </c>
      <c r="F87" s="19">
        <f t="shared" si="10"/>
        <v>2.8328611898016998E-2</v>
      </c>
      <c r="G87" s="19">
        <f t="shared" si="7"/>
        <v>2.793296089385475E-2</v>
      </c>
      <c r="H87" s="14">
        <f t="shared" si="13"/>
        <v>75621.762968620154</v>
      </c>
      <c r="I87" s="14">
        <f t="shared" si="11"/>
        <v>2112.33974772682</v>
      </c>
      <c r="J87" s="14">
        <f t="shared" si="8"/>
        <v>74565.593094756754</v>
      </c>
      <c r="K87" s="14">
        <f t="shared" si="9"/>
        <v>865521.59548913501</v>
      </c>
      <c r="L87" s="21">
        <f t="shared" si="12"/>
        <v>11.445403565218257</v>
      </c>
    </row>
    <row r="88" spans="1:12" x14ac:dyDescent="0.2">
      <c r="A88" s="17">
        <v>79</v>
      </c>
      <c r="B88" s="48">
        <v>8</v>
      </c>
      <c r="C88" s="47">
        <v>192</v>
      </c>
      <c r="D88" s="51">
        <v>194</v>
      </c>
      <c r="E88" s="18">
        <v>0.5</v>
      </c>
      <c r="F88" s="19">
        <f t="shared" si="10"/>
        <v>4.145077720207254E-2</v>
      </c>
      <c r="G88" s="19">
        <f t="shared" si="7"/>
        <v>4.060913705583756E-2</v>
      </c>
      <c r="H88" s="14">
        <f t="shared" si="13"/>
        <v>73509.423220893339</v>
      </c>
      <c r="I88" s="14">
        <f t="shared" si="11"/>
        <v>2985.1542424728259</v>
      </c>
      <c r="J88" s="14">
        <f t="shared" si="8"/>
        <v>72016.846099656934</v>
      </c>
      <c r="K88" s="14">
        <f t="shared" si="9"/>
        <v>790956.0023943783</v>
      </c>
      <c r="L88" s="21">
        <f t="shared" si="12"/>
        <v>10.759926656172803</v>
      </c>
    </row>
    <row r="89" spans="1:12" x14ac:dyDescent="0.2">
      <c r="A89" s="17">
        <v>80</v>
      </c>
      <c r="B89" s="48">
        <v>5</v>
      </c>
      <c r="C89" s="47">
        <v>225</v>
      </c>
      <c r="D89" s="51">
        <v>188</v>
      </c>
      <c r="E89" s="18">
        <v>0.5</v>
      </c>
      <c r="F89" s="19">
        <f t="shared" si="10"/>
        <v>2.4213075060532687E-2</v>
      </c>
      <c r="G89" s="19">
        <f t="shared" si="7"/>
        <v>2.3923444976076558E-2</v>
      </c>
      <c r="H89" s="14">
        <f t="shared" si="13"/>
        <v>70524.268978420514</v>
      </c>
      <c r="I89" s="14">
        <f t="shared" si="11"/>
        <v>1687.183468383266</v>
      </c>
      <c r="J89" s="14">
        <f t="shared" si="8"/>
        <v>69680.677244228878</v>
      </c>
      <c r="K89" s="14">
        <f t="shared" si="9"/>
        <v>718939.15629472141</v>
      </c>
      <c r="L89" s="21">
        <f t="shared" si="12"/>
        <v>10.194209265957896</v>
      </c>
    </row>
    <row r="90" spans="1:12" x14ac:dyDescent="0.2">
      <c r="A90" s="17">
        <v>81</v>
      </c>
      <c r="B90" s="48">
        <v>8</v>
      </c>
      <c r="C90" s="47">
        <v>184</v>
      </c>
      <c r="D90" s="51">
        <v>230</v>
      </c>
      <c r="E90" s="18">
        <v>0.5</v>
      </c>
      <c r="F90" s="19">
        <f t="shared" si="10"/>
        <v>3.864734299516908E-2</v>
      </c>
      <c r="G90" s="19">
        <f t="shared" si="7"/>
        <v>3.7914691943127958E-2</v>
      </c>
      <c r="H90" s="14">
        <f t="shared" si="13"/>
        <v>68837.085510037243</v>
      </c>
      <c r="I90" s="14">
        <f t="shared" si="11"/>
        <v>2609.9368913758194</v>
      </c>
      <c r="J90" s="14">
        <f t="shared" si="8"/>
        <v>67532.117064349324</v>
      </c>
      <c r="K90" s="14">
        <f t="shared" si="9"/>
        <v>649258.47905049252</v>
      </c>
      <c r="L90" s="21">
        <f t="shared" si="12"/>
        <v>9.4318124342411789</v>
      </c>
    </row>
    <row r="91" spans="1:12" x14ac:dyDescent="0.2">
      <c r="A91" s="17">
        <v>82</v>
      </c>
      <c r="B91" s="48">
        <v>8</v>
      </c>
      <c r="C91" s="47">
        <v>193</v>
      </c>
      <c r="D91" s="51">
        <v>177</v>
      </c>
      <c r="E91" s="18">
        <v>0.5</v>
      </c>
      <c r="F91" s="19">
        <f t="shared" si="10"/>
        <v>4.3243243243243246E-2</v>
      </c>
      <c r="G91" s="19">
        <f t="shared" si="7"/>
        <v>4.2328042328042333E-2</v>
      </c>
      <c r="H91" s="14">
        <f t="shared" si="13"/>
        <v>66227.14861866142</v>
      </c>
      <c r="I91" s="14">
        <f t="shared" si="11"/>
        <v>2803.2655499962507</v>
      </c>
      <c r="J91" s="14">
        <f t="shared" si="8"/>
        <v>64825.515843663299</v>
      </c>
      <c r="K91" s="14">
        <f t="shared" si="9"/>
        <v>581726.36198614317</v>
      </c>
      <c r="L91" s="21">
        <f t="shared" si="12"/>
        <v>8.7838050424871366</v>
      </c>
    </row>
    <row r="92" spans="1:12" x14ac:dyDescent="0.2">
      <c r="A92" s="17">
        <v>83</v>
      </c>
      <c r="B92" s="48">
        <v>9</v>
      </c>
      <c r="C92" s="47">
        <v>178</v>
      </c>
      <c r="D92" s="51">
        <v>190</v>
      </c>
      <c r="E92" s="18">
        <v>0.5</v>
      </c>
      <c r="F92" s="19">
        <f t="shared" si="10"/>
        <v>4.8913043478260872E-2</v>
      </c>
      <c r="G92" s="19">
        <f t="shared" si="7"/>
        <v>4.774535809018568E-2</v>
      </c>
      <c r="H92" s="14">
        <f t="shared" si="13"/>
        <v>63423.883068665171</v>
      </c>
      <c r="I92" s="14">
        <f t="shared" si="11"/>
        <v>3028.196008583483</v>
      </c>
      <c r="J92" s="14">
        <f t="shared" si="8"/>
        <v>61909.785064373435</v>
      </c>
      <c r="K92" s="14">
        <f t="shared" si="9"/>
        <v>516900.84614247992</v>
      </c>
      <c r="L92" s="21">
        <f t="shared" si="12"/>
        <v>8.1499400719893309</v>
      </c>
    </row>
    <row r="93" spans="1:12" x14ac:dyDescent="0.2">
      <c r="A93" s="17">
        <v>84</v>
      </c>
      <c r="B93" s="48">
        <v>10</v>
      </c>
      <c r="C93" s="47">
        <v>144</v>
      </c>
      <c r="D93" s="51">
        <v>169</v>
      </c>
      <c r="E93" s="18">
        <v>0.5</v>
      </c>
      <c r="F93" s="19">
        <f t="shared" si="10"/>
        <v>6.3897763578274758E-2</v>
      </c>
      <c r="G93" s="19">
        <f t="shared" si="7"/>
        <v>6.1919504643962849E-2</v>
      </c>
      <c r="H93" s="14">
        <f t="shared" si="13"/>
        <v>60395.687060081691</v>
      </c>
      <c r="I93" s="14">
        <f t="shared" si="11"/>
        <v>3739.6710253920551</v>
      </c>
      <c r="J93" s="14">
        <f t="shared" si="8"/>
        <v>58525.851547385668</v>
      </c>
      <c r="K93" s="14">
        <f t="shared" si="9"/>
        <v>454991.06107810646</v>
      </c>
      <c r="L93" s="21">
        <f t="shared" si="12"/>
        <v>7.5335025268523044</v>
      </c>
    </row>
    <row r="94" spans="1:12" x14ac:dyDescent="0.2">
      <c r="A94" s="17">
        <v>85</v>
      </c>
      <c r="B94" s="48">
        <v>6</v>
      </c>
      <c r="C94" s="47">
        <v>134</v>
      </c>
      <c r="D94" s="51">
        <v>136</v>
      </c>
      <c r="E94" s="18">
        <v>0.5</v>
      </c>
      <c r="F94" s="19">
        <f t="shared" si="10"/>
        <v>4.4444444444444446E-2</v>
      </c>
      <c r="G94" s="19">
        <f t="shared" si="7"/>
        <v>4.3478260869565223E-2</v>
      </c>
      <c r="H94" s="14">
        <f t="shared" si="13"/>
        <v>56656.016034689637</v>
      </c>
      <c r="I94" s="14">
        <f t="shared" si="11"/>
        <v>2463.3050449865063</v>
      </c>
      <c r="J94" s="14">
        <f t="shared" si="8"/>
        <v>55424.363512196389</v>
      </c>
      <c r="K94" s="14">
        <f t="shared" si="9"/>
        <v>396465.20953072078</v>
      </c>
      <c r="L94" s="21">
        <f t="shared" si="12"/>
        <v>6.997760119383809</v>
      </c>
    </row>
    <row r="95" spans="1:12" x14ac:dyDescent="0.2">
      <c r="A95" s="17">
        <v>86</v>
      </c>
      <c r="B95" s="48">
        <v>11</v>
      </c>
      <c r="C95" s="47">
        <v>123</v>
      </c>
      <c r="D95" s="51">
        <v>129</v>
      </c>
      <c r="E95" s="18">
        <v>0.5</v>
      </c>
      <c r="F95" s="19">
        <f t="shared" si="10"/>
        <v>8.7301587301587297E-2</v>
      </c>
      <c r="G95" s="19">
        <f t="shared" si="7"/>
        <v>8.3650190114068435E-2</v>
      </c>
      <c r="H95" s="14">
        <f t="shared" si="13"/>
        <v>54192.710989703133</v>
      </c>
      <c r="I95" s="14">
        <f t="shared" si="11"/>
        <v>4533.2305770854327</v>
      </c>
      <c r="J95" s="14">
        <f t="shared" si="8"/>
        <v>51926.095701160419</v>
      </c>
      <c r="K95" s="14">
        <f t="shared" si="9"/>
        <v>341040.84601852437</v>
      </c>
      <c r="L95" s="21">
        <f t="shared" si="12"/>
        <v>6.2931128520830732</v>
      </c>
    </row>
    <row r="96" spans="1:12" x14ac:dyDescent="0.2">
      <c r="A96" s="17">
        <v>87</v>
      </c>
      <c r="B96" s="48">
        <v>13</v>
      </c>
      <c r="C96" s="47">
        <v>126</v>
      </c>
      <c r="D96" s="51">
        <v>121</v>
      </c>
      <c r="E96" s="18">
        <v>0.5</v>
      </c>
      <c r="F96" s="19">
        <f t="shared" si="10"/>
        <v>0.10526315789473684</v>
      </c>
      <c r="G96" s="19">
        <f t="shared" si="7"/>
        <v>0.1</v>
      </c>
      <c r="H96" s="14">
        <f t="shared" si="13"/>
        <v>49659.480412617704</v>
      </c>
      <c r="I96" s="14">
        <f t="shared" si="11"/>
        <v>4965.9480412617704</v>
      </c>
      <c r="J96" s="14">
        <f t="shared" si="8"/>
        <v>47176.506391986819</v>
      </c>
      <c r="K96" s="14">
        <f t="shared" si="9"/>
        <v>289114.75031736394</v>
      </c>
      <c r="L96" s="21">
        <f t="shared" si="12"/>
        <v>5.8219447306964645</v>
      </c>
    </row>
    <row r="97" spans="1:12" x14ac:dyDescent="0.2">
      <c r="A97" s="17">
        <v>88</v>
      </c>
      <c r="B97" s="48">
        <v>9</v>
      </c>
      <c r="C97" s="47">
        <v>111</v>
      </c>
      <c r="D97" s="51">
        <v>114</v>
      </c>
      <c r="E97" s="18">
        <v>0.5</v>
      </c>
      <c r="F97" s="19">
        <f t="shared" si="10"/>
        <v>0.08</v>
      </c>
      <c r="G97" s="19">
        <f t="shared" si="7"/>
        <v>7.6923076923076927E-2</v>
      </c>
      <c r="H97" s="14">
        <f t="shared" si="13"/>
        <v>44693.532371355934</v>
      </c>
      <c r="I97" s="14">
        <f t="shared" si="11"/>
        <v>3437.9640285658411</v>
      </c>
      <c r="J97" s="14">
        <f t="shared" si="8"/>
        <v>42974.550357073014</v>
      </c>
      <c r="K97" s="14">
        <f t="shared" si="9"/>
        <v>241938.24392537712</v>
      </c>
      <c r="L97" s="21">
        <f t="shared" si="12"/>
        <v>5.4132719229960715</v>
      </c>
    </row>
    <row r="98" spans="1:12" x14ac:dyDescent="0.2">
      <c r="A98" s="17">
        <v>89</v>
      </c>
      <c r="B98" s="48">
        <v>13</v>
      </c>
      <c r="C98" s="47">
        <v>80</v>
      </c>
      <c r="D98" s="51">
        <v>107</v>
      </c>
      <c r="E98" s="18">
        <v>0.5</v>
      </c>
      <c r="F98" s="19">
        <f t="shared" si="10"/>
        <v>0.13903743315508021</v>
      </c>
      <c r="G98" s="19">
        <f t="shared" si="7"/>
        <v>0.13</v>
      </c>
      <c r="H98" s="14">
        <f t="shared" si="13"/>
        <v>41255.568342790095</v>
      </c>
      <c r="I98" s="14">
        <f t="shared" si="11"/>
        <v>5363.2238845627126</v>
      </c>
      <c r="J98" s="14">
        <f t="shared" si="8"/>
        <v>38573.956400508738</v>
      </c>
      <c r="K98" s="14">
        <f>K99+J98</f>
        <v>198963.69356830409</v>
      </c>
      <c r="L98" s="21">
        <f t="shared" si="12"/>
        <v>4.8227112499124107</v>
      </c>
    </row>
    <row r="99" spans="1:12" x14ac:dyDescent="0.2">
      <c r="A99" s="17">
        <v>90</v>
      </c>
      <c r="B99" s="48">
        <v>6</v>
      </c>
      <c r="C99" s="47">
        <v>76</v>
      </c>
      <c r="D99" s="51">
        <v>77</v>
      </c>
      <c r="E99" s="18">
        <v>0.5</v>
      </c>
      <c r="F99" s="23">
        <f t="shared" si="10"/>
        <v>7.8431372549019607E-2</v>
      </c>
      <c r="G99" s="23">
        <f t="shared" si="7"/>
        <v>7.5471698113207544E-2</v>
      </c>
      <c r="H99" s="24">
        <f t="shared" si="13"/>
        <v>35892.344458227381</v>
      </c>
      <c r="I99" s="24">
        <f t="shared" si="11"/>
        <v>2708.8561855265948</v>
      </c>
      <c r="J99" s="24">
        <f t="shared" si="8"/>
        <v>34537.916365464087</v>
      </c>
      <c r="K99" s="24">
        <f t="shared" ref="K99:K108" si="14">K100+J99</f>
        <v>160389.73716779536</v>
      </c>
      <c r="L99" s="25">
        <f t="shared" si="12"/>
        <v>4.4686336205889781</v>
      </c>
    </row>
    <row r="100" spans="1:12" x14ac:dyDescent="0.2">
      <c r="A100" s="17">
        <v>91</v>
      </c>
      <c r="B100" s="48">
        <v>11</v>
      </c>
      <c r="C100" s="47">
        <v>56</v>
      </c>
      <c r="D100" s="51">
        <v>68</v>
      </c>
      <c r="E100" s="18">
        <v>0.5</v>
      </c>
      <c r="F100" s="23">
        <f t="shared" si="10"/>
        <v>0.17741935483870969</v>
      </c>
      <c r="G100" s="23">
        <f t="shared" si="7"/>
        <v>0.16296296296296298</v>
      </c>
      <c r="H100" s="24">
        <f t="shared" si="13"/>
        <v>33183.488272700786</v>
      </c>
      <c r="I100" s="24">
        <f t="shared" si="11"/>
        <v>5407.6795703660546</v>
      </c>
      <c r="J100" s="24">
        <f t="shared" si="8"/>
        <v>30479.648487517759</v>
      </c>
      <c r="K100" s="24">
        <f t="shared" si="14"/>
        <v>125851.82080233126</v>
      </c>
      <c r="L100" s="25">
        <f t="shared" si="12"/>
        <v>3.7926037120656289</v>
      </c>
    </row>
    <row r="101" spans="1:12" x14ac:dyDescent="0.2">
      <c r="A101" s="17">
        <v>92</v>
      </c>
      <c r="B101" s="48">
        <v>14</v>
      </c>
      <c r="C101" s="47">
        <v>52</v>
      </c>
      <c r="D101" s="51">
        <v>46</v>
      </c>
      <c r="E101" s="18">
        <v>0.5</v>
      </c>
      <c r="F101" s="23">
        <f t="shared" si="10"/>
        <v>0.2857142857142857</v>
      </c>
      <c r="G101" s="23">
        <f t="shared" si="7"/>
        <v>0.25</v>
      </c>
      <c r="H101" s="24">
        <f t="shared" si="13"/>
        <v>27775.808702334733</v>
      </c>
      <c r="I101" s="24">
        <f t="shared" si="11"/>
        <v>6943.9521755836831</v>
      </c>
      <c r="J101" s="24">
        <f t="shared" si="8"/>
        <v>24303.832614542891</v>
      </c>
      <c r="K101" s="24">
        <f t="shared" si="14"/>
        <v>95372.172314813506</v>
      </c>
      <c r="L101" s="25">
        <f t="shared" si="12"/>
        <v>3.4336416029102645</v>
      </c>
    </row>
    <row r="102" spans="1:12" x14ac:dyDescent="0.2">
      <c r="A102" s="17">
        <v>93</v>
      </c>
      <c r="B102" s="48">
        <v>9</v>
      </c>
      <c r="C102" s="47">
        <v>34</v>
      </c>
      <c r="D102" s="51">
        <v>48</v>
      </c>
      <c r="E102" s="18">
        <v>0.5</v>
      </c>
      <c r="F102" s="23">
        <f t="shared" si="10"/>
        <v>0.21951219512195122</v>
      </c>
      <c r="G102" s="23">
        <f t="shared" si="7"/>
        <v>0.19780219780219779</v>
      </c>
      <c r="H102" s="24">
        <f t="shared" si="13"/>
        <v>20831.856526751049</v>
      </c>
      <c r="I102" s="24">
        <f t="shared" si="11"/>
        <v>4120.5870052914161</v>
      </c>
      <c r="J102" s="24">
        <f t="shared" si="8"/>
        <v>18771.56302410534</v>
      </c>
      <c r="K102" s="24">
        <f t="shared" si="14"/>
        <v>71068.339700270619</v>
      </c>
      <c r="L102" s="25">
        <f t="shared" si="12"/>
        <v>3.4115221372136864</v>
      </c>
    </row>
    <row r="103" spans="1:12" x14ac:dyDescent="0.2">
      <c r="A103" s="17">
        <v>94</v>
      </c>
      <c r="B103" s="48">
        <v>5</v>
      </c>
      <c r="C103" s="47">
        <v>40</v>
      </c>
      <c r="D103" s="51">
        <v>29</v>
      </c>
      <c r="E103" s="18">
        <v>0.5</v>
      </c>
      <c r="F103" s="23">
        <f t="shared" si="10"/>
        <v>0.14492753623188406</v>
      </c>
      <c r="G103" s="23">
        <f t="shared" si="7"/>
        <v>0.13513513513513511</v>
      </c>
      <c r="H103" s="24">
        <f t="shared" si="13"/>
        <v>16711.269521459632</v>
      </c>
      <c r="I103" s="24">
        <f t="shared" si="11"/>
        <v>2258.2796650621121</v>
      </c>
      <c r="J103" s="24">
        <f t="shared" si="8"/>
        <v>15582.129688928575</v>
      </c>
      <c r="K103" s="24">
        <f t="shared" si="14"/>
        <v>52296.776676165282</v>
      </c>
      <c r="L103" s="25">
        <f t="shared" si="12"/>
        <v>3.1294317052937739</v>
      </c>
    </row>
    <row r="104" spans="1:12" x14ac:dyDescent="0.2">
      <c r="A104" s="17">
        <v>95</v>
      </c>
      <c r="B104" s="48">
        <v>6</v>
      </c>
      <c r="C104" s="47">
        <v>20</v>
      </c>
      <c r="D104" s="51">
        <v>32</v>
      </c>
      <c r="E104" s="18">
        <v>0.5</v>
      </c>
      <c r="F104" s="23">
        <f t="shared" si="10"/>
        <v>0.23076923076923078</v>
      </c>
      <c r="G104" s="23">
        <f t="shared" si="7"/>
        <v>0.20689655172413793</v>
      </c>
      <c r="H104" s="24">
        <f t="shared" si="13"/>
        <v>14452.989856397518</v>
      </c>
      <c r="I104" s="24">
        <f t="shared" si="11"/>
        <v>2990.2737633925899</v>
      </c>
      <c r="J104" s="24">
        <f t="shared" si="8"/>
        <v>12957.852974701224</v>
      </c>
      <c r="K104" s="24">
        <f t="shared" si="14"/>
        <v>36714.646987236709</v>
      </c>
      <c r="L104" s="25">
        <f t="shared" si="12"/>
        <v>2.5402804092459261</v>
      </c>
    </row>
    <row r="105" spans="1:12" x14ac:dyDescent="0.2">
      <c r="A105" s="17">
        <v>96</v>
      </c>
      <c r="B105" s="48">
        <v>5</v>
      </c>
      <c r="C105" s="47">
        <v>18</v>
      </c>
      <c r="D105" s="51">
        <v>14</v>
      </c>
      <c r="E105" s="18">
        <v>0.5</v>
      </c>
      <c r="F105" s="23">
        <f t="shared" si="10"/>
        <v>0.3125</v>
      </c>
      <c r="G105" s="23">
        <f t="shared" si="7"/>
        <v>0.27027027027027029</v>
      </c>
      <c r="H105" s="24">
        <f t="shared" si="13"/>
        <v>11462.716093004929</v>
      </c>
      <c r="I105" s="24">
        <f t="shared" si="11"/>
        <v>3098.0313764878188</v>
      </c>
      <c r="J105" s="24">
        <f t="shared" si="8"/>
        <v>9913.7004047610189</v>
      </c>
      <c r="K105" s="24">
        <f t="shared" si="14"/>
        <v>23756.794012535487</v>
      </c>
      <c r="L105" s="25">
        <f t="shared" si="12"/>
        <v>2.0725274725274723</v>
      </c>
    </row>
    <row r="106" spans="1:12" x14ac:dyDescent="0.2">
      <c r="A106" s="17">
        <v>97</v>
      </c>
      <c r="B106" s="48">
        <v>6</v>
      </c>
      <c r="C106" s="47">
        <v>7</v>
      </c>
      <c r="D106" s="51">
        <v>13</v>
      </c>
      <c r="E106" s="18">
        <v>0.5</v>
      </c>
      <c r="F106" s="23">
        <f t="shared" si="10"/>
        <v>0.6</v>
      </c>
      <c r="G106" s="23">
        <f t="shared" si="7"/>
        <v>0.46153846153846151</v>
      </c>
      <c r="H106" s="24">
        <f t="shared" si="13"/>
        <v>8364.6847165171093</v>
      </c>
      <c r="I106" s="24">
        <f t="shared" si="11"/>
        <v>3860.6237153155885</v>
      </c>
      <c r="J106" s="24">
        <f t="shared" si="8"/>
        <v>6434.3728588593149</v>
      </c>
      <c r="K106" s="24">
        <f t="shared" si="14"/>
        <v>13843.093607774468</v>
      </c>
      <c r="L106" s="25">
        <f t="shared" si="12"/>
        <v>1.6549450549450548</v>
      </c>
    </row>
    <row r="107" spans="1:12" x14ac:dyDescent="0.2">
      <c r="A107" s="17">
        <v>98</v>
      </c>
      <c r="B107" s="48">
        <v>4</v>
      </c>
      <c r="C107" s="47">
        <v>6</v>
      </c>
      <c r="D107" s="51">
        <v>4</v>
      </c>
      <c r="E107" s="18">
        <v>0.5</v>
      </c>
      <c r="F107" s="23">
        <f t="shared" si="10"/>
        <v>0.8</v>
      </c>
      <c r="G107" s="23">
        <f t="shared" si="7"/>
        <v>0.57142857142857151</v>
      </c>
      <c r="H107" s="24">
        <f t="shared" si="13"/>
        <v>4504.0610012015204</v>
      </c>
      <c r="I107" s="24">
        <f t="shared" si="11"/>
        <v>2573.7491435437264</v>
      </c>
      <c r="J107" s="24">
        <f t="shared" si="8"/>
        <v>3217.1864294296574</v>
      </c>
      <c r="K107" s="24">
        <f t="shared" si="14"/>
        <v>7408.7207489151533</v>
      </c>
      <c r="L107" s="25">
        <f t="shared" si="12"/>
        <v>1.6448979591836732</v>
      </c>
    </row>
    <row r="108" spans="1:12" x14ac:dyDescent="0.2">
      <c r="A108" s="17">
        <v>99</v>
      </c>
      <c r="B108" s="48">
        <v>1</v>
      </c>
      <c r="C108" s="47">
        <v>9</v>
      </c>
      <c r="D108" s="51">
        <v>5</v>
      </c>
      <c r="E108" s="18">
        <v>0.5</v>
      </c>
      <c r="F108" s="23">
        <f t="shared" si="10"/>
        <v>0.14285714285714285</v>
      </c>
      <c r="G108" s="23">
        <f t="shared" si="7"/>
        <v>0.13333333333333333</v>
      </c>
      <c r="H108" s="24">
        <f t="shared" si="13"/>
        <v>1930.311857657794</v>
      </c>
      <c r="I108" s="24">
        <f t="shared" si="11"/>
        <v>257.37491435437255</v>
      </c>
      <c r="J108" s="24">
        <f t="shared" si="8"/>
        <v>1801.6244004806076</v>
      </c>
      <c r="K108" s="24">
        <f t="shared" si="14"/>
        <v>4191.5343194854959</v>
      </c>
      <c r="L108" s="25">
        <f t="shared" si="12"/>
        <v>2.1714285714285717</v>
      </c>
    </row>
    <row r="109" spans="1:12" x14ac:dyDescent="0.2">
      <c r="A109" s="17" t="s">
        <v>22</v>
      </c>
      <c r="B109" s="48">
        <v>7</v>
      </c>
      <c r="C109" s="47">
        <v>9</v>
      </c>
      <c r="D109" s="51">
        <v>11</v>
      </c>
      <c r="E109" s="18"/>
      <c r="F109" s="23">
        <f>B109/((C109+D109)/2)</f>
        <v>0.7</v>
      </c>
      <c r="G109" s="23">
        <v>1</v>
      </c>
      <c r="H109" s="24">
        <f>H108-I108</f>
        <v>1672.9369433034215</v>
      </c>
      <c r="I109" s="24">
        <f>H109*G109</f>
        <v>1672.9369433034215</v>
      </c>
      <c r="J109" s="24">
        <f>H109/F109</f>
        <v>2389.9099190048878</v>
      </c>
      <c r="K109" s="24">
        <f>J109</f>
        <v>2389.9099190048878</v>
      </c>
      <c r="L109" s="25">
        <f>K109/H109</f>
        <v>1.4285714285714286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2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52" t="s">
        <v>25</v>
      </c>
      <c r="B4" s="12"/>
      <c r="C4" s="12"/>
      <c r="D4" s="12"/>
      <c r="E4" s="12"/>
      <c r="F4" s="12"/>
      <c r="G4" s="12"/>
      <c r="H4" s="12"/>
      <c r="I4" s="12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42370</v>
      </c>
      <c r="D7" s="40">
        <v>42736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8">
        <v>1</v>
      </c>
      <c r="C9" s="47">
        <v>654</v>
      </c>
      <c r="D9" s="47">
        <v>644</v>
      </c>
      <c r="E9" s="18">
        <v>0.5</v>
      </c>
      <c r="F9" s="19">
        <f>B9/((C9+D9)/2)</f>
        <v>1.5408320493066256E-3</v>
      </c>
      <c r="G9" s="19">
        <f t="shared" ref="G9:G72" si="0">F9/((1+(1-E9)*F9))</f>
        <v>1.5396458814472672E-3</v>
      </c>
      <c r="H9" s="14">
        <v>100000</v>
      </c>
      <c r="I9" s="14">
        <f>H9*G9</f>
        <v>153.96458814472672</v>
      </c>
      <c r="J9" s="14">
        <f t="shared" ref="J9:J72" si="1">H10+I9*E9</f>
        <v>99923.017705927647</v>
      </c>
      <c r="K9" s="14">
        <f t="shared" ref="K9:K72" si="2">K10+J9</f>
        <v>8540316.2191802543</v>
      </c>
      <c r="L9" s="20">
        <f>K9/H9</f>
        <v>85.403162191802537</v>
      </c>
    </row>
    <row r="10" spans="1:13" x14ac:dyDescent="0.2">
      <c r="A10" s="17">
        <v>1</v>
      </c>
      <c r="B10" s="48">
        <v>0</v>
      </c>
      <c r="C10" s="47">
        <v>751</v>
      </c>
      <c r="D10" s="47">
        <v>720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99846.035411855279</v>
      </c>
      <c r="I10" s="14">
        <f t="shared" ref="I10:I73" si="4">H10*G10</f>
        <v>0</v>
      </c>
      <c r="J10" s="14">
        <f t="shared" si="1"/>
        <v>99846.035411855279</v>
      </c>
      <c r="K10" s="14">
        <f t="shared" si="2"/>
        <v>8440393.2014743257</v>
      </c>
      <c r="L10" s="21">
        <f t="shared" ref="L10:L73" si="5">K10/H10</f>
        <v>84.53408456989321</v>
      </c>
    </row>
    <row r="11" spans="1:13" x14ac:dyDescent="0.2">
      <c r="A11" s="17">
        <v>2</v>
      </c>
      <c r="B11" s="48">
        <v>0</v>
      </c>
      <c r="C11" s="47">
        <v>668</v>
      </c>
      <c r="D11" s="47">
        <v>741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99846.035411855279</v>
      </c>
      <c r="I11" s="14">
        <f t="shared" si="4"/>
        <v>0</v>
      </c>
      <c r="J11" s="14">
        <f t="shared" si="1"/>
        <v>99846.035411855279</v>
      </c>
      <c r="K11" s="14">
        <f t="shared" si="2"/>
        <v>8340547.1660624696</v>
      </c>
      <c r="L11" s="21">
        <f t="shared" si="5"/>
        <v>83.534084569893196</v>
      </c>
    </row>
    <row r="12" spans="1:13" x14ac:dyDescent="0.2">
      <c r="A12" s="17">
        <v>3</v>
      </c>
      <c r="B12" s="48">
        <v>0</v>
      </c>
      <c r="C12" s="47">
        <v>824</v>
      </c>
      <c r="D12" s="47">
        <v>675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99846.035411855279</v>
      </c>
      <c r="I12" s="14">
        <f t="shared" si="4"/>
        <v>0</v>
      </c>
      <c r="J12" s="14">
        <f t="shared" si="1"/>
        <v>99846.035411855279</v>
      </c>
      <c r="K12" s="14">
        <f t="shared" si="2"/>
        <v>8240701.1306506144</v>
      </c>
      <c r="L12" s="21">
        <f t="shared" si="5"/>
        <v>82.534084569893196</v>
      </c>
    </row>
    <row r="13" spans="1:13" x14ac:dyDescent="0.2">
      <c r="A13" s="17">
        <v>4</v>
      </c>
      <c r="B13" s="48">
        <v>0</v>
      </c>
      <c r="C13" s="47">
        <v>839</v>
      </c>
      <c r="D13" s="47">
        <v>853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99846.035411855279</v>
      </c>
      <c r="I13" s="14">
        <f t="shared" si="4"/>
        <v>0</v>
      </c>
      <c r="J13" s="14">
        <f t="shared" si="1"/>
        <v>99846.035411855279</v>
      </c>
      <c r="K13" s="14">
        <f t="shared" si="2"/>
        <v>8140855.0952387592</v>
      </c>
      <c r="L13" s="21">
        <f t="shared" si="5"/>
        <v>81.534084569893196</v>
      </c>
    </row>
    <row r="14" spans="1:13" x14ac:dyDescent="0.2">
      <c r="A14" s="17">
        <v>5</v>
      </c>
      <c r="B14" s="48">
        <v>0</v>
      </c>
      <c r="C14" s="47">
        <v>882</v>
      </c>
      <c r="D14" s="47">
        <v>835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99846.035411855279</v>
      </c>
      <c r="I14" s="14">
        <f t="shared" si="4"/>
        <v>0</v>
      </c>
      <c r="J14" s="14">
        <f t="shared" si="1"/>
        <v>99846.035411855279</v>
      </c>
      <c r="K14" s="14">
        <f t="shared" si="2"/>
        <v>8041009.059826904</v>
      </c>
      <c r="L14" s="21">
        <f t="shared" si="5"/>
        <v>80.534084569893196</v>
      </c>
    </row>
    <row r="15" spans="1:13" x14ac:dyDescent="0.2">
      <c r="A15" s="17">
        <v>6</v>
      </c>
      <c r="B15" s="48">
        <v>0</v>
      </c>
      <c r="C15" s="47">
        <v>1008</v>
      </c>
      <c r="D15" s="47">
        <v>891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99846.035411855279</v>
      </c>
      <c r="I15" s="14">
        <f t="shared" si="4"/>
        <v>0</v>
      </c>
      <c r="J15" s="14">
        <f t="shared" si="1"/>
        <v>99846.035411855279</v>
      </c>
      <c r="K15" s="14">
        <f t="shared" si="2"/>
        <v>7941163.0244150488</v>
      </c>
      <c r="L15" s="21">
        <f t="shared" si="5"/>
        <v>79.534084569893196</v>
      </c>
    </row>
    <row r="16" spans="1:13" x14ac:dyDescent="0.2">
      <c r="A16" s="17">
        <v>7</v>
      </c>
      <c r="B16" s="48">
        <v>0</v>
      </c>
      <c r="C16" s="47">
        <v>945</v>
      </c>
      <c r="D16" s="47">
        <v>1003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99846.035411855279</v>
      </c>
      <c r="I16" s="14">
        <f t="shared" si="4"/>
        <v>0</v>
      </c>
      <c r="J16" s="14">
        <f t="shared" si="1"/>
        <v>99846.035411855279</v>
      </c>
      <c r="K16" s="14">
        <f t="shared" si="2"/>
        <v>7841316.9890031936</v>
      </c>
      <c r="L16" s="21">
        <f t="shared" si="5"/>
        <v>78.534084569893196</v>
      </c>
    </row>
    <row r="17" spans="1:12" x14ac:dyDescent="0.2">
      <c r="A17" s="17">
        <v>8</v>
      </c>
      <c r="B17" s="48">
        <v>0</v>
      </c>
      <c r="C17" s="47">
        <v>936</v>
      </c>
      <c r="D17" s="47">
        <v>959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99846.035411855279</v>
      </c>
      <c r="I17" s="14">
        <f t="shared" si="4"/>
        <v>0</v>
      </c>
      <c r="J17" s="14">
        <f t="shared" si="1"/>
        <v>99846.035411855279</v>
      </c>
      <c r="K17" s="14">
        <f t="shared" si="2"/>
        <v>7741470.9535913384</v>
      </c>
      <c r="L17" s="21">
        <f t="shared" si="5"/>
        <v>77.534084569893196</v>
      </c>
    </row>
    <row r="18" spans="1:12" x14ac:dyDescent="0.2">
      <c r="A18" s="17">
        <v>9</v>
      </c>
      <c r="B18" s="48">
        <v>0</v>
      </c>
      <c r="C18" s="47">
        <v>883</v>
      </c>
      <c r="D18" s="47">
        <v>935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99846.035411855279</v>
      </c>
      <c r="I18" s="14">
        <f t="shared" si="4"/>
        <v>0</v>
      </c>
      <c r="J18" s="14">
        <f t="shared" si="1"/>
        <v>99846.035411855279</v>
      </c>
      <c r="K18" s="14">
        <f t="shared" si="2"/>
        <v>7641624.9181794832</v>
      </c>
      <c r="L18" s="21">
        <f t="shared" si="5"/>
        <v>76.534084569893196</v>
      </c>
    </row>
    <row r="19" spans="1:12" x14ac:dyDescent="0.2">
      <c r="A19" s="17">
        <v>10</v>
      </c>
      <c r="B19" s="48">
        <v>0</v>
      </c>
      <c r="C19" s="47">
        <v>936</v>
      </c>
      <c r="D19" s="47">
        <v>899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99846.035411855279</v>
      </c>
      <c r="I19" s="14">
        <f t="shared" si="4"/>
        <v>0</v>
      </c>
      <c r="J19" s="14">
        <f t="shared" si="1"/>
        <v>99846.035411855279</v>
      </c>
      <c r="K19" s="14">
        <f t="shared" si="2"/>
        <v>7541778.8827676279</v>
      </c>
      <c r="L19" s="21">
        <f t="shared" si="5"/>
        <v>75.534084569893196</v>
      </c>
    </row>
    <row r="20" spans="1:12" x14ac:dyDescent="0.2">
      <c r="A20" s="17">
        <v>11</v>
      </c>
      <c r="B20" s="48">
        <v>0</v>
      </c>
      <c r="C20" s="47">
        <v>841</v>
      </c>
      <c r="D20" s="47">
        <v>947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99846.035411855279</v>
      </c>
      <c r="I20" s="14">
        <f t="shared" si="4"/>
        <v>0</v>
      </c>
      <c r="J20" s="14">
        <f t="shared" si="1"/>
        <v>99846.035411855279</v>
      </c>
      <c r="K20" s="14">
        <f t="shared" si="2"/>
        <v>7441932.8473557727</v>
      </c>
      <c r="L20" s="21">
        <f t="shared" si="5"/>
        <v>74.534084569893196</v>
      </c>
    </row>
    <row r="21" spans="1:12" x14ac:dyDescent="0.2">
      <c r="A21" s="17">
        <v>12</v>
      </c>
      <c r="B21" s="48">
        <v>0</v>
      </c>
      <c r="C21" s="47">
        <v>809</v>
      </c>
      <c r="D21" s="47">
        <v>817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99846.035411855279</v>
      </c>
      <c r="I21" s="14">
        <f t="shared" si="4"/>
        <v>0</v>
      </c>
      <c r="J21" s="14">
        <f t="shared" si="1"/>
        <v>99846.035411855279</v>
      </c>
      <c r="K21" s="14">
        <f t="shared" si="2"/>
        <v>7342086.8119439175</v>
      </c>
      <c r="L21" s="21">
        <f t="shared" si="5"/>
        <v>73.534084569893196</v>
      </c>
    </row>
    <row r="22" spans="1:12" x14ac:dyDescent="0.2">
      <c r="A22" s="17">
        <v>13</v>
      </c>
      <c r="B22" s="48">
        <v>0</v>
      </c>
      <c r="C22" s="47">
        <v>796</v>
      </c>
      <c r="D22" s="47">
        <v>826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99846.035411855279</v>
      </c>
      <c r="I22" s="14">
        <f t="shared" si="4"/>
        <v>0</v>
      </c>
      <c r="J22" s="14">
        <f t="shared" si="1"/>
        <v>99846.035411855279</v>
      </c>
      <c r="K22" s="14">
        <f t="shared" si="2"/>
        <v>7242240.7765320623</v>
      </c>
      <c r="L22" s="21">
        <f t="shared" si="5"/>
        <v>72.53408456989321</v>
      </c>
    </row>
    <row r="23" spans="1:12" x14ac:dyDescent="0.2">
      <c r="A23" s="17">
        <v>14</v>
      </c>
      <c r="B23" s="48">
        <v>0</v>
      </c>
      <c r="C23" s="47">
        <v>746</v>
      </c>
      <c r="D23" s="47">
        <v>811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99846.035411855279</v>
      </c>
      <c r="I23" s="14">
        <f t="shared" si="4"/>
        <v>0</v>
      </c>
      <c r="J23" s="14">
        <f t="shared" si="1"/>
        <v>99846.035411855279</v>
      </c>
      <c r="K23" s="14">
        <f t="shared" si="2"/>
        <v>7142394.7411202071</v>
      </c>
      <c r="L23" s="21">
        <f t="shared" si="5"/>
        <v>71.53408456989321</v>
      </c>
    </row>
    <row r="24" spans="1:12" x14ac:dyDescent="0.2">
      <c r="A24" s="17">
        <v>15</v>
      </c>
      <c r="B24" s="48">
        <v>0</v>
      </c>
      <c r="C24" s="47">
        <v>749</v>
      </c>
      <c r="D24" s="47">
        <v>756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99846.035411855279</v>
      </c>
      <c r="I24" s="14">
        <f t="shared" si="4"/>
        <v>0</v>
      </c>
      <c r="J24" s="14">
        <f t="shared" si="1"/>
        <v>99846.035411855279</v>
      </c>
      <c r="K24" s="14">
        <f t="shared" si="2"/>
        <v>7042548.7057083519</v>
      </c>
      <c r="L24" s="21">
        <f t="shared" si="5"/>
        <v>70.53408456989321</v>
      </c>
    </row>
    <row r="25" spans="1:12" x14ac:dyDescent="0.2">
      <c r="A25" s="17">
        <v>16</v>
      </c>
      <c r="B25" s="48">
        <v>0</v>
      </c>
      <c r="C25" s="47">
        <v>689</v>
      </c>
      <c r="D25" s="47">
        <v>753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99846.035411855279</v>
      </c>
      <c r="I25" s="14">
        <f t="shared" si="4"/>
        <v>0</v>
      </c>
      <c r="J25" s="14">
        <f t="shared" si="1"/>
        <v>99846.035411855279</v>
      </c>
      <c r="K25" s="14">
        <f t="shared" si="2"/>
        <v>6942702.6702964967</v>
      </c>
      <c r="L25" s="21">
        <f t="shared" si="5"/>
        <v>69.53408456989321</v>
      </c>
    </row>
    <row r="26" spans="1:12" x14ac:dyDescent="0.2">
      <c r="A26" s="17">
        <v>17</v>
      </c>
      <c r="B26" s="48">
        <v>0</v>
      </c>
      <c r="C26" s="47">
        <v>676</v>
      </c>
      <c r="D26" s="47">
        <v>690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99846.035411855279</v>
      </c>
      <c r="I26" s="14">
        <f t="shared" si="4"/>
        <v>0</v>
      </c>
      <c r="J26" s="14">
        <f t="shared" si="1"/>
        <v>99846.035411855279</v>
      </c>
      <c r="K26" s="14">
        <f t="shared" si="2"/>
        <v>6842856.6348846415</v>
      </c>
      <c r="L26" s="21">
        <f t="shared" si="5"/>
        <v>68.53408456989321</v>
      </c>
    </row>
    <row r="27" spans="1:12" x14ac:dyDescent="0.2">
      <c r="A27" s="17">
        <v>18</v>
      </c>
      <c r="B27" s="48">
        <v>0</v>
      </c>
      <c r="C27" s="47">
        <v>628</v>
      </c>
      <c r="D27" s="47">
        <v>660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99846.035411855279</v>
      </c>
      <c r="I27" s="14">
        <f t="shared" si="4"/>
        <v>0</v>
      </c>
      <c r="J27" s="14">
        <f t="shared" si="1"/>
        <v>99846.035411855279</v>
      </c>
      <c r="K27" s="14">
        <f t="shared" si="2"/>
        <v>6743010.5994727863</v>
      </c>
      <c r="L27" s="21">
        <f t="shared" si="5"/>
        <v>67.53408456989321</v>
      </c>
    </row>
    <row r="28" spans="1:12" x14ac:dyDescent="0.2">
      <c r="A28" s="17">
        <v>19</v>
      </c>
      <c r="B28" s="48">
        <v>0</v>
      </c>
      <c r="C28" s="47">
        <v>565</v>
      </c>
      <c r="D28" s="47">
        <v>629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99846.035411855279</v>
      </c>
      <c r="I28" s="14">
        <f t="shared" si="4"/>
        <v>0</v>
      </c>
      <c r="J28" s="14">
        <f t="shared" si="1"/>
        <v>99846.035411855279</v>
      </c>
      <c r="K28" s="14">
        <f t="shared" si="2"/>
        <v>6643164.5640609311</v>
      </c>
      <c r="L28" s="21">
        <f t="shared" si="5"/>
        <v>66.53408456989321</v>
      </c>
    </row>
    <row r="29" spans="1:12" x14ac:dyDescent="0.2">
      <c r="A29" s="17">
        <v>20</v>
      </c>
      <c r="B29" s="48">
        <v>0</v>
      </c>
      <c r="C29" s="47">
        <v>557</v>
      </c>
      <c r="D29" s="47">
        <v>573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99846.035411855279</v>
      </c>
      <c r="I29" s="14">
        <f t="shared" si="4"/>
        <v>0</v>
      </c>
      <c r="J29" s="14">
        <f t="shared" si="1"/>
        <v>99846.035411855279</v>
      </c>
      <c r="K29" s="14">
        <f t="shared" si="2"/>
        <v>6543318.5286490759</v>
      </c>
      <c r="L29" s="21">
        <f t="shared" si="5"/>
        <v>65.53408456989321</v>
      </c>
    </row>
    <row r="30" spans="1:12" x14ac:dyDescent="0.2">
      <c r="A30" s="17">
        <v>21</v>
      </c>
      <c r="B30" s="48">
        <v>0</v>
      </c>
      <c r="C30" s="47">
        <v>572</v>
      </c>
      <c r="D30" s="47">
        <v>567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99846.035411855279</v>
      </c>
      <c r="I30" s="14">
        <f t="shared" si="4"/>
        <v>0</v>
      </c>
      <c r="J30" s="14">
        <f t="shared" si="1"/>
        <v>99846.035411855279</v>
      </c>
      <c r="K30" s="14">
        <f t="shared" si="2"/>
        <v>6443472.4932372207</v>
      </c>
      <c r="L30" s="21">
        <f t="shared" si="5"/>
        <v>64.53408456989321</v>
      </c>
    </row>
    <row r="31" spans="1:12" x14ac:dyDescent="0.2">
      <c r="A31" s="17">
        <v>22</v>
      </c>
      <c r="B31" s="48">
        <v>0</v>
      </c>
      <c r="C31" s="47">
        <v>569</v>
      </c>
      <c r="D31" s="47">
        <v>590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99846.035411855279</v>
      </c>
      <c r="I31" s="14">
        <f t="shared" si="4"/>
        <v>0</v>
      </c>
      <c r="J31" s="14">
        <f t="shared" si="1"/>
        <v>99846.035411855279</v>
      </c>
      <c r="K31" s="14">
        <f t="shared" si="2"/>
        <v>6343626.4578253655</v>
      </c>
      <c r="L31" s="21">
        <f t="shared" si="5"/>
        <v>63.53408456989321</v>
      </c>
    </row>
    <row r="32" spans="1:12" x14ac:dyDescent="0.2">
      <c r="A32" s="17">
        <v>23</v>
      </c>
      <c r="B32" s="48">
        <v>0</v>
      </c>
      <c r="C32" s="47">
        <v>633</v>
      </c>
      <c r="D32" s="47">
        <v>577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99846.035411855279</v>
      </c>
      <c r="I32" s="14">
        <f t="shared" si="4"/>
        <v>0</v>
      </c>
      <c r="J32" s="14">
        <f t="shared" si="1"/>
        <v>99846.035411855279</v>
      </c>
      <c r="K32" s="14">
        <f t="shared" si="2"/>
        <v>6243780.4224135103</v>
      </c>
      <c r="L32" s="21">
        <f t="shared" si="5"/>
        <v>62.53408456989321</v>
      </c>
    </row>
    <row r="33" spans="1:12" x14ac:dyDescent="0.2">
      <c r="A33" s="17">
        <v>24</v>
      </c>
      <c r="B33" s="48">
        <v>0</v>
      </c>
      <c r="C33" s="47">
        <v>586</v>
      </c>
      <c r="D33" s="47">
        <v>649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99846.035411855279</v>
      </c>
      <c r="I33" s="14">
        <f t="shared" si="4"/>
        <v>0</v>
      </c>
      <c r="J33" s="14">
        <f t="shared" si="1"/>
        <v>99846.035411855279</v>
      </c>
      <c r="K33" s="14">
        <f t="shared" si="2"/>
        <v>6143934.3870016551</v>
      </c>
      <c r="L33" s="21">
        <f t="shared" si="5"/>
        <v>61.53408456989321</v>
      </c>
    </row>
    <row r="34" spans="1:12" x14ac:dyDescent="0.2">
      <c r="A34" s="17">
        <v>25</v>
      </c>
      <c r="B34" s="48">
        <v>0</v>
      </c>
      <c r="C34" s="47">
        <v>612</v>
      </c>
      <c r="D34" s="47">
        <v>596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99846.035411855279</v>
      </c>
      <c r="I34" s="14">
        <f t="shared" si="4"/>
        <v>0</v>
      </c>
      <c r="J34" s="14">
        <f t="shared" si="1"/>
        <v>99846.035411855279</v>
      </c>
      <c r="K34" s="14">
        <f t="shared" si="2"/>
        <v>6044088.3515897999</v>
      </c>
      <c r="L34" s="21">
        <f t="shared" si="5"/>
        <v>60.53408456989321</v>
      </c>
    </row>
    <row r="35" spans="1:12" x14ac:dyDescent="0.2">
      <c r="A35" s="17">
        <v>26</v>
      </c>
      <c r="B35" s="48">
        <v>0</v>
      </c>
      <c r="C35" s="47">
        <v>588</v>
      </c>
      <c r="D35" s="47">
        <v>626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99846.035411855279</v>
      </c>
      <c r="I35" s="14">
        <f t="shared" si="4"/>
        <v>0</v>
      </c>
      <c r="J35" s="14">
        <f t="shared" si="1"/>
        <v>99846.035411855279</v>
      </c>
      <c r="K35" s="14">
        <f t="shared" si="2"/>
        <v>5944242.3161779447</v>
      </c>
      <c r="L35" s="21">
        <f t="shared" si="5"/>
        <v>59.53408456989321</v>
      </c>
    </row>
    <row r="36" spans="1:12" x14ac:dyDescent="0.2">
      <c r="A36" s="17">
        <v>27</v>
      </c>
      <c r="B36" s="48">
        <v>0</v>
      </c>
      <c r="C36" s="47">
        <v>670</v>
      </c>
      <c r="D36" s="47">
        <v>604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99846.035411855279</v>
      </c>
      <c r="I36" s="14">
        <f t="shared" si="4"/>
        <v>0</v>
      </c>
      <c r="J36" s="14">
        <f t="shared" si="1"/>
        <v>99846.035411855279</v>
      </c>
      <c r="K36" s="14">
        <f t="shared" si="2"/>
        <v>5844396.2807660894</v>
      </c>
      <c r="L36" s="21">
        <f t="shared" si="5"/>
        <v>58.53408456989321</v>
      </c>
    </row>
    <row r="37" spans="1:12" x14ac:dyDescent="0.2">
      <c r="A37" s="17">
        <v>28</v>
      </c>
      <c r="B37" s="48">
        <v>0</v>
      </c>
      <c r="C37" s="47">
        <v>709</v>
      </c>
      <c r="D37" s="47">
        <v>677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99846.035411855279</v>
      </c>
      <c r="I37" s="14">
        <f t="shared" si="4"/>
        <v>0</v>
      </c>
      <c r="J37" s="14">
        <f t="shared" si="1"/>
        <v>99846.035411855279</v>
      </c>
      <c r="K37" s="14">
        <f t="shared" si="2"/>
        <v>5744550.2453542342</v>
      </c>
      <c r="L37" s="21">
        <f t="shared" si="5"/>
        <v>57.534084569893217</v>
      </c>
    </row>
    <row r="38" spans="1:12" x14ac:dyDescent="0.2">
      <c r="A38" s="17">
        <v>29</v>
      </c>
      <c r="B38" s="48">
        <v>0</v>
      </c>
      <c r="C38" s="47">
        <v>686</v>
      </c>
      <c r="D38" s="47">
        <v>709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99846.035411855279</v>
      </c>
      <c r="I38" s="14">
        <f t="shared" si="4"/>
        <v>0</v>
      </c>
      <c r="J38" s="14">
        <f t="shared" si="1"/>
        <v>99846.035411855279</v>
      </c>
      <c r="K38" s="14">
        <f t="shared" si="2"/>
        <v>5644704.209942379</v>
      </c>
      <c r="L38" s="21">
        <f t="shared" si="5"/>
        <v>56.534084569893217</v>
      </c>
    </row>
    <row r="39" spans="1:12" x14ac:dyDescent="0.2">
      <c r="A39" s="17">
        <v>30</v>
      </c>
      <c r="B39" s="48">
        <v>0</v>
      </c>
      <c r="C39" s="47">
        <v>679</v>
      </c>
      <c r="D39" s="47">
        <v>694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99846.035411855279</v>
      </c>
      <c r="I39" s="14">
        <f t="shared" si="4"/>
        <v>0</v>
      </c>
      <c r="J39" s="14">
        <f t="shared" si="1"/>
        <v>99846.035411855279</v>
      </c>
      <c r="K39" s="14">
        <f t="shared" si="2"/>
        <v>5544858.1745305238</v>
      </c>
      <c r="L39" s="21">
        <f t="shared" si="5"/>
        <v>55.534084569893217</v>
      </c>
    </row>
    <row r="40" spans="1:12" x14ac:dyDescent="0.2">
      <c r="A40" s="17">
        <v>31</v>
      </c>
      <c r="B40" s="48">
        <v>0</v>
      </c>
      <c r="C40" s="47">
        <v>800</v>
      </c>
      <c r="D40" s="47">
        <v>709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99846.035411855279</v>
      </c>
      <c r="I40" s="14">
        <f t="shared" si="4"/>
        <v>0</v>
      </c>
      <c r="J40" s="14">
        <f t="shared" si="1"/>
        <v>99846.035411855279</v>
      </c>
      <c r="K40" s="14">
        <f t="shared" si="2"/>
        <v>5445012.1391186686</v>
      </c>
      <c r="L40" s="21">
        <f t="shared" si="5"/>
        <v>54.534084569893217</v>
      </c>
    </row>
    <row r="41" spans="1:12" x14ac:dyDescent="0.2">
      <c r="A41" s="17">
        <v>32</v>
      </c>
      <c r="B41" s="48">
        <v>0</v>
      </c>
      <c r="C41" s="47">
        <v>851</v>
      </c>
      <c r="D41" s="47">
        <v>805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99846.035411855279</v>
      </c>
      <c r="I41" s="14">
        <f t="shared" si="4"/>
        <v>0</v>
      </c>
      <c r="J41" s="14">
        <f t="shared" si="1"/>
        <v>99846.035411855279</v>
      </c>
      <c r="K41" s="14">
        <f t="shared" si="2"/>
        <v>5345166.1037068134</v>
      </c>
      <c r="L41" s="21">
        <f t="shared" si="5"/>
        <v>53.534084569893217</v>
      </c>
    </row>
    <row r="42" spans="1:12" x14ac:dyDescent="0.2">
      <c r="A42" s="17">
        <v>33</v>
      </c>
      <c r="B42" s="48">
        <v>1</v>
      </c>
      <c r="C42" s="47">
        <v>924</v>
      </c>
      <c r="D42" s="47">
        <v>848</v>
      </c>
      <c r="E42" s="18">
        <v>0.5</v>
      </c>
      <c r="F42" s="19">
        <f t="shared" si="3"/>
        <v>1.128668171557562E-3</v>
      </c>
      <c r="G42" s="19">
        <f t="shared" si="0"/>
        <v>1.1280315848843767E-3</v>
      </c>
      <c r="H42" s="14">
        <f t="shared" si="6"/>
        <v>99846.035411855279</v>
      </c>
      <c r="I42" s="14">
        <f t="shared" si="4"/>
        <v>112.62948157005671</v>
      </c>
      <c r="J42" s="14">
        <f t="shared" si="1"/>
        <v>99789.720671070259</v>
      </c>
      <c r="K42" s="14">
        <f t="shared" si="2"/>
        <v>5245320.0682949582</v>
      </c>
      <c r="L42" s="21">
        <f t="shared" si="5"/>
        <v>52.534084569893217</v>
      </c>
    </row>
    <row r="43" spans="1:12" x14ac:dyDescent="0.2">
      <c r="A43" s="17">
        <v>34</v>
      </c>
      <c r="B43" s="48">
        <v>0</v>
      </c>
      <c r="C43" s="47">
        <v>993</v>
      </c>
      <c r="D43" s="47">
        <v>959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99733.405930285226</v>
      </c>
      <c r="I43" s="14">
        <f t="shared" si="4"/>
        <v>0</v>
      </c>
      <c r="J43" s="14">
        <f t="shared" si="1"/>
        <v>99733.405930285226</v>
      </c>
      <c r="K43" s="14">
        <f t="shared" si="2"/>
        <v>5145530.3476238884</v>
      </c>
      <c r="L43" s="21">
        <f t="shared" si="5"/>
        <v>51.592846946595529</v>
      </c>
    </row>
    <row r="44" spans="1:12" x14ac:dyDescent="0.2">
      <c r="A44" s="17">
        <v>35</v>
      </c>
      <c r="B44" s="48">
        <v>0</v>
      </c>
      <c r="C44" s="47">
        <v>1087</v>
      </c>
      <c r="D44" s="47">
        <v>994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99733.405930285226</v>
      </c>
      <c r="I44" s="14">
        <f t="shared" si="4"/>
        <v>0</v>
      </c>
      <c r="J44" s="14">
        <f t="shared" si="1"/>
        <v>99733.405930285226</v>
      </c>
      <c r="K44" s="14">
        <f t="shared" si="2"/>
        <v>5045796.9416936031</v>
      </c>
      <c r="L44" s="21">
        <f t="shared" si="5"/>
        <v>50.592846946595529</v>
      </c>
    </row>
    <row r="45" spans="1:12" x14ac:dyDescent="0.2">
      <c r="A45" s="17">
        <v>36</v>
      </c>
      <c r="B45" s="48">
        <v>1</v>
      </c>
      <c r="C45" s="47">
        <v>1137</v>
      </c>
      <c r="D45" s="47">
        <v>1087</v>
      </c>
      <c r="E45" s="18">
        <v>0.5</v>
      </c>
      <c r="F45" s="19">
        <f t="shared" si="3"/>
        <v>8.9928057553956839E-4</v>
      </c>
      <c r="G45" s="19">
        <f t="shared" si="0"/>
        <v>8.9887640449438206E-4</v>
      </c>
      <c r="H45" s="14">
        <f t="shared" si="6"/>
        <v>99733.405930285226</v>
      </c>
      <c r="I45" s="14">
        <f t="shared" si="4"/>
        <v>89.648005330593463</v>
      </c>
      <c r="J45" s="14">
        <f t="shared" si="1"/>
        <v>99688.581927619918</v>
      </c>
      <c r="K45" s="14">
        <f t="shared" si="2"/>
        <v>4946063.5357633177</v>
      </c>
      <c r="L45" s="21">
        <f t="shared" si="5"/>
        <v>49.592846946595529</v>
      </c>
    </row>
    <row r="46" spans="1:12" x14ac:dyDescent="0.2">
      <c r="A46" s="17">
        <v>37</v>
      </c>
      <c r="B46" s="48">
        <v>0</v>
      </c>
      <c r="C46" s="47">
        <v>1203</v>
      </c>
      <c r="D46" s="47">
        <v>1171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99643.757924954625</v>
      </c>
      <c r="I46" s="14">
        <f t="shared" si="4"/>
        <v>0</v>
      </c>
      <c r="J46" s="14">
        <f t="shared" si="1"/>
        <v>99643.757924954625</v>
      </c>
      <c r="K46" s="14">
        <f t="shared" si="2"/>
        <v>4846374.9538356978</v>
      </c>
      <c r="L46" s="21">
        <f t="shared" si="5"/>
        <v>48.637015050011271</v>
      </c>
    </row>
    <row r="47" spans="1:12" x14ac:dyDescent="0.2">
      <c r="A47" s="17">
        <v>38</v>
      </c>
      <c r="B47" s="48">
        <v>0</v>
      </c>
      <c r="C47" s="47">
        <v>1308</v>
      </c>
      <c r="D47" s="47">
        <v>1223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99643.757924954625</v>
      </c>
      <c r="I47" s="14">
        <f t="shared" si="4"/>
        <v>0</v>
      </c>
      <c r="J47" s="14">
        <f t="shared" si="1"/>
        <v>99643.757924954625</v>
      </c>
      <c r="K47" s="14">
        <f t="shared" si="2"/>
        <v>4746731.1959107434</v>
      </c>
      <c r="L47" s="21">
        <f t="shared" si="5"/>
        <v>47.637015050011271</v>
      </c>
    </row>
    <row r="48" spans="1:12" x14ac:dyDescent="0.2">
      <c r="A48" s="17">
        <v>39</v>
      </c>
      <c r="B48" s="48">
        <v>0</v>
      </c>
      <c r="C48" s="47">
        <v>1359</v>
      </c>
      <c r="D48" s="47">
        <v>1326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99643.757924954625</v>
      </c>
      <c r="I48" s="14">
        <f t="shared" si="4"/>
        <v>0</v>
      </c>
      <c r="J48" s="14">
        <f t="shared" si="1"/>
        <v>99643.757924954625</v>
      </c>
      <c r="K48" s="14">
        <f t="shared" si="2"/>
        <v>4647087.437985789</v>
      </c>
      <c r="L48" s="21">
        <f t="shared" si="5"/>
        <v>46.637015050011271</v>
      </c>
    </row>
    <row r="49" spans="1:12" x14ac:dyDescent="0.2">
      <c r="A49" s="17">
        <v>40</v>
      </c>
      <c r="B49" s="48">
        <v>1</v>
      </c>
      <c r="C49" s="47">
        <v>1403</v>
      </c>
      <c r="D49" s="47">
        <v>1357</v>
      </c>
      <c r="E49" s="18">
        <v>0.5</v>
      </c>
      <c r="F49" s="19">
        <f t="shared" si="3"/>
        <v>7.246376811594203E-4</v>
      </c>
      <c r="G49" s="19">
        <f t="shared" si="0"/>
        <v>7.2437522636725825E-4</v>
      </c>
      <c r="H49" s="14">
        <f t="shared" si="6"/>
        <v>99643.757924954625</v>
      </c>
      <c r="I49" s="14">
        <f t="shared" si="4"/>
        <v>72.179469702973293</v>
      </c>
      <c r="J49" s="14">
        <f t="shared" si="1"/>
        <v>99607.668190103141</v>
      </c>
      <c r="K49" s="14">
        <f t="shared" si="2"/>
        <v>4547443.6800608346</v>
      </c>
      <c r="L49" s="21">
        <f t="shared" si="5"/>
        <v>45.637015050011279</v>
      </c>
    </row>
    <row r="50" spans="1:12" x14ac:dyDescent="0.2">
      <c r="A50" s="17">
        <v>41</v>
      </c>
      <c r="B50" s="48">
        <v>2</v>
      </c>
      <c r="C50" s="47">
        <v>1379</v>
      </c>
      <c r="D50" s="47">
        <v>1410</v>
      </c>
      <c r="E50" s="18">
        <v>0.5</v>
      </c>
      <c r="F50" s="19">
        <f t="shared" si="3"/>
        <v>1.4342058085335247E-3</v>
      </c>
      <c r="G50" s="19">
        <f t="shared" si="0"/>
        <v>1.4331780723754928E-3</v>
      </c>
      <c r="H50" s="14">
        <f t="shared" si="6"/>
        <v>99571.578455251656</v>
      </c>
      <c r="I50" s="14">
        <f t="shared" si="4"/>
        <v>142.70380287388272</v>
      </c>
      <c r="J50" s="14">
        <f t="shared" si="1"/>
        <v>99500.226553814704</v>
      </c>
      <c r="K50" s="14">
        <f t="shared" si="2"/>
        <v>4447836.0118707316</v>
      </c>
      <c r="L50" s="21">
        <f t="shared" si="5"/>
        <v>44.669734886944958</v>
      </c>
    </row>
    <row r="51" spans="1:12" x14ac:dyDescent="0.2">
      <c r="A51" s="17">
        <v>42</v>
      </c>
      <c r="B51" s="48">
        <v>1</v>
      </c>
      <c r="C51" s="47">
        <v>1341</v>
      </c>
      <c r="D51" s="47">
        <v>1370</v>
      </c>
      <c r="E51" s="18">
        <v>0.5</v>
      </c>
      <c r="F51" s="19">
        <f t="shared" si="3"/>
        <v>7.377351530800443E-4</v>
      </c>
      <c r="G51" s="19">
        <f t="shared" si="0"/>
        <v>7.3746312684365781E-4</v>
      </c>
      <c r="H51" s="14">
        <f t="shared" si="6"/>
        <v>99428.874652377766</v>
      </c>
      <c r="I51" s="14">
        <f t="shared" si="4"/>
        <v>73.325128799688613</v>
      </c>
      <c r="J51" s="14">
        <f t="shared" si="1"/>
        <v>99392.212087977925</v>
      </c>
      <c r="K51" s="14">
        <f t="shared" si="2"/>
        <v>4348335.7853169171</v>
      </c>
      <c r="L51" s="21">
        <f t="shared" si="5"/>
        <v>43.733128837267095</v>
      </c>
    </row>
    <row r="52" spans="1:12" x14ac:dyDescent="0.2">
      <c r="A52" s="17">
        <v>43</v>
      </c>
      <c r="B52" s="48">
        <v>1</v>
      </c>
      <c r="C52" s="47">
        <v>1393</v>
      </c>
      <c r="D52" s="47">
        <v>1354</v>
      </c>
      <c r="E52" s="18">
        <v>0.5</v>
      </c>
      <c r="F52" s="19">
        <f t="shared" si="3"/>
        <v>7.2806698216235891E-4</v>
      </c>
      <c r="G52" s="19">
        <f t="shared" si="0"/>
        <v>7.2780203784570589E-4</v>
      </c>
      <c r="H52" s="14">
        <f t="shared" si="6"/>
        <v>99355.549523578084</v>
      </c>
      <c r="I52" s="14">
        <f t="shared" si="4"/>
        <v>72.311171414540084</v>
      </c>
      <c r="J52" s="14">
        <f t="shared" si="1"/>
        <v>99319.393937870816</v>
      </c>
      <c r="K52" s="14">
        <f t="shared" si="2"/>
        <v>4248943.5732289394</v>
      </c>
      <c r="L52" s="21">
        <f t="shared" si="5"/>
        <v>42.76503520541268</v>
      </c>
    </row>
    <row r="53" spans="1:12" x14ac:dyDescent="0.2">
      <c r="A53" s="17">
        <v>44</v>
      </c>
      <c r="B53" s="48">
        <v>0</v>
      </c>
      <c r="C53" s="47">
        <v>1302</v>
      </c>
      <c r="D53" s="47">
        <v>1391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99283.238352163549</v>
      </c>
      <c r="I53" s="14">
        <f t="shared" si="4"/>
        <v>0</v>
      </c>
      <c r="J53" s="14">
        <f t="shared" si="1"/>
        <v>99283.238352163549</v>
      </c>
      <c r="K53" s="14">
        <f t="shared" si="2"/>
        <v>4149624.179291069</v>
      </c>
      <c r="L53" s="21">
        <f t="shared" si="5"/>
        <v>41.795818188082315</v>
      </c>
    </row>
    <row r="54" spans="1:12" x14ac:dyDescent="0.2">
      <c r="A54" s="17">
        <v>45</v>
      </c>
      <c r="B54" s="48">
        <v>0</v>
      </c>
      <c r="C54" s="47">
        <v>1218</v>
      </c>
      <c r="D54" s="47">
        <v>1303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99283.238352163549</v>
      </c>
      <c r="I54" s="14">
        <f t="shared" si="4"/>
        <v>0</v>
      </c>
      <c r="J54" s="14">
        <f t="shared" si="1"/>
        <v>99283.238352163549</v>
      </c>
      <c r="K54" s="14">
        <f t="shared" si="2"/>
        <v>4050340.9409389053</v>
      </c>
      <c r="L54" s="21">
        <f t="shared" si="5"/>
        <v>40.795818188082315</v>
      </c>
    </row>
    <row r="55" spans="1:12" x14ac:dyDescent="0.2">
      <c r="A55" s="17">
        <v>46</v>
      </c>
      <c r="B55" s="48">
        <v>4</v>
      </c>
      <c r="C55" s="47">
        <v>1285</v>
      </c>
      <c r="D55" s="47">
        <v>1214</v>
      </c>
      <c r="E55" s="18">
        <v>0.5</v>
      </c>
      <c r="F55" s="19">
        <f t="shared" si="3"/>
        <v>3.2012805122048822E-3</v>
      </c>
      <c r="G55" s="19">
        <f t="shared" si="0"/>
        <v>3.1961646024770279E-3</v>
      </c>
      <c r="H55" s="14">
        <f t="shared" si="6"/>
        <v>99283.238352163549</v>
      </c>
      <c r="I55" s="14">
        <f t="shared" si="4"/>
        <v>317.32557204047481</v>
      </c>
      <c r="J55" s="14">
        <f t="shared" si="1"/>
        <v>99124.575566143321</v>
      </c>
      <c r="K55" s="14">
        <f t="shared" si="2"/>
        <v>3951057.7025867417</v>
      </c>
      <c r="L55" s="21">
        <f t="shared" si="5"/>
        <v>39.795818188082315</v>
      </c>
    </row>
    <row r="56" spans="1:12" x14ac:dyDescent="0.2">
      <c r="A56" s="17">
        <v>47</v>
      </c>
      <c r="B56" s="48">
        <v>1</v>
      </c>
      <c r="C56" s="47">
        <v>1156</v>
      </c>
      <c r="D56" s="47">
        <v>1294</v>
      </c>
      <c r="E56" s="18">
        <v>0.5</v>
      </c>
      <c r="F56" s="19">
        <f t="shared" si="3"/>
        <v>8.1632653061224493E-4</v>
      </c>
      <c r="G56" s="19">
        <f t="shared" si="0"/>
        <v>8.1599347205222358E-4</v>
      </c>
      <c r="H56" s="14">
        <f t="shared" si="6"/>
        <v>98965.912780123079</v>
      </c>
      <c r="I56" s="14">
        <f t="shared" si="4"/>
        <v>80.755538784270158</v>
      </c>
      <c r="J56" s="14">
        <f t="shared" si="1"/>
        <v>98925.535010730935</v>
      </c>
      <c r="K56" s="14">
        <f t="shared" si="2"/>
        <v>3851933.1270205984</v>
      </c>
      <c r="L56" s="21">
        <f t="shared" si="5"/>
        <v>38.921816803515043</v>
      </c>
    </row>
    <row r="57" spans="1:12" x14ac:dyDescent="0.2">
      <c r="A57" s="17">
        <v>48</v>
      </c>
      <c r="B57" s="48">
        <v>3</v>
      </c>
      <c r="C57" s="47">
        <v>1149</v>
      </c>
      <c r="D57" s="47">
        <v>1145</v>
      </c>
      <c r="E57" s="18">
        <v>0.5</v>
      </c>
      <c r="F57" s="19">
        <f t="shared" si="3"/>
        <v>2.6155187445510027E-3</v>
      </c>
      <c r="G57" s="19">
        <f t="shared" si="0"/>
        <v>2.6121027427078803E-3</v>
      </c>
      <c r="H57" s="14">
        <f t="shared" si="6"/>
        <v>98885.157241338806</v>
      </c>
      <c r="I57" s="14">
        <f t="shared" si="4"/>
        <v>258.29819044320112</v>
      </c>
      <c r="J57" s="14">
        <f t="shared" si="1"/>
        <v>98756.008146117209</v>
      </c>
      <c r="K57" s="14">
        <f t="shared" si="2"/>
        <v>3753007.5920098675</v>
      </c>
      <c r="L57" s="21">
        <f t="shared" si="5"/>
        <v>37.953194359091619</v>
      </c>
    </row>
    <row r="58" spans="1:12" x14ac:dyDescent="0.2">
      <c r="A58" s="17">
        <v>49</v>
      </c>
      <c r="B58" s="48">
        <v>1</v>
      </c>
      <c r="C58" s="47">
        <v>1077</v>
      </c>
      <c r="D58" s="47">
        <v>1155</v>
      </c>
      <c r="E58" s="18">
        <v>0.5</v>
      </c>
      <c r="F58" s="19">
        <f t="shared" si="3"/>
        <v>8.960573476702509E-4</v>
      </c>
      <c r="G58" s="19">
        <f t="shared" si="0"/>
        <v>8.9565606806986115E-4</v>
      </c>
      <c r="H58" s="14">
        <f t="shared" si="6"/>
        <v>98626.859050895611</v>
      </c>
      <c r="I58" s="14">
        <f t="shared" si="4"/>
        <v>88.335744783605563</v>
      </c>
      <c r="J58" s="14">
        <f t="shared" si="1"/>
        <v>98582.69117850381</v>
      </c>
      <c r="K58" s="14">
        <f t="shared" si="2"/>
        <v>3654251.5838637506</v>
      </c>
      <c r="L58" s="21">
        <f t="shared" si="5"/>
        <v>37.051282166230223</v>
      </c>
    </row>
    <row r="59" spans="1:12" x14ac:dyDescent="0.2">
      <c r="A59" s="17">
        <v>50</v>
      </c>
      <c r="B59" s="48">
        <v>1</v>
      </c>
      <c r="C59" s="47">
        <v>1009</v>
      </c>
      <c r="D59" s="47">
        <v>1075</v>
      </c>
      <c r="E59" s="18">
        <v>0.5</v>
      </c>
      <c r="F59" s="19">
        <f t="shared" si="3"/>
        <v>9.5969289827255275E-4</v>
      </c>
      <c r="G59" s="19">
        <f t="shared" si="0"/>
        <v>9.5923261390887292E-4</v>
      </c>
      <c r="H59" s="14">
        <f t="shared" si="6"/>
        <v>98538.523306112009</v>
      </c>
      <c r="I59" s="14">
        <f t="shared" si="4"/>
        <v>94.521365281642218</v>
      </c>
      <c r="J59" s="14">
        <f t="shared" si="1"/>
        <v>98491.262623471179</v>
      </c>
      <c r="K59" s="14">
        <f t="shared" si="2"/>
        <v>3555668.8926852467</v>
      </c>
      <c r="L59" s="21">
        <f t="shared" si="5"/>
        <v>36.084048891614565</v>
      </c>
    </row>
    <row r="60" spans="1:12" x14ac:dyDescent="0.2">
      <c r="A60" s="17">
        <v>51</v>
      </c>
      <c r="B60" s="48">
        <v>1</v>
      </c>
      <c r="C60" s="47">
        <v>945</v>
      </c>
      <c r="D60" s="47">
        <v>999</v>
      </c>
      <c r="E60" s="18">
        <v>0.5</v>
      </c>
      <c r="F60" s="19">
        <f t="shared" si="3"/>
        <v>1.02880658436214E-3</v>
      </c>
      <c r="G60" s="19">
        <f t="shared" si="0"/>
        <v>1.0282776349614397E-3</v>
      </c>
      <c r="H60" s="14">
        <f t="shared" si="6"/>
        <v>98444.001940830363</v>
      </c>
      <c r="I60" s="14">
        <f t="shared" si="4"/>
        <v>101.22776549185643</v>
      </c>
      <c r="J60" s="14">
        <f t="shared" si="1"/>
        <v>98393.388058084427</v>
      </c>
      <c r="K60" s="14">
        <f t="shared" si="2"/>
        <v>3457177.6300617754</v>
      </c>
      <c r="L60" s="21">
        <f t="shared" si="5"/>
        <v>35.118215045135074</v>
      </c>
    </row>
    <row r="61" spans="1:12" x14ac:dyDescent="0.2">
      <c r="A61" s="17">
        <v>52</v>
      </c>
      <c r="B61" s="48">
        <v>2</v>
      </c>
      <c r="C61" s="47">
        <v>927</v>
      </c>
      <c r="D61" s="47">
        <v>935</v>
      </c>
      <c r="E61" s="18">
        <v>0.5</v>
      </c>
      <c r="F61" s="19">
        <f t="shared" si="3"/>
        <v>2.1482277121374865E-3</v>
      </c>
      <c r="G61" s="19">
        <f t="shared" si="0"/>
        <v>2.1459227467811159E-3</v>
      </c>
      <c r="H61" s="14">
        <f t="shared" si="6"/>
        <v>98342.774175338505</v>
      </c>
      <c r="I61" s="14">
        <f t="shared" si="4"/>
        <v>211.03599608441741</v>
      </c>
      <c r="J61" s="14">
        <f t="shared" si="1"/>
        <v>98237.256177296294</v>
      </c>
      <c r="K61" s="14">
        <f t="shared" si="2"/>
        <v>3358784.2420036909</v>
      </c>
      <c r="L61" s="21">
        <f t="shared" si="5"/>
        <v>34.153848822844942</v>
      </c>
    </row>
    <row r="62" spans="1:12" x14ac:dyDescent="0.2">
      <c r="A62" s="17">
        <v>53</v>
      </c>
      <c r="B62" s="48">
        <v>2</v>
      </c>
      <c r="C62" s="47">
        <v>851</v>
      </c>
      <c r="D62" s="47">
        <v>928</v>
      </c>
      <c r="E62" s="18">
        <v>0.5</v>
      </c>
      <c r="F62" s="19">
        <f t="shared" si="3"/>
        <v>2.2484541877459247E-3</v>
      </c>
      <c r="G62" s="19">
        <f t="shared" si="0"/>
        <v>2.2459292532285235E-3</v>
      </c>
      <c r="H62" s="14">
        <f t="shared" si="6"/>
        <v>98131.738179254084</v>
      </c>
      <c r="I62" s="14">
        <f t="shared" si="4"/>
        <v>220.39694144694911</v>
      </c>
      <c r="J62" s="14">
        <f t="shared" si="1"/>
        <v>98021.539708530618</v>
      </c>
      <c r="K62" s="14">
        <f t="shared" si="2"/>
        <v>3260546.9858263945</v>
      </c>
      <c r="L62" s="21">
        <f t="shared" si="5"/>
        <v>33.226222691281166</v>
      </c>
    </row>
    <row r="63" spans="1:12" x14ac:dyDescent="0.2">
      <c r="A63" s="17">
        <v>54</v>
      </c>
      <c r="B63" s="48">
        <v>4</v>
      </c>
      <c r="C63" s="47">
        <v>774</v>
      </c>
      <c r="D63" s="47">
        <v>840</v>
      </c>
      <c r="E63" s="18">
        <v>0.5</v>
      </c>
      <c r="F63" s="19">
        <f t="shared" si="3"/>
        <v>4.9566294919454771E-3</v>
      </c>
      <c r="G63" s="19">
        <f t="shared" si="0"/>
        <v>4.944375772558714E-3</v>
      </c>
      <c r="H63" s="14">
        <f t="shared" si="6"/>
        <v>97911.341237807137</v>
      </c>
      <c r="I63" s="14">
        <f t="shared" si="4"/>
        <v>484.11046347494255</v>
      </c>
      <c r="J63" s="14">
        <f t="shared" si="1"/>
        <v>97669.286006069669</v>
      </c>
      <c r="K63" s="14">
        <f t="shared" si="2"/>
        <v>3162525.446117864</v>
      </c>
      <c r="L63" s="21">
        <f t="shared" si="5"/>
        <v>32.299888921312188</v>
      </c>
    </row>
    <row r="64" spans="1:12" x14ac:dyDescent="0.2">
      <c r="A64" s="17">
        <v>55</v>
      </c>
      <c r="B64" s="48">
        <v>3</v>
      </c>
      <c r="C64" s="47">
        <v>786</v>
      </c>
      <c r="D64" s="47">
        <v>779</v>
      </c>
      <c r="E64" s="18">
        <v>0.5</v>
      </c>
      <c r="F64" s="19">
        <f t="shared" si="3"/>
        <v>3.8338658146964857E-3</v>
      </c>
      <c r="G64" s="19">
        <f t="shared" si="0"/>
        <v>3.8265306122448979E-3</v>
      </c>
      <c r="H64" s="14">
        <f t="shared" si="6"/>
        <v>97427.230774332202</v>
      </c>
      <c r="I64" s="14">
        <f t="shared" si="4"/>
        <v>372.80828102423038</v>
      </c>
      <c r="J64" s="14">
        <f t="shared" si="1"/>
        <v>97240.826633820077</v>
      </c>
      <c r="K64" s="14">
        <f t="shared" si="2"/>
        <v>3064856.1601117942</v>
      </c>
      <c r="L64" s="21">
        <f t="shared" si="5"/>
        <v>31.457900791728644</v>
      </c>
    </row>
    <row r="65" spans="1:12" x14ac:dyDescent="0.2">
      <c r="A65" s="17">
        <v>56</v>
      </c>
      <c r="B65" s="48">
        <v>0</v>
      </c>
      <c r="C65" s="47">
        <v>711</v>
      </c>
      <c r="D65" s="47">
        <v>793</v>
      </c>
      <c r="E65" s="18">
        <v>0.5</v>
      </c>
      <c r="F65" s="19">
        <f t="shared" si="3"/>
        <v>0</v>
      </c>
      <c r="G65" s="19">
        <f t="shared" si="0"/>
        <v>0</v>
      </c>
      <c r="H65" s="14">
        <f t="shared" si="6"/>
        <v>97054.422493307968</v>
      </c>
      <c r="I65" s="14">
        <f t="shared" si="4"/>
        <v>0</v>
      </c>
      <c r="J65" s="14">
        <f t="shared" si="1"/>
        <v>97054.422493307968</v>
      </c>
      <c r="K65" s="14">
        <f t="shared" si="2"/>
        <v>2967615.3334779739</v>
      </c>
      <c r="L65" s="21">
        <f t="shared" si="5"/>
        <v>30.576817184014413</v>
      </c>
    </row>
    <row r="66" spans="1:12" x14ac:dyDescent="0.2">
      <c r="A66" s="17">
        <v>57</v>
      </c>
      <c r="B66" s="48">
        <v>1</v>
      </c>
      <c r="C66" s="47">
        <v>666</v>
      </c>
      <c r="D66" s="47">
        <v>713</v>
      </c>
      <c r="E66" s="18">
        <v>0.5</v>
      </c>
      <c r="F66" s="19">
        <f t="shared" si="3"/>
        <v>1.4503263234227702E-3</v>
      </c>
      <c r="G66" s="19">
        <f t="shared" si="0"/>
        <v>1.4492753623188406E-3</v>
      </c>
      <c r="H66" s="14">
        <f t="shared" si="6"/>
        <v>97054.422493307968</v>
      </c>
      <c r="I66" s="14">
        <f t="shared" si="4"/>
        <v>140.65858332363473</v>
      </c>
      <c r="J66" s="14">
        <f t="shared" si="1"/>
        <v>96984.093201646159</v>
      </c>
      <c r="K66" s="14">
        <f t="shared" si="2"/>
        <v>2870560.9109846661</v>
      </c>
      <c r="L66" s="21">
        <f t="shared" si="5"/>
        <v>29.576817184014413</v>
      </c>
    </row>
    <row r="67" spans="1:12" x14ac:dyDescent="0.2">
      <c r="A67" s="17">
        <v>58</v>
      </c>
      <c r="B67" s="48">
        <v>6</v>
      </c>
      <c r="C67" s="47">
        <v>630</v>
      </c>
      <c r="D67" s="47">
        <v>647</v>
      </c>
      <c r="E67" s="18">
        <v>0.5</v>
      </c>
      <c r="F67" s="19">
        <f t="shared" si="3"/>
        <v>9.3970242756460463E-3</v>
      </c>
      <c r="G67" s="19">
        <f t="shared" si="0"/>
        <v>9.3530787217459086E-3</v>
      </c>
      <c r="H67" s="14">
        <f t="shared" si="6"/>
        <v>96913.763909984336</v>
      </c>
      <c r="I67" s="14">
        <f t="shared" si="4"/>
        <v>906.44206307078105</v>
      </c>
      <c r="J67" s="14">
        <f t="shared" si="1"/>
        <v>96460.542878448949</v>
      </c>
      <c r="K67" s="14">
        <f t="shared" si="2"/>
        <v>2773576.81778302</v>
      </c>
      <c r="L67" s="21">
        <f t="shared" si="5"/>
        <v>28.619018660333737</v>
      </c>
    </row>
    <row r="68" spans="1:12" x14ac:dyDescent="0.2">
      <c r="A68" s="17">
        <v>59</v>
      </c>
      <c r="B68" s="48">
        <v>3</v>
      </c>
      <c r="C68" s="47">
        <v>562</v>
      </c>
      <c r="D68" s="47">
        <v>637</v>
      </c>
      <c r="E68" s="18">
        <v>0.5</v>
      </c>
      <c r="F68" s="19">
        <f t="shared" si="3"/>
        <v>5.0041701417848205E-3</v>
      </c>
      <c r="G68" s="19">
        <f t="shared" si="0"/>
        <v>4.9916805324459234E-3</v>
      </c>
      <c r="H68" s="14">
        <f t="shared" si="6"/>
        <v>96007.321846913561</v>
      </c>
      <c r="I68" s="14">
        <f t="shared" si="4"/>
        <v>479.2378794355086</v>
      </c>
      <c r="J68" s="14">
        <f t="shared" si="1"/>
        <v>95767.70290719581</v>
      </c>
      <c r="K68" s="14">
        <f t="shared" si="2"/>
        <v>2677116.274904571</v>
      </c>
      <c r="L68" s="21">
        <f t="shared" si="5"/>
        <v>27.884501133916743</v>
      </c>
    </row>
    <row r="69" spans="1:12" x14ac:dyDescent="0.2">
      <c r="A69" s="17">
        <v>60</v>
      </c>
      <c r="B69" s="48">
        <v>3</v>
      </c>
      <c r="C69" s="47">
        <v>578</v>
      </c>
      <c r="D69" s="47">
        <v>560</v>
      </c>
      <c r="E69" s="18">
        <v>0.5</v>
      </c>
      <c r="F69" s="19">
        <f t="shared" si="3"/>
        <v>5.272407732864675E-3</v>
      </c>
      <c r="G69" s="19">
        <f t="shared" si="0"/>
        <v>5.2585451358457495E-3</v>
      </c>
      <c r="H69" s="14">
        <f t="shared" si="6"/>
        <v>95528.083967478058</v>
      </c>
      <c r="I69" s="14">
        <f t="shared" si="4"/>
        <v>502.33874128384605</v>
      </c>
      <c r="J69" s="14">
        <f t="shared" si="1"/>
        <v>95276.914596836126</v>
      </c>
      <c r="K69" s="14">
        <f t="shared" si="2"/>
        <v>2581348.5719973752</v>
      </c>
      <c r="L69" s="21">
        <f t="shared" si="5"/>
        <v>27.021881574387898</v>
      </c>
    </row>
    <row r="70" spans="1:12" x14ac:dyDescent="0.2">
      <c r="A70" s="17">
        <v>61</v>
      </c>
      <c r="B70" s="48">
        <v>0</v>
      </c>
      <c r="C70" s="47">
        <v>494</v>
      </c>
      <c r="D70" s="47">
        <v>584</v>
      </c>
      <c r="E70" s="18">
        <v>0.5</v>
      </c>
      <c r="F70" s="19">
        <f t="shared" si="3"/>
        <v>0</v>
      </c>
      <c r="G70" s="19">
        <f t="shared" si="0"/>
        <v>0</v>
      </c>
      <c r="H70" s="14">
        <f t="shared" si="6"/>
        <v>95025.745226194209</v>
      </c>
      <c r="I70" s="14">
        <f t="shared" si="4"/>
        <v>0</v>
      </c>
      <c r="J70" s="14">
        <f t="shared" si="1"/>
        <v>95025.745226194209</v>
      </c>
      <c r="K70" s="14">
        <f t="shared" si="2"/>
        <v>2486071.6574005391</v>
      </c>
      <c r="L70" s="21">
        <f t="shared" si="5"/>
        <v>26.162085353635764</v>
      </c>
    </row>
    <row r="71" spans="1:12" x14ac:dyDescent="0.2">
      <c r="A71" s="17">
        <v>62</v>
      </c>
      <c r="B71" s="48">
        <v>4</v>
      </c>
      <c r="C71" s="47">
        <v>497</v>
      </c>
      <c r="D71" s="47">
        <v>491</v>
      </c>
      <c r="E71" s="18">
        <v>0.5</v>
      </c>
      <c r="F71" s="19">
        <f t="shared" si="3"/>
        <v>8.0971659919028341E-3</v>
      </c>
      <c r="G71" s="19">
        <f t="shared" si="0"/>
        <v>8.0645161290322596E-3</v>
      </c>
      <c r="H71" s="14">
        <f t="shared" si="6"/>
        <v>95025.745226194209</v>
      </c>
      <c r="I71" s="14">
        <f t="shared" si="4"/>
        <v>766.33665504995349</v>
      </c>
      <c r="J71" s="14">
        <f t="shared" si="1"/>
        <v>94642.576898669242</v>
      </c>
      <c r="K71" s="14">
        <f t="shared" si="2"/>
        <v>2391045.912174345</v>
      </c>
      <c r="L71" s="21">
        <f t="shared" si="5"/>
        <v>25.162085353635764</v>
      </c>
    </row>
    <row r="72" spans="1:12" x14ac:dyDescent="0.2">
      <c r="A72" s="17">
        <v>63</v>
      </c>
      <c r="B72" s="48">
        <v>2</v>
      </c>
      <c r="C72" s="47">
        <v>443</v>
      </c>
      <c r="D72" s="47">
        <v>499</v>
      </c>
      <c r="E72" s="18">
        <v>0.5</v>
      </c>
      <c r="F72" s="19">
        <f t="shared" si="3"/>
        <v>4.246284501061571E-3</v>
      </c>
      <c r="G72" s="19">
        <f t="shared" si="0"/>
        <v>4.2372881355932203E-3</v>
      </c>
      <c r="H72" s="14">
        <f t="shared" si="6"/>
        <v>94259.40857114426</v>
      </c>
      <c r="I72" s="14">
        <f t="shared" si="4"/>
        <v>399.40427360654348</v>
      </c>
      <c r="J72" s="14">
        <f t="shared" si="1"/>
        <v>94059.706434340987</v>
      </c>
      <c r="K72" s="14">
        <f t="shared" si="2"/>
        <v>2296403.3352756756</v>
      </c>
      <c r="L72" s="21">
        <f t="shared" si="5"/>
        <v>24.362590112608412</v>
      </c>
    </row>
    <row r="73" spans="1:12" x14ac:dyDescent="0.2">
      <c r="A73" s="17">
        <v>64</v>
      </c>
      <c r="B73" s="48">
        <v>4</v>
      </c>
      <c r="C73" s="47">
        <v>449</v>
      </c>
      <c r="D73" s="47">
        <v>434</v>
      </c>
      <c r="E73" s="18">
        <v>0.5</v>
      </c>
      <c r="F73" s="19">
        <f t="shared" si="3"/>
        <v>9.0600226500566258E-3</v>
      </c>
      <c r="G73" s="19">
        <f t="shared" ref="G73:G108" si="7">F73/((1+(1-E73)*F73))</f>
        <v>9.0191657271702363E-3</v>
      </c>
      <c r="H73" s="14">
        <f t="shared" si="6"/>
        <v>93860.004297537715</v>
      </c>
      <c r="I73" s="14">
        <f t="shared" si="4"/>
        <v>846.53893391240319</v>
      </c>
      <c r="J73" s="14">
        <f t="shared" ref="J73:J108" si="8">H74+I73*E73</f>
        <v>93436.73483058151</v>
      </c>
      <c r="K73" s="14">
        <f t="shared" ref="K73:K97" si="9">K74+J73</f>
        <v>2202343.6288413345</v>
      </c>
      <c r="L73" s="21">
        <f t="shared" si="5"/>
        <v>23.464133049257807</v>
      </c>
    </row>
    <row r="74" spans="1:12" x14ac:dyDescent="0.2">
      <c r="A74" s="17">
        <v>65</v>
      </c>
      <c r="B74" s="48">
        <v>2</v>
      </c>
      <c r="C74" s="47">
        <v>442</v>
      </c>
      <c r="D74" s="47">
        <v>451</v>
      </c>
      <c r="E74" s="18">
        <v>0.5</v>
      </c>
      <c r="F74" s="19">
        <f t="shared" ref="F74:F108" si="10">B74/((C74+D74)/2)</f>
        <v>4.4792833146696529E-3</v>
      </c>
      <c r="G74" s="19">
        <f t="shared" si="7"/>
        <v>4.4692737430167594E-3</v>
      </c>
      <c r="H74" s="14">
        <f t="shared" si="6"/>
        <v>93013.465363625306</v>
      </c>
      <c r="I74" s="14">
        <f t="shared" ref="I74:I108" si="11">H74*G74</f>
        <v>415.7026384966494</v>
      </c>
      <c r="J74" s="14">
        <f t="shared" si="8"/>
        <v>92805.614044376984</v>
      </c>
      <c r="K74" s="14">
        <f t="shared" si="9"/>
        <v>2108906.8940107529</v>
      </c>
      <c r="L74" s="21">
        <f t="shared" ref="L74:L108" si="12">K74/H74</f>
        <v>22.673135397828982</v>
      </c>
    </row>
    <row r="75" spans="1:12" x14ac:dyDescent="0.2">
      <c r="A75" s="17">
        <v>66</v>
      </c>
      <c r="B75" s="48">
        <v>2</v>
      </c>
      <c r="C75" s="47">
        <v>382</v>
      </c>
      <c r="D75" s="47">
        <v>438</v>
      </c>
      <c r="E75" s="18">
        <v>0.5</v>
      </c>
      <c r="F75" s="19">
        <f t="shared" si="10"/>
        <v>4.8780487804878049E-3</v>
      </c>
      <c r="G75" s="19">
        <f t="shared" si="7"/>
        <v>4.8661800486618006E-3</v>
      </c>
      <c r="H75" s="14">
        <f t="shared" ref="H75:H108" si="13">H74-I74</f>
        <v>92597.762725128661</v>
      </c>
      <c r="I75" s="14">
        <f t="shared" si="11"/>
        <v>450.59738552374046</v>
      </c>
      <c r="J75" s="14">
        <f t="shared" si="8"/>
        <v>92372.464032366799</v>
      </c>
      <c r="K75" s="14">
        <f t="shared" si="9"/>
        <v>2016101.279966376</v>
      </c>
      <c r="L75" s="21">
        <f t="shared" si="12"/>
        <v>21.772678093217664</v>
      </c>
    </row>
    <row r="76" spans="1:12" x14ac:dyDescent="0.2">
      <c r="A76" s="17">
        <v>67</v>
      </c>
      <c r="B76" s="48">
        <v>0</v>
      </c>
      <c r="C76" s="47">
        <v>402</v>
      </c>
      <c r="D76" s="47">
        <v>390</v>
      </c>
      <c r="E76" s="18">
        <v>0.5</v>
      </c>
      <c r="F76" s="19">
        <f t="shared" si="10"/>
        <v>0</v>
      </c>
      <c r="G76" s="19">
        <f t="shared" si="7"/>
        <v>0</v>
      </c>
      <c r="H76" s="14">
        <f t="shared" si="13"/>
        <v>92147.165339604922</v>
      </c>
      <c r="I76" s="14">
        <f t="shared" si="11"/>
        <v>0</v>
      </c>
      <c r="J76" s="14">
        <f t="shared" si="8"/>
        <v>92147.165339604922</v>
      </c>
      <c r="K76" s="14">
        <f t="shared" si="9"/>
        <v>1923728.8159340092</v>
      </c>
      <c r="L76" s="21">
        <f t="shared" si="12"/>
        <v>20.876700968979119</v>
      </c>
    </row>
    <row r="77" spans="1:12" x14ac:dyDescent="0.2">
      <c r="A77" s="17">
        <v>68</v>
      </c>
      <c r="B77" s="48">
        <v>3</v>
      </c>
      <c r="C77" s="47">
        <v>358</v>
      </c>
      <c r="D77" s="47">
        <v>403</v>
      </c>
      <c r="E77" s="18">
        <v>0.5</v>
      </c>
      <c r="F77" s="19">
        <f t="shared" si="10"/>
        <v>7.8843626806833107E-3</v>
      </c>
      <c r="G77" s="19">
        <f t="shared" si="7"/>
        <v>7.8534031413612544E-3</v>
      </c>
      <c r="H77" s="14">
        <f t="shared" si="13"/>
        <v>92147.165339604922</v>
      </c>
      <c r="I77" s="14">
        <f t="shared" si="11"/>
        <v>723.66883774558823</v>
      </c>
      <c r="J77" s="14">
        <f t="shared" si="8"/>
        <v>91785.330920732129</v>
      </c>
      <c r="K77" s="14">
        <f t="shared" si="9"/>
        <v>1831581.6505944042</v>
      </c>
      <c r="L77" s="21">
        <f t="shared" si="12"/>
        <v>19.876700968979119</v>
      </c>
    </row>
    <row r="78" spans="1:12" x14ac:dyDescent="0.2">
      <c r="A78" s="17">
        <v>69</v>
      </c>
      <c r="B78" s="48">
        <v>3</v>
      </c>
      <c r="C78" s="47">
        <v>314</v>
      </c>
      <c r="D78" s="47">
        <v>359</v>
      </c>
      <c r="E78" s="18">
        <v>0.5</v>
      </c>
      <c r="F78" s="19">
        <f t="shared" si="10"/>
        <v>8.9153046062407128E-3</v>
      </c>
      <c r="G78" s="19">
        <f t="shared" si="7"/>
        <v>8.8757396449704144E-3</v>
      </c>
      <c r="H78" s="14">
        <f t="shared" si="13"/>
        <v>91423.496501859336</v>
      </c>
      <c r="I78" s="14">
        <f t="shared" si="11"/>
        <v>811.45115238336689</v>
      </c>
      <c r="J78" s="14">
        <f t="shared" si="8"/>
        <v>91017.770925667661</v>
      </c>
      <c r="K78" s="14">
        <f t="shared" si="9"/>
        <v>1739796.3196736721</v>
      </c>
      <c r="L78" s="21">
        <f t="shared" si="12"/>
        <v>19.030078549208504</v>
      </c>
    </row>
    <row r="79" spans="1:12" x14ac:dyDescent="0.2">
      <c r="A79" s="17">
        <v>70</v>
      </c>
      <c r="B79" s="48">
        <v>5</v>
      </c>
      <c r="C79" s="47">
        <v>335</v>
      </c>
      <c r="D79" s="47">
        <v>316</v>
      </c>
      <c r="E79" s="18">
        <v>0.5</v>
      </c>
      <c r="F79" s="19">
        <f t="shared" si="10"/>
        <v>1.5360983102918587E-2</v>
      </c>
      <c r="G79" s="19">
        <f t="shared" si="7"/>
        <v>1.5243902439024392E-2</v>
      </c>
      <c r="H79" s="14">
        <f t="shared" si="13"/>
        <v>90612.045349475971</v>
      </c>
      <c r="I79" s="14">
        <f t="shared" si="11"/>
        <v>1381.2811791078655</v>
      </c>
      <c r="J79" s="14">
        <f t="shared" si="8"/>
        <v>89921.404759922036</v>
      </c>
      <c r="K79" s="14">
        <f t="shared" si="9"/>
        <v>1648778.5487480045</v>
      </c>
      <c r="L79" s="21">
        <f t="shared" si="12"/>
        <v>18.196019551141713</v>
      </c>
    </row>
    <row r="80" spans="1:12" x14ac:dyDescent="0.2">
      <c r="A80" s="17">
        <v>71</v>
      </c>
      <c r="B80" s="48">
        <v>4</v>
      </c>
      <c r="C80" s="47">
        <v>335</v>
      </c>
      <c r="D80" s="47">
        <v>333</v>
      </c>
      <c r="E80" s="18">
        <v>0.5</v>
      </c>
      <c r="F80" s="19">
        <f t="shared" si="10"/>
        <v>1.1976047904191617E-2</v>
      </c>
      <c r="G80" s="19">
        <f t="shared" si="7"/>
        <v>1.1904761904761906E-2</v>
      </c>
      <c r="H80" s="14">
        <f t="shared" si="13"/>
        <v>89230.7641703681</v>
      </c>
      <c r="I80" s="14">
        <f t="shared" si="11"/>
        <v>1062.2710020281918</v>
      </c>
      <c r="J80" s="14">
        <f t="shared" si="8"/>
        <v>88699.628669354002</v>
      </c>
      <c r="K80" s="14">
        <f t="shared" si="9"/>
        <v>1558857.1439880824</v>
      </c>
      <c r="L80" s="21">
        <f t="shared" si="12"/>
        <v>17.469951742335859</v>
      </c>
    </row>
    <row r="81" spans="1:12" x14ac:dyDescent="0.2">
      <c r="A81" s="17">
        <v>72</v>
      </c>
      <c r="B81" s="48">
        <v>4</v>
      </c>
      <c r="C81" s="47">
        <v>308</v>
      </c>
      <c r="D81" s="47">
        <v>336</v>
      </c>
      <c r="E81" s="18">
        <v>0.5</v>
      </c>
      <c r="F81" s="19">
        <f t="shared" si="10"/>
        <v>1.2422360248447204E-2</v>
      </c>
      <c r="G81" s="19">
        <f t="shared" si="7"/>
        <v>1.234567901234568E-2</v>
      </c>
      <c r="H81" s="14">
        <f t="shared" si="13"/>
        <v>88168.493168339905</v>
      </c>
      <c r="I81" s="14">
        <f t="shared" si="11"/>
        <v>1088.4999156585175</v>
      </c>
      <c r="J81" s="14">
        <f t="shared" si="8"/>
        <v>87624.243210510656</v>
      </c>
      <c r="K81" s="14">
        <f t="shared" si="9"/>
        <v>1470157.5153187285</v>
      </c>
      <c r="L81" s="21">
        <f t="shared" si="12"/>
        <v>16.674408992243524</v>
      </c>
    </row>
    <row r="82" spans="1:12" x14ac:dyDescent="0.2">
      <c r="A82" s="17">
        <v>73</v>
      </c>
      <c r="B82" s="48">
        <v>2</v>
      </c>
      <c r="C82" s="47">
        <v>227</v>
      </c>
      <c r="D82" s="47">
        <v>309</v>
      </c>
      <c r="E82" s="18">
        <v>0.5</v>
      </c>
      <c r="F82" s="19">
        <f t="shared" si="10"/>
        <v>7.462686567164179E-3</v>
      </c>
      <c r="G82" s="19">
        <f t="shared" si="7"/>
        <v>7.4349442379182153E-3</v>
      </c>
      <c r="H82" s="14">
        <f t="shared" si="13"/>
        <v>87079.993252681394</v>
      </c>
      <c r="I82" s="14">
        <f t="shared" si="11"/>
        <v>647.43489407198058</v>
      </c>
      <c r="J82" s="14">
        <f t="shared" si="8"/>
        <v>86756.275805645404</v>
      </c>
      <c r="K82" s="14">
        <f t="shared" si="9"/>
        <v>1382533.2721082179</v>
      </c>
      <c r="L82" s="21">
        <f t="shared" si="12"/>
        <v>15.876589104646566</v>
      </c>
    </row>
    <row r="83" spans="1:12" x14ac:dyDescent="0.2">
      <c r="A83" s="17">
        <v>74</v>
      </c>
      <c r="B83" s="48">
        <v>2</v>
      </c>
      <c r="C83" s="47">
        <v>207</v>
      </c>
      <c r="D83" s="47">
        <v>220</v>
      </c>
      <c r="E83" s="18">
        <v>0.5</v>
      </c>
      <c r="F83" s="19">
        <f t="shared" si="10"/>
        <v>9.3676814988290398E-3</v>
      </c>
      <c r="G83" s="19">
        <f t="shared" si="7"/>
        <v>9.324009324009324E-3</v>
      </c>
      <c r="H83" s="14">
        <f t="shared" si="13"/>
        <v>86432.558358609414</v>
      </c>
      <c r="I83" s="14">
        <f t="shared" si="11"/>
        <v>805.89798003365422</v>
      </c>
      <c r="J83" s="14">
        <f t="shared" si="8"/>
        <v>86029.609368592588</v>
      </c>
      <c r="K83" s="14">
        <f t="shared" si="9"/>
        <v>1295776.9963025725</v>
      </c>
      <c r="L83" s="21">
        <f t="shared" si="12"/>
        <v>14.991769547378002</v>
      </c>
    </row>
    <row r="84" spans="1:12" x14ac:dyDescent="0.2">
      <c r="A84" s="17">
        <v>75</v>
      </c>
      <c r="B84" s="48">
        <v>6</v>
      </c>
      <c r="C84" s="47">
        <v>250</v>
      </c>
      <c r="D84" s="47">
        <v>197</v>
      </c>
      <c r="E84" s="18">
        <v>0.5</v>
      </c>
      <c r="F84" s="19">
        <f t="shared" si="10"/>
        <v>2.6845637583892617E-2</v>
      </c>
      <c r="G84" s="19">
        <f t="shared" si="7"/>
        <v>2.6490066225165563E-2</v>
      </c>
      <c r="H84" s="14">
        <f t="shared" si="13"/>
        <v>85626.660378575762</v>
      </c>
      <c r="I84" s="14">
        <f t="shared" si="11"/>
        <v>2268.2559040682322</v>
      </c>
      <c r="J84" s="14">
        <f t="shared" si="8"/>
        <v>84492.532426541642</v>
      </c>
      <c r="K84" s="14">
        <f t="shared" si="9"/>
        <v>1209747.38693398</v>
      </c>
      <c r="L84" s="21">
        <f t="shared" si="12"/>
        <v>14.128162672529795</v>
      </c>
    </row>
    <row r="85" spans="1:12" x14ac:dyDescent="0.2">
      <c r="A85" s="17">
        <v>76</v>
      </c>
      <c r="B85" s="48">
        <v>4</v>
      </c>
      <c r="C85" s="47">
        <v>151</v>
      </c>
      <c r="D85" s="47">
        <v>240</v>
      </c>
      <c r="E85" s="18">
        <v>0.5</v>
      </c>
      <c r="F85" s="19">
        <f t="shared" si="10"/>
        <v>2.0460358056265986E-2</v>
      </c>
      <c r="G85" s="19">
        <f t="shared" si="7"/>
        <v>2.0253164556962029E-2</v>
      </c>
      <c r="H85" s="14">
        <f t="shared" si="13"/>
        <v>83358.404474507523</v>
      </c>
      <c r="I85" s="14">
        <f t="shared" si="11"/>
        <v>1688.2714830280008</v>
      </c>
      <c r="J85" s="14">
        <f t="shared" si="8"/>
        <v>82514.268732993514</v>
      </c>
      <c r="K85" s="14">
        <f t="shared" si="9"/>
        <v>1125254.8545074384</v>
      </c>
      <c r="L85" s="21">
        <f t="shared" si="12"/>
        <v>13.498997030965981</v>
      </c>
    </row>
    <row r="86" spans="1:12" x14ac:dyDescent="0.2">
      <c r="A86" s="17">
        <v>77</v>
      </c>
      <c r="B86" s="48">
        <v>4</v>
      </c>
      <c r="C86" s="47">
        <v>207</v>
      </c>
      <c r="D86" s="47">
        <v>154</v>
      </c>
      <c r="E86" s="18">
        <v>0.5</v>
      </c>
      <c r="F86" s="19">
        <f t="shared" si="10"/>
        <v>2.2160664819944598E-2</v>
      </c>
      <c r="G86" s="19">
        <f t="shared" si="7"/>
        <v>2.1917808219178086E-2</v>
      </c>
      <c r="H86" s="14">
        <f t="shared" si="13"/>
        <v>81670.132991479521</v>
      </c>
      <c r="I86" s="14">
        <f t="shared" si="11"/>
        <v>1790.0303121420172</v>
      </c>
      <c r="J86" s="14">
        <f t="shared" si="8"/>
        <v>80775.117835408513</v>
      </c>
      <c r="K86" s="14">
        <f t="shared" si="9"/>
        <v>1042740.5857744447</v>
      </c>
      <c r="L86" s="21">
        <f t="shared" si="12"/>
        <v>12.767710147885174</v>
      </c>
    </row>
    <row r="87" spans="1:12" x14ac:dyDescent="0.2">
      <c r="A87" s="17">
        <v>78</v>
      </c>
      <c r="B87" s="48">
        <v>2</v>
      </c>
      <c r="C87" s="47">
        <v>199</v>
      </c>
      <c r="D87" s="47">
        <v>202</v>
      </c>
      <c r="E87" s="18">
        <v>0.5</v>
      </c>
      <c r="F87" s="19">
        <f t="shared" si="10"/>
        <v>9.9750623441396506E-3</v>
      </c>
      <c r="G87" s="19">
        <f t="shared" si="7"/>
        <v>9.9255583126550868E-3</v>
      </c>
      <c r="H87" s="14">
        <f t="shared" si="13"/>
        <v>79880.102679337506</v>
      </c>
      <c r="I87" s="14">
        <f t="shared" si="11"/>
        <v>792.85461716464022</v>
      </c>
      <c r="J87" s="14">
        <f t="shared" si="8"/>
        <v>79483.675370755183</v>
      </c>
      <c r="K87" s="14">
        <f t="shared" si="9"/>
        <v>961965.4679390362</v>
      </c>
      <c r="L87" s="21">
        <f t="shared" si="12"/>
        <v>12.042616817865792</v>
      </c>
    </row>
    <row r="88" spans="1:12" x14ac:dyDescent="0.2">
      <c r="A88" s="17">
        <v>79</v>
      </c>
      <c r="B88" s="48">
        <v>3</v>
      </c>
      <c r="C88" s="47">
        <v>232</v>
      </c>
      <c r="D88" s="47">
        <v>192</v>
      </c>
      <c r="E88" s="18">
        <v>0.5</v>
      </c>
      <c r="F88" s="19">
        <f t="shared" si="10"/>
        <v>1.4150943396226415E-2</v>
      </c>
      <c r="G88" s="19">
        <f t="shared" si="7"/>
        <v>1.405152224824356E-2</v>
      </c>
      <c r="H88" s="14">
        <f t="shared" si="13"/>
        <v>79087.248062172861</v>
      </c>
      <c r="I88" s="14">
        <f t="shared" si="11"/>
        <v>1111.2962256979793</v>
      </c>
      <c r="J88" s="14">
        <f t="shared" si="8"/>
        <v>78531.599949323863</v>
      </c>
      <c r="K88" s="14">
        <f t="shared" si="9"/>
        <v>882481.79256828106</v>
      </c>
      <c r="L88" s="21">
        <f t="shared" si="12"/>
        <v>11.158332274686503</v>
      </c>
    </row>
    <row r="89" spans="1:12" x14ac:dyDescent="0.2">
      <c r="A89" s="17">
        <v>80</v>
      </c>
      <c r="B89" s="48">
        <v>4</v>
      </c>
      <c r="C89" s="47">
        <v>179</v>
      </c>
      <c r="D89" s="47">
        <v>225</v>
      </c>
      <c r="E89" s="18">
        <v>0.5</v>
      </c>
      <c r="F89" s="19">
        <f t="shared" si="10"/>
        <v>1.9801980198019802E-2</v>
      </c>
      <c r="G89" s="19">
        <f t="shared" si="7"/>
        <v>1.9607843137254902E-2</v>
      </c>
      <c r="H89" s="14">
        <f t="shared" si="13"/>
        <v>77975.95183647488</v>
      </c>
      <c r="I89" s="14">
        <f t="shared" si="11"/>
        <v>1528.9402320877427</v>
      </c>
      <c r="J89" s="14">
        <f t="shared" si="8"/>
        <v>77211.481720431009</v>
      </c>
      <c r="K89" s="14">
        <f t="shared" si="9"/>
        <v>803950.19261895714</v>
      </c>
      <c r="L89" s="21">
        <f t="shared" si="12"/>
        <v>10.310232497128592</v>
      </c>
    </row>
    <row r="90" spans="1:12" x14ac:dyDescent="0.2">
      <c r="A90" s="17">
        <v>81</v>
      </c>
      <c r="B90" s="48">
        <v>8</v>
      </c>
      <c r="C90" s="47">
        <v>203</v>
      </c>
      <c r="D90" s="47">
        <v>184</v>
      </c>
      <c r="E90" s="18">
        <v>0.5</v>
      </c>
      <c r="F90" s="19">
        <f t="shared" si="10"/>
        <v>4.1343669250645997E-2</v>
      </c>
      <c r="G90" s="19">
        <f t="shared" si="7"/>
        <v>4.0506329113924051E-2</v>
      </c>
      <c r="H90" s="14">
        <f t="shared" si="13"/>
        <v>76447.011604387139</v>
      </c>
      <c r="I90" s="14">
        <f t="shared" si="11"/>
        <v>3096.5878118232768</v>
      </c>
      <c r="J90" s="14">
        <f t="shared" si="8"/>
        <v>74898.717698475491</v>
      </c>
      <c r="K90" s="14">
        <f t="shared" si="9"/>
        <v>726738.71089852613</v>
      </c>
      <c r="L90" s="21">
        <f t="shared" si="12"/>
        <v>9.5064371470711624</v>
      </c>
    </row>
    <row r="91" spans="1:12" x14ac:dyDescent="0.2">
      <c r="A91" s="17">
        <v>82</v>
      </c>
      <c r="B91" s="48">
        <v>6</v>
      </c>
      <c r="C91" s="47">
        <v>176</v>
      </c>
      <c r="D91" s="47">
        <v>193</v>
      </c>
      <c r="E91" s="18">
        <v>0.5</v>
      </c>
      <c r="F91" s="19">
        <f t="shared" si="10"/>
        <v>3.2520325203252036E-2</v>
      </c>
      <c r="G91" s="19">
        <f t="shared" si="7"/>
        <v>3.2000000000000001E-2</v>
      </c>
      <c r="H91" s="14">
        <f t="shared" si="13"/>
        <v>73350.423792563859</v>
      </c>
      <c r="I91" s="14">
        <f t="shared" si="11"/>
        <v>2347.2135613620435</v>
      </c>
      <c r="J91" s="14">
        <f t="shared" si="8"/>
        <v>72176.817011882828</v>
      </c>
      <c r="K91" s="14">
        <f t="shared" si="9"/>
        <v>651839.99320005067</v>
      </c>
      <c r="L91" s="21">
        <f t="shared" si="12"/>
        <v>8.8866561295332698</v>
      </c>
    </row>
    <row r="92" spans="1:12" x14ac:dyDescent="0.2">
      <c r="A92" s="17">
        <v>83</v>
      </c>
      <c r="B92" s="48">
        <v>9</v>
      </c>
      <c r="C92" s="47">
        <v>157</v>
      </c>
      <c r="D92" s="47">
        <v>178</v>
      </c>
      <c r="E92" s="18">
        <v>0.5</v>
      </c>
      <c r="F92" s="19">
        <f t="shared" si="10"/>
        <v>5.3731343283582089E-2</v>
      </c>
      <c r="G92" s="19">
        <f t="shared" si="7"/>
        <v>5.232558139534884E-2</v>
      </c>
      <c r="H92" s="14">
        <f t="shared" si="13"/>
        <v>71003.210231201811</v>
      </c>
      <c r="I92" s="14">
        <f t="shared" si="11"/>
        <v>3715.2842562838159</v>
      </c>
      <c r="J92" s="14">
        <f t="shared" si="8"/>
        <v>69145.568103059893</v>
      </c>
      <c r="K92" s="14">
        <f t="shared" si="9"/>
        <v>579663.17618816788</v>
      </c>
      <c r="L92" s="21">
        <f t="shared" si="12"/>
        <v>8.1639009602616444</v>
      </c>
    </row>
    <row r="93" spans="1:12" x14ac:dyDescent="0.2">
      <c r="A93" s="17">
        <v>84</v>
      </c>
      <c r="B93" s="48">
        <v>15</v>
      </c>
      <c r="C93" s="47">
        <v>129</v>
      </c>
      <c r="D93" s="47">
        <v>144</v>
      </c>
      <c r="E93" s="18">
        <v>0.5</v>
      </c>
      <c r="F93" s="19">
        <f t="shared" si="10"/>
        <v>0.10989010989010989</v>
      </c>
      <c r="G93" s="19">
        <f t="shared" si="7"/>
        <v>0.10416666666666666</v>
      </c>
      <c r="H93" s="14">
        <f t="shared" si="13"/>
        <v>67287.925974917991</v>
      </c>
      <c r="I93" s="14">
        <f t="shared" si="11"/>
        <v>7009.1589557206235</v>
      </c>
      <c r="J93" s="14">
        <f t="shared" si="8"/>
        <v>63783.346497057675</v>
      </c>
      <c r="K93" s="14">
        <f t="shared" si="9"/>
        <v>510517.60808510799</v>
      </c>
      <c r="L93" s="21">
        <f t="shared" si="12"/>
        <v>7.5870611359816129</v>
      </c>
    </row>
    <row r="94" spans="1:12" x14ac:dyDescent="0.2">
      <c r="A94" s="17">
        <v>85</v>
      </c>
      <c r="B94" s="48">
        <v>8</v>
      </c>
      <c r="C94" s="47">
        <v>132</v>
      </c>
      <c r="D94" s="47">
        <v>134</v>
      </c>
      <c r="E94" s="18">
        <v>0.5</v>
      </c>
      <c r="F94" s="19">
        <f t="shared" si="10"/>
        <v>6.0150375939849621E-2</v>
      </c>
      <c r="G94" s="19">
        <f t="shared" si="7"/>
        <v>5.8394160583941604E-2</v>
      </c>
      <c r="H94" s="14">
        <f t="shared" si="13"/>
        <v>60278.767019197367</v>
      </c>
      <c r="I94" s="14">
        <f t="shared" si="11"/>
        <v>3519.9280011210139</v>
      </c>
      <c r="J94" s="14">
        <f t="shared" si="8"/>
        <v>58518.803018636856</v>
      </c>
      <c r="K94" s="14">
        <f t="shared" si="9"/>
        <v>446734.26158805029</v>
      </c>
      <c r="L94" s="21">
        <f t="shared" si="12"/>
        <v>7.4111380122585446</v>
      </c>
    </row>
    <row r="95" spans="1:12" x14ac:dyDescent="0.2">
      <c r="A95" s="17">
        <v>86</v>
      </c>
      <c r="B95" s="48">
        <v>10</v>
      </c>
      <c r="C95" s="47">
        <v>132</v>
      </c>
      <c r="D95" s="47">
        <v>123</v>
      </c>
      <c r="E95" s="18">
        <v>0.5</v>
      </c>
      <c r="F95" s="19">
        <f t="shared" si="10"/>
        <v>7.8431372549019607E-2</v>
      </c>
      <c r="G95" s="19">
        <f t="shared" si="7"/>
        <v>7.5471698113207544E-2</v>
      </c>
      <c r="H95" s="14">
        <f t="shared" si="13"/>
        <v>56758.839018076353</v>
      </c>
      <c r="I95" s="14">
        <f t="shared" si="11"/>
        <v>4283.6859636284034</v>
      </c>
      <c r="J95" s="14">
        <f t="shared" si="8"/>
        <v>54616.99603626215</v>
      </c>
      <c r="K95" s="14">
        <f t="shared" si="9"/>
        <v>388215.45856941346</v>
      </c>
      <c r="L95" s="21">
        <f t="shared" si="12"/>
        <v>6.8397357184451213</v>
      </c>
    </row>
    <row r="96" spans="1:12" x14ac:dyDescent="0.2">
      <c r="A96" s="17">
        <v>87</v>
      </c>
      <c r="B96" s="48">
        <v>7</v>
      </c>
      <c r="C96" s="47">
        <v>122</v>
      </c>
      <c r="D96" s="47">
        <v>126</v>
      </c>
      <c r="E96" s="18">
        <v>0.5</v>
      </c>
      <c r="F96" s="19">
        <f t="shared" si="10"/>
        <v>5.6451612903225805E-2</v>
      </c>
      <c r="G96" s="19">
        <f t="shared" si="7"/>
        <v>5.4901960784313718E-2</v>
      </c>
      <c r="H96" s="14">
        <f t="shared" si="13"/>
        <v>52475.153054447946</v>
      </c>
      <c r="I96" s="14">
        <f t="shared" si="11"/>
        <v>2880.9887951461615</v>
      </c>
      <c r="J96" s="14">
        <f t="shared" si="8"/>
        <v>51034.658656874861</v>
      </c>
      <c r="K96" s="14">
        <f t="shared" si="9"/>
        <v>333598.46253315132</v>
      </c>
      <c r="L96" s="21">
        <f t="shared" si="12"/>
        <v>6.3572651648488057</v>
      </c>
    </row>
    <row r="97" spans="1:12" x14ac:dyDescent="0.2">
      <c r="A97" s="17">
        <v>88</v>
      </c>
      <c r="B97" s="48">
        <v>8</v>
      </c>
      <c r="C97" s="47">
        <v>84</v>
      </c>
      <c r="D97" s="47">
        <v>111</v>
      </c>
      <c r="E97" s="18">
        <v>0.5</v>
      </c>
      <c r="F97" s="19">
        <f t="shared" si="10"/>
        <v>8.2051282051282051E-2</v>
      </c>
      <c r="G97" s="19">
        <f t="shared" si="7"/>
        <v>7.8817733990147784E-2</v>
      </c>
      <c r="H97" s="14">
        <f t="shared" si="13"/>
        <v>49594.164259301782</v>
      </c>
      <c r="I97" s="14">
        <f t="shared" si="11"/>
        <v>3908.8996460533426</v>
      </c>
      <c r="J97" s="14">
        <f t="shared" si="8"/>
        <v>47639.714436275106</v>
      </c>
      <c r="K97" s="14">
        <f t="shared" si="9"/>
        <v>282563.80387627648</v>
      </c>
      <c r="L97" s="21">
        <f t="shared" si="12"/>
        <v>5.6975212325163715</v>
      </c>
    </row>
    <row r="98" spans="1:12" x14ac:dyDescent="0.2">
      <c r="A98" s="17">
        <v>89</v>
      </c>
      <c r="B98" s="48">
        <v>12</v>
      </c>
      <c r="C98" s="47">
        <v>83</v>
      </c>
      <c r="D98" s="47">
        <v>80</v>
      </c>
      <c r="E98" s="18">
        <v>0.5</v>
      </c>
      <c r="F98" s="19">
        <f t="shared" si="10"/>
        <v>0.14723926380368099</v>
      </c>
      <c r="G98" s="19">
        <f t="shared" si="7"/>
        <v>0.13714285714285715</v>
      </c>
      <c r="H98" s="14">
        <f t="shared" si="13"/>
        <v>45685.264613248437</v>
      </c>
      <c r="I98" s="14">
        <f t="shared" si="11"/>
        <v>6265.4077183883574</v>
      </c>
      <c r="J98" s="14">
        <f t="shared" si="8"/>
        <v>42552.560754054262</v>
      </c>
      <c r="K98" s="14">
        <f>K99+J98</f>
        <v>234924.08944000138</v>
      </c>
      <c r="L98" s="21">
        <f t="shared" si="12"/>
        <v>5.1422289315552066</v>
      </c>
    </row>
    <row r="99" spans="1:12" x14ac:dyDescent="0.2">
      <c r="A99" s="17">
        <v>90</v>
      </c>
      <c r="B99" s="48">
        <v>12</v>
      </c>
      <c r="C99" s="47">
        <v>72</v>
      </c>
      <c r="D99" s="47">
        <v>76</v>
      </c>
      <c r="E99" s="18">
        <v>0.5</v>
      </c>
      <c r="F99" s="23">
        <f t="shared" si="10"/>
        <v>0.16216216216216217</v>
      </c>
      <c r="G99" s="23">
        <f t="shared" si="7"/>
        <v>0.15</v>
      </c>
      <c r="H99" s="24">
        <f t="shared" si="13"/>
        <v>39419.856894860081</v>
      </c>
      <c r="I99" s="24">
        <f t="shared" si="11"/>
        <v>5912.9785342290115</v>
      </c>
      <c r="J99" s="24">
        <f t="shared" si="8"/>
        <v>36463.367627745574</v>
      </c>
      <c r="K99" s="24">
        <f t="shared" ref="K99:K108" si="14">K100+J99</f>
        <v>192371.52868594712</v>
      </c>
      <c r="L99" s="25">
        <f t="shared" si="12"/>
        <v>4.8800666425308679</v>
      </c>
    </row>
    <row r="100" spans="1:12" x14ac:dyDescent="0.2">
      <c r="A100" s="17">
        <v>91</v>
      </c>
      <c r="B100" s="48">
        <v>10</v>
      </c>
      <c r="C100" s="47">
        <v>61</v>
      </c>
      <c r="D100" s="47">
        <v>56</v>
      </c>
      <c r="E100" s="18">
        <v>0.5</v>
      </c>
      <c r="F100" s="23">
        <f t="shared" si="10"/>
        <v>0.17094017094017094</v>
      </c>
      <c r="G100" s="23">
        <f t="shared" si="7"/>
        <v>0.15748031496062995</v>
      </c>
      <c r="H100" s="24">
        <f t="shared" si="13"/>
        <v>33506.878360631068</v>
      </c>
      <c r="I100" s="24">
        <f t="shared" si="11"/>
        <v>5276.6737575796969</v>
      </c>
      <c r="J100" s="24">
        <f t="shared" si="8"/>
        <v>30868.541481841217</v>
      </c>
      <c r="K100" s="24">
        <f t="shared" si="14"/>
        <v>155908.16105820154</v>
      </c>
      <c r="L100" s="25">
        <f t="shared" si="12"/>
        <v>4.6530195794480802</v>
      </c>
    </row>
    <row r="101" spans="1:12" x14ac:dyDescent="0.2">
      <c r="A101" s="17">
        <v>92</v>
      </c>
      <c r="B101" s="48">
        <v>8</v>
      </c>
      <c r="C101" s="47">
        <v>38</v>
      </c>
      <c r="D101" s="47">
        <v>52</v>
      </c>
      <c r="E101" s="18">
        <v>0.5</v>
      </c>
      <c r="F101" s="23">
        <f t="shared" si="10"/>
        <v>0.17777777777777778</v>
      </c>
      <c r="G101" s="23">
        <f t="shared" si="7"/>
        <v>0.16326530612244899</v>
      </c>
      <c r="H101" s="24">
        <f t="shared" si="13"/>
        <v>28230.20460305137</v>
      </c>
      <c r="I101" s="24">
        <f t="shared" si="11"/>
        <v>4609.0129964165508</v>
      </c>
      <c r="J101" s="24">
        <f t="shared" si="8"/>
        <v>25925.698104843097</v>
      </c>
      <c r="K101" s="24">
        <f t="shared" si="14"/>
        <v>125039.61957636033</v>
      </c>
      <c r="L101" s="25">
        <f t="shared" si="12"/>
        <v>4.4292849214009928</v>
      </c>
    </row>
    <row r="102" spans="1:12" x14ac:dyDescent="0.2">
      <c r="A102" s="17">
        <v>93</v>
      </c>
      <c r="B102" s="48">
        <v>5</v>
      </c>
      <c r="C102" s="47">
        <v>49</v>
      </c>
      <c r="D102" s="47">
        <v>34</v>
      </c>
      <c r="E102" s="18">
        <v>0.5</v>
      </c>
      <c r="F102" s="23">
        <f t="shared" si="10"/>
        <v>0.12048192771084337</v>
      </c>
      <c r="G102" s="23">
        <f t="shared" si="7"/>
        <v>0.11363636363636363</v>
      </c>
      <c r="H102" s="24">
        <f t="shared" si="13"/>
        <v>23621.19160663482</v>
      </c>
      <c r="I102" s="24">
        <f t="shared" si="11"/>
        <v>2684.226318935775</v>
      </c>
      <c r="J102" s="24">
        <f t="shared" si="8"/>
        <v>22279.078447166932</v>
      </c>
      <c r="K102" s="24">
        <f t="shared" si="14"/>
        <v>99113.921471517227</v>
      </c>
      <c r="L102" s="25">
        <f t="shared" si="12"/>
        <v>4.1959746621621612</v>
      </c>
    </row>
    <row r="103" spans="1:12" x14ac:dyDescent="0.2">
      <c r="A103" s="17">
        <v>94</v>
      </c>
      <c r="B103" s="48">
        <v>8</v>
      </c>
      <c r="C103" s="47">
        <v>26</v>
      </c>
      <c r="D103" s="47">
        <v>40</v>
      </c>
      <c r="E103" s="18">
        <v>0.5</v>
      </c>
      <c r="F103" s="23">
        <f t="shared" si="10"/>
        <v>0.24242424242424243</v>
      </c>
      <c r="G103" s="23">
        <f t="shared" si="7"/>
        <v>0.21621621621621626</v>
      </c>
      <c r="H103" s="24">
        <f t="shared" si="13"/>
        <v>20936.965287699044</v>
      </c>
      <c r="I103" s="24">
        <f t="shared" si="11"/>
        <v>4526.9114135565505</v>
      </c>
      <c r="J103" s="24">
        <f t="shared" si="8"/>
        <v>18673.509580920771</v>
      </c>
      <c r="K103" s="24">
        <f t="shared" si="14"/>
        <v>76834.843024350295</v>
      </c>
      <c r="L103" s="25">
        <f t="shared" si="12"/>
        <v>3.6698175675675673</v>
      </c>
    </row>
    <row r="104" spans="1:12" x14ac:dyDescent="0.2">
      <c r="A104" s="17">
        <v>95</v>
      </c>
      <c r="B104" s="48">
        <v>7</v>
      </c>
      <c r="C104" s="47">
        <v>23</v>
      </c>
      <c r="D104" s="47">
        <v>20</v>
      </c>
      <c r="E104" s="18">
        <v>0.5</v>
      </c>
      <c r="F104" s="23">
        <f t="shared" si="10"/>
        <v>0.32558139534883723</v>
      </c>
      <c r="G104" s="23">
        <f t="shared" si="7"/>
        <v>0.28000000000000003</v>
      </c>
      <c r="H104" s="24">
        <f t="shared" si="13"/>
        <v>16410.053874142493</v>
      </c>
      <c r="I104" s="24">
        <f t="shared" si="11"/>
        <v>4594.815084759899</v>
      </c>
      <c r="J104" s="24">
        <f t="shared" si="8"/>
        <v>14112.646331762544</v>
      </c>
      <c r="K104" s="24">
        <f t="shared" si="14"/>
        <v>58161.333443429525</v>
      </c>
      <c r="L104" s="25">
        <f t="shared" si="12"/>
        <v>3.5442499999999995</v>
      </c>
    </row>
    <row r="105" spans="1:12" x14ac:dyDescent="0.2">
      <c r="A105" s="17">
        <v>96</v>
      </c>
      <c r="B105" s="48">
        <v>4</v>
      </c>
      <c r="C105" s="47">
        <v>10</v>
      </c>
      <c r="D105" s="47">
        <v>18</v>
      </c>
      <c r="E105" s="18">
        <v>0.5</v>
      </c>
      <c r="F105" s="23">
        <f t="shared" si="10"/>
        <v>0.2857142857142857</v>
      </c>
      <c r="G105" s="23">
        <f t="shared" si="7"/>
        <v>0.25</v>
      </c>
      <c r="H105" s="24">
        <f t="shared" si="13"/>
        <v>11815.238789382594</v>
      </c>
      <c r="I105" s="24">
        <f t="shared" si="11"/>
        <v>2953.8096973456486</v>
      </c>
      <c r="J105" s="24">
        <f t="shared" si="8"/>
        <v>10338.33394070977</v>
      </c>
      <c r="K105" s="24">
        <f t="shared" si="14"/>
        <v>44048.687111666979</v>
      </c>
      <c r="L105" s="25">
        <f t="shared" si="12"/>
        <v>3.7281249999999995</v>
      </c>
    </row>
    <row r="106" spans="1:12" x14ac:dyDescent="0.2">
      <c r="A106" s="17">
        <v>97</v>
      </c>
      <c r="B106" s="48">
        <v>1</v>
      </c>
      <c r="C106" s="47">
        <v>7</v>
      </c>
      <c r="D106" s="47">
        <v>7</v>
      </c>
      <c r="E106" s="18">
        <v>0.5</v>
      </c>
      <c r="F106" s="23">
        <f t="shared" si="10"/>
        <v>0.14285714285714285</v>
      </c>
      <c r="G106" s="23">
        <f t="shared" si="7"/>
        <v>0.13333333333333333</v>
      </c>
      <c r="H106" s="24">
        <f t="shared" si="13"/>
        <v>8861.4290920369458</v>
      </c>
      <c r="I106" s="24">
        <f t="shared" si="11"/>
        <v>1181.5238789382595</v>
      </c>
      <c r="J106" s="24">
        <f t="shared" si="8"/>
        <v>8270.6671525678157</v>
      </c>
      <c r="K106" s="24">
        <f t="shared" si="14"/>
        <v>33710.353170957213</v>
      </c>
      <c r="L106" s="25">
        <f t="shared" si="12"/>
        <v>3.8041666666666663</v>
      </c>
    </row>
    <row r="107" spans="1:12" x14ac:dyDescent="0.2">
      <c r="A107" s="17">
        <v>98</v>
      </c>
      <c r="B107" s="48">
        <v>2</v>
      </c>
      <c r="C107" s="47">
        <v>8</v>
      </c>
      <c r="D107" s="47">
        <v>6</v>
      </c>
      <c r="E107" s="18">
        <v>0.5</v>
      </c>
      <c r="F107" s="23">
        <f t="shared" si="10"/>
        <v>0.2857142857142857</v>
      </c>
      <c r="G107" s="23">
        <f t="shared" si="7"/>
        <v>0.25</v>
      </c>
      <c r="H107" s="24">
        <f t="shared" si="13"/>
        <v>7679.9052130986865</v>
      </c>
      <c r="I107" s="24">
        <f t="shared" si="11"/>
        <v>1919.9763032746716</v>
      </c>
      <c r="J107" s="24">
        <f t="shared" si="8"/>
        <v>6719.9170614613513</v>
      </c>
      <c r="K107" s="24">
        <f t="shared" si="14"/>
        <v>25439.686018389399</v>
      </c>
      <c r="L107" s="25">
        <f t="shared" si="12"/>
        <v>3.3125</v>
      </c>
    </row>
    <row r="108" spans="1:12" x14ac:dyDescent="0.2">
      <c r="A108" s="17">
        <v>99</v>
      </c>
      <c r="B108" s="48">
        <v>2</v>
      </c>
      <c r="C108" s="47">
        <v>5</v>
      </c>
      <c r="D108" s="47">
        <v>9</v>
      </c>
      <c r="E108" s="18">
        <v>0.5</v>
      </c>
      <c r="F108" s="23">
        <f t="shared" si="10"/>
        <v>0.2857142857142857</v>
      </c>
      <c r="G108" s="23">
        <f t="shared" si="7"/>
        <v>0.25</v>
      </c>
      <c r="H108" s="24">
        <f t="shared" si="13"/>
        <v>5759.9289098240151</v>
      </c>
      <c r="I108" s="24">
        <f t="shared" si="11"/>
        <v>1439.9822274560038</v>
      </c>
      <c r="J108" s="24">
        <f t="shared" si="8"/>
        <v>5039.9377960960137</v>
      </c>
      <c r="K108" s="24">
        <f t="shared" si="14"/>
        <v>18719.768956928048</v>
      </c>
      <c r="L108" s="25">
        <f t="shared" si="12"/>
        <v>3.25</v>
      </c>
    </row>
    <row r="109" spans="1:12" x14ac:dyDescent="0.2">
      <c r="A109" s="17" t="s">
        <v>22</v>
      </c>
      <c r="B109" s="48">
        <v>3</v>
      </c>
      <c r="C109" s="47">
        <v>10</v>
      </c>
      <c r="D109" s="47">
        <v>9</v>
      </c>
      <c r="E109" s="18"/>
      <c r="F109" s="23">
        <f>B109/((C109+D109)/2)</f>
        <v>0.31578947368421051</v>
      </c>
      <c r="G109" s="23">
        <v>1</v>
      </c>
      <c r="H109" s="24">
        <f>H108-I108</f>
        <v>4319.9466823680114</v>
      </c>
      <c r="I109" s="24">
        <f>H109*G109</f>
        <v>4319.9466823680114</v>
      </c>
      <c r="J109" s="24">
        <f>H109/F109</f>
        <v>13679.831160832036</v>
      </c>
      <c r="K109" s="24">
        <f>J109</f>
        <v>13679.831160832036</v>
      </c>
      <c r="L109" s="25">
        <f>K109/H109</f>
        <v>3.166666666666667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51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8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4"/>
  <sheetViews>
    <sheetView workbookViewId="0">
      <pane ySplit="8" topLeftCell="A9" activePane="bottomLeft" state="frozen"/>
      <selection activeCell="A9" sqref="A9"/>
      <selection pane="bottomLeft" activeCell="A9" sqref="A9"/>
    </sheetView>
  </sheetViews>
  <sheetFormatPr baseColWidth="10" defaultRowHeight="12.75" x14ac:dyDescent="0.2"/>
  <cols>
    <col min="1" max="1" width="8.7109375" style="10" customWidth="1"/>
    <col min="2" max="4" width="13.7109375" style="10" customWidth="1"/>
    <col min="5" max="7" width="13.7109375" style="11" customWidth="1"/>
    <col min="8" max="11" width="13.7109375" style="10" customWidth="1"/>
    <col min="12" max="12" width="13.7109375" style="11" customWidth="1"/>
    <col min="13" max="256" width="11.42578125" style="11"/>
    <col min="257" max="257" width="8.7109375" style="11" customWidth="1"/>
    <col min="258" max="260" width="12.7109375" style="11" customWidth="1"/>
    <col min="261" max="512" width="11.42578125" style="11"/>
    <col min="513" max="513" width="8.7109375" style="11" customWidth="1"/>
    <col min="514" max="516" width="12.7109375" style="11" customWidth="1"/>
    <col min="517" max="768" width="11.42578125" style="11"/>
    <col min="769" max="769" width="8.7109375" style="11" customWidth="1"/>
    <col min="770" max="772" width="12.7109375" style="11" customWidth="1"/>
    <col min="773" max="1024" width="11.42578125" style="11"/>
    <col min="1025" max="1025" width="8.7109375" style="11" customWidth="1"/>
    <col min="1026" max="1028" width="12.7109375" style="11" customWidth="1"/>
    <col min="1029" max="1280" width="11.42578125" style="11"/>
    <col min="1281" max="1281" width="8.7109375" style="11" customWidth="1"/>
    <col min="1282" max="1284" width="12.7109375" style="11" customWidth="1"/>
    <col min="1285" max="1536" width="11.42578125" style="11"/>
    <col min="1537" max="1537" width="8.7109375" style="11" customWidth="1"/>
    <col min="1538" max="1540" width="12.7109375" style="11" customWidth="1"/>
    <col min="1541" max="1792" width="11.42578125" style="11"/>
    <col min="1793" max="1793" width="8.7109375" style="11" customWidth="1"/>
    <col min="1794" max="1796" width="12.7109375" style="11" customWidth="1"/>
    <col min="1797" max="2048" width="11.42578125" style="11"/>
    <col min="2049" max="2049" width="8.7109375" style="11" customWidth="1"/>
    <col min="2050" max="2052" width="12.7109375" style="11" customWidth="1"/>
    <col min="2053" max="2304" width="11.42578125" style="11"/>
    <col min="2305" max="2305" width="8.7109375" style="11" customWidth="1"/>
    <col min="2306" max="2308" width="12.7109375" style="11" customWidth="1"/>
    <col min="2309" max="2560" width="11.42578125" style="11"/>
    <col min="2561" max="2561" width="8.7109375" style="11" customWidth="1"/>
    <col min="2562" max="2564" width="12.7109375" style="11" customWidth="1"/>
    <col min="2565" max="2816" width="11.42578125" style="11"/>
    <col min="2817" max="2817" width="8.7109375" style="11" customWidth="1"/>
    <col min="2818" max="2820" width="12.7109375" style="11" customWidth="1"/>
    <col min="2821" max="3072" width="11.42578125" style="11"/>
    <col min="3073" max="3073" width="8.7109375" style="11" customWidth="1"/>
    <col min="3074" max="3076" width="12.7109375" style="11" customWidth="1"/>
    <col min="3077" max="3328" width="11.42578125" style="11"/>
    <col min="3329" max="3329" width="8.7109375" style="11" customWidth="1"/>
    <col min="3330" max="3332" width="12.7109375" style="11" customWidth="1"/>
    <col min="3333" max="3584" width="11.42578125" style="11"/>
    <col min="3585" max="3585" width="8.7109375" style="11" customWidth="1"/>
    <col min="3586" max="3588" width="12.7109375" style="11" customWidth="1"/>
    <col min="3589" max="3840" width="11.42578125" style="11"/>
    <col min="3841" max="3841" width="8.7109375" style="11" customWidth="1"/>
    <col min="3842" max="3844" width="12.7109375" style="11" customWidth="1"/>
    <col min="3845" max="4096" width="11.42578125" style="11"/>
    <col min="4097" max="4097" width="8.7109375" style="11" customWidth="1"/>
    <col min="4098" max="4100" width="12.7109375" style="11" customWidth="1"/>
    <col min="4101" max="4352" width="11.42578125" style="11"/>
    <col min="4353" max="4353" width="8.7109375" style="11" customWidth="1"/>
    <col min="4354" max="4356" width="12.7109375" style="11" customWidth="1"/>
    <col min="4357" max="4608" width="11.42578125" style="11"/>
    <col min="4609" max="4609" width="8.7109375" style="11" customWidth="1"/>
    <col min="4610" max="4612" width="12.7109375" style="11" customWidth="1"/>
    <col min="4613" max="4864" width="11.42578125" style="11"/>
    <col min="4865" max="4865" width="8.7109375" style="11" customWidth="1"/>
    <col min="4866" max="4868" width="12.7109375" style="11" customWidth="1"/>
    <col min="4869" max="5120" width="11.42578125" style="11"/>
    <col min="5121" max="5121" width="8.7109375" style="11" customWidth="1"/>
    <col min="5122" max="5124" width="12.7109375" style="11" customWidth="1"/>
    <col min="5125" max="5376" width="11.42578125" style="11"/>
    <col min="5377" max="5377" width="8.7109375" style="11" customWidth="1"/>
    <col min="5378" max="5380" width="12.7109375" style="11" customWidth="1"/>
    <col min="5381" max="5632" width="11.42578125" style="11"/>
    <col min="5633" max="5633" width="8.7109375" style="11" customWidth="1"/>
    <col min="5634" max="5636" width="12.7109375" style="11" customWidth="1"/>
    <col min="5637" max="5888" width="11.42578125" style="11"/>
    <col min="5889" max="5889" width="8.7109375" style="11" customWidth="1"/>
    <col min="5890" max="5892" width="12.7109375" style="11" customWidth="1"/>
    <col min="5893" max="6144" width="11.42578125" style="11"/>
    <col min="6145" max="6145" width="8.7109375" style="11" customWidth="1"/>
    <col min="6146" max="6148" width="12.7109375" style="11" customWidth="1"/>
    <col min="6149" max="6400" width="11.42578125" style="11"/>
    <col min="6401" max="6401" width="8.7109375" style="11" customWidth="1"/>
    <col min="6402" max="6404" width="12.7109375" style="11" customWidth="1"/>
    <col min="6405" max="6656" width="11.42578125" style="11"/>
    <col min="6657" max="6657" width="8.7109375" style="11" customWidth="1"/>
    <col min="6658" max="6660" width="12.7109375" style="11" customWidth="1"/>
    <col min="6661" max="6912" width="11.42578125" style="11"/>
    <col min="6913" max="6913" width="8.7109375" style="11" customWidth="1"/>
    <col min="6914" max="6916" width="12.7109375" style="11" customWidth="1"/>
    <col min="6917" max="7168" width="11.42578125" style="11"/>
    <col min="7169" max="7169" width="8.7109375" style="11" customWidth="1"/>
    <col min="7170" max="7172" width="12.7109375" style="11" customWidth="1"/>
    <col min="7173" max="7424" width="11.42578125" style="11"/>
    <col min="7425" max="7425" width="8.7109375" style="11" customWidth="1"/>
    <col min="7426" max="7428" width="12.7109375" style="11" customWidth="1"/>
    <col min="7429" max="7680" width="11.42578125" style="11"/>
    <col min="7681" max="7681" width="8.7109375" style="11" customWidth="1"/>
    <col min="7682" max="7684" width="12.7109375" style="11" customWidth="1"/>
    <col min="7685" max="7936" width="11.42578125" style="11"/>
    <col min="7937" max="7937" width="8.7109375" style="11" customWidth="1"/>
    <col min="7938" max="7940" width="12.7109375" style="11" customWidth="1"/>
    <col min="7941" max="8192" width="11.42578125" style="11"/>
    <col min="8193" max="8193" width="8.7109375" style="11" customWidth="1"/>
    <col min="8194" max="8196" width="12.7109375" style="11" customWidth="1"/>
    <col min="8197" max="8448" width="11.42578125" style="11"/>
    <col min="8449" max="8449" width="8.7109375" style="11" customWidth="1"/>
    <col min="8450" max="8452" width="12.7109375" style="11" customWidth="1"/>
    <col min="8453" max="8704" width="11.42578125" style="11"/>
    <col min="8705" max="8705" width="8.7109375" style="11" customWidth="1"/>
    <col min="8706" max="8708" width="12.7109375" style="11" customWidth="1"/>
    <col min="8709" max="8960" width="11.42578125" style="11"/>
    <col min="8961" max="8961" width="8.7109375" style="11" customWidth="1"/>
    <col min="8962" max="8964" width="12.7109375" style="11" customWidth="1"/>
    <col min="8965" max="9216" width="11.42578125" style="11"/>
    <col min="9217" max="9217" width="8.7109375" style="11" customWidth="1"/>
    <col min="9218" max="9220" width="12.7109375" style="11" customWidth="1"/>
    <col min="9221" max="9472" width="11.42578125" style="11"/>
    <col min="9473" max="9473" width="8.7109375" style="11" customWidth="1"/>
    <col min="9474" max="9476" width="12.7109375" style="11" customWidth="1"/>
    <col min="9477" max="9728" width="11.42578125" style="11"/>
    <col min="9729" max="9729" width="8.7109375" style="11" customWidth="1"/>
    <col min="9730" max="9732" width="12.7109375" style="11" customWidth="1"/>
    <col min="9733" max="9984" width="11.42578125" style="11"/>
    <col min="9985" max="9985" width="8.7109375" style="11" customWidth="1"/>
    <col min="9986" max="9988" width="12.7109375" style="11" customWidth="1"/>
    <col min="9989" max="10240" width="11.42578125" style="11"/>
    <col min="10241" max="10241" width="8.7109375" style="11" customWidth="1"/>
    <col min="10242" max="10244" width="12.7109375" style="11" customWidth="1"/>
    <col min="10245" max="10496" width="11.42578125" style="11"/>
    <col min="10497" max="10497" width="8.7109375" style="11" customWidth="1"/>
    <col min="10498" max="10500" width="12.7109375" style="11" customWidth="1"/>
    <col min="10501" max="10752" width="11.42578125" style="11"/>
    <col min="10753" max="10753" width="8.7109375" style="11" customWidth="1"/>
    <col min="10754" max="10756" width="12.7109375" style="11" customWidth="1"/>
    <col min="10757" max="11008" width="11.42578125" style="11"/>
    <col min="11009" max="11009" width="8.7109375" style="11" customWidth="1"/>
    <col min="11010" max="11012" width="12.7109375" style="11" customWidth="1"/>
    <col min="11013" max="11264" width="11.42578125" style="11"/>
    <col min="11265" max="11265" width="8.7109375" style="11" customWidth="1"/>
    <col min="11266" max="11268" width="12.7109375" style="11" customWidth="1"/>
    <col min="11269" max="11520" width="11.42578125" style="11"/>
    <col min="11521" max="11521" width="8.7109375" style="11" customWidth="1"/>
    <col min="11522" max="11524" width="12.7109375" style="11" customWidth="1"/>
    <col min="11525" max="11776" width="11.42578125" style="11"/>
    <col min="11777" max="11777" width="8.7109375" style="11" customWidth="1"/>
    <col min="11778" max="11780" width="12.7109375" style="11" customWidth="1"/>
    <col min="11781" max="12032" width="11.42578125" style="11"/>
    <col min="12033" max="12033" width="8.7109375" style="11" customWidth="1"/>
    <col min="12034" max="12036" width="12.7109375" style="11" customWidth="1"/>
    <col min="12037" max="12288" width="11.42578125" style="11"/>
    <col min="12289" max="12289" width="8.7109375" style="11" customWidth="1"/>
    <col min="12290" max="12292" width="12.7109375" style="11" customWidth="1"/>
    <col min="12293" max="12544" width="11.42578125" style="11"/>
    <col min="12545" max="12545" width="8.7109375" style="11" customWidth="1"/>
    <col min="12546" max="12548" width="12.7109375" style="11" customWidth="1"/>
    <col min="12549" max="12800" width="11.42578125" style="11"/>
    <col min="12801" max="12801" width="8.7109375" style="11" customWidth="1"/>
    <col min="12802" max="12804" width="12.7109375" style="11" customWidth="1"/>
    <col min="12805" max="13056" width="11.42578125" style="11"/>
    <col min="13057" max="13057" width="8.7109375" style="11" customWidth="1"/>
    <col min="13058" max="13060" width="12.7109375" style="11" customWidth="1"/>
    <col min="13061" max="13312" width="11.42578125" style="11"/>
    <col min="13313" max="13313" width="8.7109375" style="11" customWidth="1"/>
    <col min="13314" max="13316" width="12.7109375" style="11" customWidth="1"/>
    <col min="13317" max="13568" width="11.42578125" style="11"/>
    <col min="13569" max="13569" width="8.7109375" style="11" customWidth="1"/>
    <col min="13570" max="13572" width="12.7109375" style="11" customWidth="1"/>
    <col min="13573" max="13824" width="11.42578125" style="11"/>
    <col min="13825" max="13825" width="8.7109375" style="11" customWidth="1"/>
    <col min="13826" max="13828" width="12.7109375" style="11" customWidth="1"/>
    <col min="13829" max="14080" width="11.42578125" style="11"/>
    <col min="14081" max="14081" width="8.7109375" style="11" customWidth="1"/>
    <col min="14082" max="14084" width="12.7109375" style="11" customWidth="1"/>
    <col min="14085" max="14336" width="11.42578125" style="11"/>
    <col min="14337" max="14337" width="8.7109375" style="11" customWidth="1"/>
    <col min="14338" max="14340" width="12.7109375" style="11" customWidth="1"/>
    <col min="14341" max="14592" width="11.42578125" style="11"/>
    <col min="14593" max="14593" width="8.7109375" style="11" customWidth="1"/>
    <col min="14594" max="14596" width="12.7109375" style="11" customWidth="1"/>
    <col min="14597" max="14848" width="11.42578125" style="11"/>
    <col min="14849" max="14849" width="8.7109375" style="11" customWidth="1"/>
    <col min="14850" max="14852" width="12.7109375" style="11" customWidth="1"/>
    <col min="14853" max="15104" width="11.42578125" style="11"/>
    <col min="15105" max="15105" width="8.7109375" style="11" customWidth="1"/>
    <col min="15106" max="15108" width="12.7109375" style="11" customWidth="1"/>
    <col min="15109" max="15360" width="11.42578125" style="11"/>
    <col min="15361" max="15361" width="8.7109375" style="11" customWidth="1"/>
    <col min="15362" max="15364" width="12.7109375" style="11" customWidth="1"/>
    <col min="15365" max="15616" width="11.42578125" style="11"/>
    <col min="15617" max="15617" width="8.7109375" style="11" customWidth="1"/>
    <col min="15618" max="15620" width="12.7109375" style="11" customWidth="1"/>
    <col min="15621" max="15872" width="11.42578125" style="11"/>
    <col min="15873" max="15873" width="8.7109375" style="11" customWidth="1"/>
    <col min="15874" max="15876" width="12.7109375" style="11" customWidth="1"/>
    <col min="15877" max="16128" width="11.42578125" style="11"/>
    <col min="16129" max="16129" width="8.7109375" style="11" customWidth="1"/>
    <col min="16130" max="16132" width="12.7109375" style="11" customWidth="1"/>
    <col min="16133" max="16384" width="11.42578125" style="11"/>
  </cols>
  <sheetData>
    <row r="2" spans="1:13" x14ac:dyDescent="0.2">
      <c r="G2" s="1"/>
      <c r="H2" s="12"/>
      <c r="I2" s="12"/>
      <c r="J2" s="12"/>
      <c r="K2" s="12"/>
      <c r="L2" s="13"/>
      <c r="M2" s="13"/>
    </row>
    <row r="4" spans="1:13" s="3" customFormat="1" ht="15.75" x14ac:dyDescent="0.25">
      <c r="A4" s="8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">
      <c r="A5" s="14"/>
    </row>
    <row r="6" spans="1:13" s="36" customFormat="1" ht="81.75" customHeight="1" x14ac:dyDescent="0.2">
      <c r="A6" s="58" t="s">
        <v>0</v>
      </c>
      <c r="B6" s="59" t="s">
        <v>36</v>
      </c>
      <c r="C6" s="68" t="s">
        <v>45</v>
      </c>
      <c r="D6" s="68"/>
      <c r="E6" s="60" t="s">
        <v>37</v>
      </c>
      <c r="F6" s="60" t="s">
        <v>38</v>
      </c>
      <c r="G6" s="60" t="s">
        <v>39</v>
      </c>
      <c r="H6" s="59" t="s">
        <v>40</v>
      </c>
      <c r="I6" s="59" t="s">
        <v>41</v>
      </c>
      <c r="J6" s="59" t="s">
        <v>42</v>
      </c>
      <c r="K6" s="59" t="s">
        <v>43</v>
      </c>
      <c r="L6" s="60" t="s">
        <v>44</v>
      </c>
    </row>
    <row r="7" spans="1:13" s="36" customFormat="1" ht="15" customHeight="1" x14ac:dyDescent="0.2">
      <c r="A7" s="37"/>
      <c r="B7" s="38"/>
      <c r="C7" s="39">
        <v>42005</v>
      </c>
      <c r="D7" s="40">
        <v>42370</v>
      </c>
      <c r="E7" s="64" t="s">
        <v>1</v>
      </c>
      <c r="F7" s="64" t="s">
        <v>2</v>
      </c>
      <c r="G7" s="64" t="s">
        <v>3</v>
      </c>
      <c r="H7" s="65" t="s">
        <v>4</v>
      </c>
      <c r="I7" s="65" t="s">
        <v>5</v>
      </c>
      <c r="J7" s="65" t="s">
        <v>6</v>
      </c>
      <c r="K7" s="65" t="s">
        <v>7</v>
      </c>
      <c r="L7" s="64" t="s">
        <v>8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46">
        <v>0</v>
      </c>
      <c r="C9" s="9">
        <v>706</v>
      </c>
      <c r="D9" s="47">
        <v>654</v>
      </c>
      <c r="E9" s="18">
        <v>0.5</v>
      </c>
      <c r="F9" s="19">
        <f>B9/((C9+D9)/2)</f>
        <v>0</v>
      </c>
      <c r="G9" s="19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8412505.8704158179</v>
      </c>
      <c r="L9" s="20">
        <f>K9/H9</f>
        <v>84.125058704158178</v>
      </c>
    </row>
    <row r="10" spans="1:13" x14ac:dyDescent="0.2">
      <c r="A10" s="17">
        <v>1</v>
      </c>
      <c r="B10" s="46">
        <v>1</v>
      </c>
      <c r="C10" s="9">
        <v>671</v>
      </c>
      <c r="D10" s="47">
        <v>751</v>
      </c>
      <c r="E10" s="18">
        <v>0.5</v>
      </c>
      <c r="F10" s="19">
        <f t="shared" ref="F10:F73" si="3">B10/((C10+D10)/2)</f>
        <v>1.4064697609001407E-3</v>
      </c>
      <c r="G10" s="19">
        <f t="shared" si="0"/>
        <v>1.4054813773717498E-3</v>
      </c>
      <c r="H10" s="14">
        <f>H9-I9</f>
        <v>100000</v>
      </c>
      <c r="I10" s="14">
        <f t="shared" ref="I10:I73" si="4">H10*G10</f>
        <v>140.54813773717498</v>
      </c>
      <c r="J10" s="14">
        <f t="shared" si="1"/>
        <v>99929.725931131412</v>
      </c>
      <c r="K10" s="14">
        <f t="shared" si="2"/>
        <v>8312505.870415817</v>
      </c>
      <c r="L10" s="21">
        <f t="shared" ref="L10:L73" si="5">K10/H10</f>
        <v>83.125058704158164</v>
      </c>
    </row>
    <row r="11" spans="1:13" x14ac:dyDescent="0.2">
      <c r="A11" s="17">
        <v>2</v>
      </c>
      <c r="B11" s="46">
        <v>0</v>
      </c>
      <c r="C11" s="9">
        <v>828</v>
      </c>
      <c r="D11" s="47">
        <v>668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99859.451862262824</v>
      </c>
      <c r="I11" s="14">
        <f t="shared" si="4"/>
        <v>0</v>
      </c>
      <c r="J11" s="14">
        <f t="shared" si="1"/>
        <v>99859.451862262824</v>
      </c>
      <c r="K11" s="14">
        <f t="shared" si="2"/>
        <v>8212576.1444846857</v>
      </c>
      <c r="L11" s="21">
        <f t="shared" si="5"/>
        <v>82.241350130905758</v>
      </c>
    </row>
    <row r="12" spans="1:13" x14ac:dyDescent="0.2">
      <c r="A12" s="17">
        <v>3</v>
      </c>
      <c r="B12" s="46">
        <v>0</v>
      </c>
      <c r="C12" s="9">
        <v>830</v>
      </c>
      <c r="D12" s="47">
        <v>824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99859.451862262824</v>
      </c>
      <c r="I12" s="14">
        <f t="shared" si="4"/>
        <v>0</v>
      </c>
      <c r="J12" s="14">
        <f t="shared" si="1"/>
        <v>99859.451862262824</v>
      </c>
      <c r="K12" s="14">
        <f t="shared" si="2"/>
        <v>8112716.6926224232</v>
      </c>
      <c r="L12" s="21">
        <f t="shared" si="5"/>
        <v>81.241350130905758</v>
      </c>
    </row>
    <row r="13" spans="1:13" x14ac:dyDescent="0.2">
      <c r="A13" s="17">
        <v>4</v>
      </c>
      <c r="B13" s="46">
        <v>0</v>
      </c>
      <c r="C13" s="9">
        <v>884</v>
      </c>
      <c r="D13" s="47">
        <v>839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99859.451862262824</v>
      </c>
      <c r="I13" s="14">
        <f t="shared" si="4"/>
        <v>0</v>
      </c>
      <c r="J13" s="14">
        <f t="shared" si="1"/>
        <v>99859.451862262824</v>
      </c>
      <c r="K13" s="14">
        <f t="shared" si="2"/>
        <v>8012857.2407601606</v>
      </c>
      <c r="L13" s="21">
        <f t="shared" si="5"/>
        <v>80.241350130905758</v>
      </c>
    </row>
    <row r="14" spans="1:13" x14ac:dyDescent="0.2">
      <c r="A14" s="17">
        <v>5</v>
      </c>
      <c r="B14" s="46">
        <v>0</v>
      </c>
      <c r="C14" s="9">
        <v>991</v>
      </c>
      <c r="D14" s="47">
        <v>882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99859.451862262824</v>
      </c>
      <c r="I14" s="14">
        <f t="shared" si="4"/>
        <v>0</v>
      </c>
      <c r="J14" s="14">
        <f t="shared" si="1"/>
        <v>99859.451862262824</v>
      </c>
      <c r="K14" s="14">
        <f t="shared" si="2"/>
        <v>7912997.788897898</v>
      </c>
      <c r="L14" s="21">
        <f t="shared" si="5"/>
        <v>79.241350130905758</v>
      </c>
    </row>
    <row r="15" spans="1:13" x14ac:dyDescent="0.2">
      <c r="A15" s="17">
        <v>6</v>
      </c>
      <c r="B15" s="46">
        <v>0</v>
      </c>
      <c r="C15" s="9">
        <v>935</v>
      </c>
      <c r="D15" s="47">
        <v>1008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99859.451862262824</v>
      </c>
      <c r="I15" s="14">
        <f t="shared" si="4"/>
        <v>0</v>
      </c>
      <c r="J15" s="14">
        <f t="shared" si="1"/>
        <v>99859.451862262824</v>
      </c>
      <c r="K15" s="14">
        <f t="shared" si="2"/>
        <v>7813138.3370356355</v>
      </c>
      <c r="L15" s="21">
        <f t="shared" si="5"/>
        <v>78.241350130905772</v>
      </c>
    </row>
    <row r="16" spans="1:13" x14ac:dyDescent="0.2">
      <c r="A16" s="17">
        <v>7</v>
      </c>
      <c r="B16" s="46">
        <v>0</v>
      </c>
      <c r="C16" s="9">
        <v>935</v>
      </c>
      <c r="D16" s="47">
        <v>945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99859.451862262824</v>
      </c>
      <c r="I16" s="14">
        <f t="shared" si="4"/>
        <v>0</v>
      </c>
      <c r="J16" s="14">
        <f t="shared" si="1"/>
        <v>99859.451862262824</v>
      </c>
      <c r="K16" s="14">
        <f t="shared" si="2"/>
        <v>7713278.8851733729</v>
      </c>
      <c r="L16" s="21">
        <f t="shared" si="5"/>
        <v>77.241350130905772</v>
      </c>
    </row>
    <row r="17" spans="1:12" x14ac:dyDescent="0.2">
      <c r="A17" s="17">
        <v>8</v>
      </c>
      <c r="B17" s="46">
        <v>0</v>
      </c>
      <c r="C17" s="9">
        <v>895</v>
      </c>
      <c r="D17" s="47">
        <v>936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99859.451862262824</v>
      </c>
      <c r="I17" s="14">
        <f t="shared" si="4"/>
        <v>0</v>
      </c>
      <c r="J17" s="14">
        <f t="shared" si="1"/>
        <v>99859.451862262824</v>
      </c>
      <c r="K17" s="14">
        <f t="shared" si="2"/>
        <v>7613419.4333111104</v>
      </c>
      <c r="L17" s="21">
        <f t="shared" si="5"/>
        <v>76.241350130905772</v>
      </c>
    </row>
    <row r="18" spans="1:12" x14ac:dyDescent="0.2">
      <c r="A18" s="17">
        <v>9</v>
      </c>
      <c r="B18" s="46">
        <v>0</v>
      </c>
      <c r="C18" s="9">
        <v>936</v>
      </c>
      <c r="D18" s="47">
        <v>883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99859.451862262824</v>
      </c>
      <c r="I18" s="14">
        <f t="shared" si="4"/>
        <v>0</v>
      </c>
      <c r="J18" s="14">
        <f t="shared" si="1"/>
        <v>99859.451862262824</v>
      </c>
      <c r="K18" s="14">
        <f t="shared" si="2"/>
        <v>7513559.9814488478</v>
      </c>
      <c r="L18" s="21">
        <f t="shared" si="5"/>
        <v>75.241350130905772</v>
      </c>
    </row>
    <row r="19" spans="1:12" x14ac:dyDescent="0.2">
      <c r="A19" s="17">
        <v>10</v>
      </c>
      <c r="B19" s="46">
        <v>0</v>
      </c>
      <c r="C19" s="9">
        <v>845</v>
      </c>
      <c r="D19" s="47">
        <v>936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99859.451862262824</v>
      </c>
      <c r="I19" s="14">
        <f t="shared" si="4"/>
        <v>0</v>
      </c>
      <c r="J19" s="14">
        <f t="shared" si="1"/>
        <v>99859.451862262824</v>
      </c>
      <c r="K19" s="14">
        <f t="shared" si="2"/>
        <v>7413700.5295865852</v>
      </c>
      <c r="L19" s="21">
        <f t="shared" si="5"/>
        <v>74.241350130905772</v>
      </c>
    </row>
    <row r="20" spans="1:12" x14ac:dyDescent="0.2">
      <c r="A20" s="17">
        <v>11</v>
      </c>
      <c r="B20" s="46">
        <v>0</v>
      </c>
      <c r="C20" s="9">
        <v>818</v>
      </c>
      <c r="D20" s="47">
        <v>841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99859.451862262824</v>
      </c>
      <c r="I20" s="14">
        <f t="shared" si="4"/>
        <v>0</v>
      </c>
      <c r="J20" s="14">
        <f t="shared" si="1"/>
        <v>99859.451862262824</v>
      </c>
      <c r="K20" s="14">
        <f t="shared" si="2"/>
        <v>7313841.0777243227</v>
      </c>
      <c r="L20" s="21">
        <f t="shared" si="5"/>
        <v>73.241350130905786</v>
      </c>
    </row>
    <row r="21" spans="1:12" x14ac:dyDescent="0.2">
      <c r="A21" s="17">
        <v>12</v>
      </c>
      <c r="B21" s="46">
        <v>0</v>
      </c>
      <c r="C21" s="9">
        <v>808</v>
      </c>
      <c r="D21" s="47">
        <v>809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99859.451862262824</v>
      </c>
      <c r="I21" s="14">
        <f t="shared" si="4"/>
        <v>0</v>
      </c>
      <c r="J21" s="14">
        <f t="shared" si="1"/>
        <v>99859.451862262824</v>
      </c>
      <c r="K21" s="14">
        <f t="shared" si="2"/>
        <v>7213981.6258620601</v>
      </c>
      <c r="L21" s="21">
        <f t="shared" si="5"/>
        <v>72.241350130905786</v>
      </c>
    </row>
    <row r="22" spans="1:12" x14ac:dyDescent="0.2">
      <c r="A22" s="17">
        <v>13</v>
      </c>
      <c r="B22" s="46">
        <v>0</v>
      </c>
      <c r="C22" s="9">
        <v>738</v>
      </c>
      <c r="D22" s="47">
        <v>796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99859.451862262824</v>
      </c>
      <c r="I22" s="14">
        <f t="shared" si="4"/>
        <v>0</v>
      </c>
      <c r="J22" s="14">
        <f t="shared" si="1"/>
        <v>99859.451862262824</v>
      </c>
      <c r="K22" s="14">
        <f t="shared" si="2"/>
        <v>7114122.1739997976</v>
      </c>
      <c r="L22" s="21">
        <f t="shared" si="5"/>
        <v>71.241350130905786</v>
      </c>
    </row>
    <row r="23" spans="1:12" x14ac:dyDescent="0.2">
      <c r="A23" s="17">
        <v>14</v>
      </c>
      <c r="B23" s="46">
        <v>0</v>
      </c>
      <c r="C23" s="9">
        <v>751</v>
      </c>
      <c r="D23" s="47">
        <v>746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99859.451862262824</v>
      </c>
      <c r="I23" s="14">
        <f t="shared" si="4"/>
        <v>0</v>
      </c>
      <c r="J23" s="14">
        <f t="shared" si="1"/>
        <v>99859.451862262824</v>
      </c>
      <c r="K23" s="14">
        <f t="shared" si="2"/>
        <v>7014262.722137535</v>
      </c>
      <c r="L23" s="21">
        <f t="shared" si="5"/>
        <v>70.241350130905786</v>
      </c>
    </row>
    <row r="24" spans="1:12" x14ac:dyDescent="0.2">
      <c r="A24" s="17">
        <v>15</v>
      </c>
      <c r="B24" s="46">
        <v>0</v>
      </c>
      <c r="C24" s="9">
        <v>693</v>
      </c>
      <c r="D24" s="47">
        <v>749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99859.451862262824</v>
      </c>
      <c r="I24" s="14">
        <f t="shared" si="4"/>
        <v>0</v>
      </c>
      <c r="J24" s="14">
        <f t="shared" si="1"/>
        <v>99859.451862262824</v>
      </c>
      <c r="K24" s="14">
        <f t="shared" si="2"/>
        <v>6914403.2702752724</v>
      </c>
      <c r="L24" s="21">
        <f t="shared" si="5"/>
        <v>69.241350130905786</v>
      </c>
    </row>
    <row r="25" spans="1:12" x14ac:dyDescent="0.2">
      <c r="A25" s="17">
        <v>16</v>
      </c>
      <c r="B25" s="46">
        <v>0</v>
      </c>
      <c r="C25" s="9">
        <v>672</v>
      </c>
      <c r="D25" s="47">
        <v>689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99859.451862262824</v>
      </c>
      <c r="I25" s="14">
        <f t="shared" si="4"/>
        <v>0</v>
      </c>
      <c r="J25" s="14">
        <f t="shared" si="1"/>
        <v>99859.451862262824</v>
      </c>
      <c r="K25" s="14">
        <f t="shared" si="2"/>
        <v>6814543.8184130099</v>
      </c>
      <c r="L25" s="21">
        <f t="shared" si="5"/>
        <v>68.241350130905786</v>
      </c>
    </row>
    <row r="26" spans="1:12" x14ac:dyDescent="0.2">
      <c r="A26" s="17">
        <v>17</v>
      </c>
      <c r="B26" s="46">
        <v>1</v>
      </c>
      <c r="C26" s="9">
        <v>645</v>
      </c>
      <c r="D26" s="47">
        <v>676</v>
      </c>
      <c r="E26" s="18">
        <v>0.5</v>
      </c>
      <c r="F26" s="19">
        <f t="shared" si="3"/>
        <v>1.514004542013626E-3</v>
      </c>
      <c r="G26" s="19">
        <f t="shared" si="0"/>
        <v>1.5128593040847202E-3</v>
      </c>
      <c r="H26" s="14">
        <f t="shared" si="6"/>
        <v>99859.451862262824</v>
      </c>
      <c r="I26" s="14">
        <f t="shared" si="4"/>
        <v>151.07330085062455</v>
      </c>
      <c r="J26" s="14">
        <f t="shared" si="1"/>
        <v>99783.91521183752</v>
      </c>
      <c r="K26" s="14">
        <f t="shared" si="2"/>
        <v>6714684.3665507473</v>
      </c>
      <c r="L26" s="21">
        <f t="shared" si="5"/>
        <v>67.241350130905801</v>
      </c>
    </row>
    <row r="27" spans="1:12" x14ac:dyDescent="0.2">
      <c r="A27" s="17">
        <v>18</v>
      </c>
      <c r="B27" s="46">
        <v>0</v>
      </c>
      <c r="C27" s="9">
        <v>571</v>
      </c>
      <c r="D27" s="47">
        <v>628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99708.378561412203</v>
      </c>
      <c r="I27" s="14">
        <f t="shared" si="4"/>
        <v>0</v>
      </c>
      <c r="J27" s="14">
        <f t="shared" si="1"/>
        <v>99708.378561412203</v>
      </c>
      <c r="K27" s="14">
        <f t="shared" si="2"/>
        <v>6614900.4513389096</v>
      </c>
      <c r="L27" s="21">
        <f t="shared" si="5"/>
        <v>66.342473388679892</v>
      </c>
    </row>
    <row r="28" spans="1:12" x14ac:dyDescent="0.2">
      <c r="A28" s="17">
        <v>19</v>
      </c>
      <c r="B28" s="46">
        <v>0</v>
      </c>
      <c r="C28" s="9">
        <v>557</v>
      </c>
      <c r="D28" s="47">
        <v>565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99708.378561412203</v>
      </c>
      <c r="I28" s="14">
        <f t="shared" si="4"/>
        <v>0</v>
      </c>
      <c r="J28" s="14">
        <f t="shared" si="1"/>
        <v>99708.378561412203</v>
      </c>
      <c r="K28" s="14">
        <f t="shared" si="2"/>
        <v>6515192.0727774976</v>
      </c>
      <c r="L28" s="21">
        <f t="shared" si="5"/>
        <v>65.342473388679892</v>
      </c>
    </row>
    <row r="29" spans="1:12" x14ac:dyDescent="0.2">
      <c r="A29" s="17">
        <v>20</v>
      </c>
      <c r="B29" s="46">
        <v>0</v>
      </c>
      <c r="C29" s="9">
        <v>570</v>
      </c>
      <c r="D29" s="47">
        <v>557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99708.378561412203</v>
      </c>
      <c r="I29" s="14">
        <f t="shared" si="4"/>
        <v>0</v>
      </c>
      <c r="J29" s="14">
        <f t="shared" si="1"/>
        <v>99708.378561412203</v>
      </c>
      <c r="K29" s="14">
        <f t="shared" si="2"/>
        <v>6415483.6942160856</v>
      </c>
      <c r="L29" s="21">
        <f t="shared" si="5"/>
        <v>64.342473388679892</v>
      </c>
    </row>
    <row r="30" spans="1:12" x14ac:dyDescent="0.2">
      <c r="A30" s="17">
        <v>21</v>
      </c>
      <c r="B30" s="46">
        <v>0</v>
      </c>
      <c r="C30" s="9">
        <v>557</v>
      </c>
      <c r="D30" s="47">
        <v>572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99708.378561412203</v>
      </c>
      <c r="I30" s="14">
        <f t="shared" si="4"/>
        <v>0</v>
      </c>
      <c r="J30" s="14">
        <f t="shared" si="1"/>
        <v>99708.378561412203</v>
      </c>
      <c r="K30" s="14">
        <f t="shared" si="2"/>
        <v>6315775.3156546736</v>
      </c>
      <c r="L30" s="21">
        <f t="shared" si="5"/>
        <v>63.342473388679899</v>
      </c>
    </row>
    <row r="31" spans="1:12" x14ac:dyDescent="0.2">
      <c r="A31" s="17">
        <v>22</v>
      </c>
      <c r="B31" s="46">
        <v>0</v>
      </c>
      <c r="C31" s="9">
        <v>626</v>
      </c>
      <c r="D31" s="47">
        <v>569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99708.378561412203</v>
      </c>
      <c r="I31" s="14">
        <f t="shared" si="4"/>
        <v>0</v>
      </c>
      <c r="J31" s="14">
        <f t="shared" si="1"/>
        <v>99708.378561412203</v>
      </c>
      <c r="K31" s="14">
        <f t="shared" si="2"/>
        <v>6216066.9370932616</v>
      </c>
      <c r="L31" s="21">
        <f t="shared" si="5"/>
        <v>62.342473388679899</v>
      </c>
    </row>
    <row r="32" spans="1:12" x14ac:dyDescent="0.2">
      <c r="A32" s="17">
        <v>23</v>
      </c>
      <c r="B32" s="46">
        <v>0</v>
      </c>
      <c r="C32" s="9">
        <v>588</v>
      </c>
      <c r="D32" s="47">
        <v>633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99708.378561412203</v>
      </c>
      <c r="I32" s="14">
        <f t="shared" si="4"/>
        <v>0</v>
      </c>
      <c r="J32" s="14">
        <f t="shared" si="1"/>
        <v>99708.378561412203</v>
      </c>
      <c r="K32" s="14">
        <f t="shared" si="2"/>
        <v>6116358.5585318496</v>
      </c>
      <c r="L32" s="21">
        <f t="shared" si="5"/>
        <v>61.342473388679899</v>
      </c>
    </row>
    <row r="33" spans="1:12" x14ac:dyDescent="0.2">
      <c r="A33" s="17">
        <v>24</v>
      </c>
      <c r="B33" s="46">
        <v>0</v>
      </c>
      <c r="C33" s="9">
        <v>610</v>
      </c>
      <c r="D33" s="47">
        <v>586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99708.378561412203</v>
      </c>
      <c r="I33" s="14">
        <f t="shared" si="4"/>
        <v>0</v>
      </c>
      <c r="J33" s="14">
        <f t="shared" si="1"/>
        <v>99708.378561412203</v>
      </c>
      <c r="K33" s="14">
        <f t="shared" si="2"/>
        <v>6016650.1799704377</v>
      </c>
      <c r="L33" s="21">
        <f t="shared" si="5"/>
        <v>60.342473388679906</v>
      </c>
    </row>
    <row r="34" spans="1:12" x14ac:dyDescent="0.2">
      <c r="A34" s="17">
        <v>25</v>
      </c>
      <c r="B34" s="46">
        <v>0</v>
      </c>
      <c r="C34" s="9">
        <v>604</v>
      </c>
      <c r="D34" s="47">
        <v>612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99708.378561412203</v>
      </c>
      <c r="I34" s="14">
        <f t="shared" si="4"/>
        <v>0</v>
      </c>
      <c r="J34" s="14">
        <f t="shared" si="1"/>
        <v>99708.378561412203</v>
      </c>
      <c r="K34" s="14">
        <f t="shared" si="2"/>
        <v>5916941.8014090257</v>
      </c>
      <c r="L34" s="21">
        <f t="shared" si="5"/>
        <v>59.342473388679906</v>
      </c>
    </row>
    <row r="35" spans="1:12" x14ac:dyDescent="0.2">
      <c r="A35" s="17">
        <v>26</v>
      </c>
      <c r="B35" s="46">
        <v>0</v>
      </c>
      <c r="C35" s="9">
        <v>676</v>
      </c>
      <c r="D35" s="47">
        <v>588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99708.378561412203</v>
      </c>
      <c r="I35" s="14">
        <f t="shared" si="4"/>
        <v>0</v>
      </c>
      <c r="J35" s="14">
        <f t="shared" si="1"/>
        <v>99708.378561412203</v>
      </c>
      <c r="K35" s="14">
        <f t="shared" si="2"/>
        <v>5817233.4228476137</v>
      </c>
      <c r="L35" s="21">
        <f t="shared" si="5"/>
        <v>58.342473388679906</v>
      </c>
    </row>
    <row r="36" spans="1:12" x14ac:dyDescent="0.2">
      <c r="A36" s="17">
        <v>27</v>
      </c>
      <c r="B36" s="46">
        <v>0</v>
      </c>
      <c r="C36" s="9">
        <v>702</v>
      </c>
      <c r="D36" s="47">
        <v>670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99708.378561412203</v>
      </c>
      <c r="I36" s="14">
        <f t="shared" si="4"/>
        <v>0</v>
      </c>
      <c r="J36" s="14">
        <f t="shared" si="1"/>
        <v>99708.378561412203</v>
      </c>
      <c r="K36" s="14">
        <f t="shared" si="2"/>
        <v>5717525.0442862017</v>
      </c>
      <c r="L36" s="21">
        <f t="shared" si="5"/>
        <v>57.342473388679913</v>
      </c>
    </row>
    <row r="37" spans="1:12" x14ac:dyDescent="0.2">
      <c r="A37" s="17">
        <v>28</v>
      </c>
      <c r="B37" s="46">
        <v>1</v>
      </c>
      <c r="C37" s="9">
        <v>676</v>
      </c>
      <c r="D37" s="47">
        <v>709</v>
      </c>
      <c r="E37" s="18">
        <v>0.5</v>
      </c>
      <c r="F37" s="19">
        <f t="shared" si="3"/>
        <v>1.4440433212996389E-3</v>
      </c>
      <c r="G37" s="19">
        <f t="shared" si="0"/>
        <v>1.443001443001443E-3</v>
      </c>
      <c r="H37" s="14">
        <f t="shared" si="6"/>
        <v>99708.378561412203</v>
      </c>
      <c r="I37" s="14">
        <f t="shared" si="4"/>
        <v>143.87933414345196</v>
      </c>
      <c r="J37" s="14">
        <f t="shared" si="1"/>
        <v>99636.438894340477</v>
      </c>
      <c r="K37" s="14">
        <f t="shared" si="2"/>
        <v>5617816.6657247897</v>
      </c>
      <c r="L37" s="21">
        <f t="shared" si="5"/>
        <v>56.342473388679913</v>
      </c>
    </row>
    <row r="38" spans="1:12" x14ac:dyDescent="0.2">
      <c r="A38" s="17">
        <v>29</v>
      </c>
      <c r="B38" s="46">
        <v>0</v>
      </c>
      <c r="C38" s="9">
        <v>697</v>
      </c>
      <c r="D38" s="47">
        <v>686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99564.499227268752</v>
      </c>
      <c r="I38" s="14">
        <f t="shared" si="4"/>
        <v>0</v>
      </c>
      <c r="J38" s="14">
        <f t="shared" si="1"/>
        <v>99564.499227268752</v>
      </c>
      <c r="K38" s="14">
        <f t="shared" si="2"/>
        <v>5518180.226830449</v>
      </c>
      <c r="L38" s="21">
        <f t="shared" si="5"/>
        <v>55.423170604559502</v>
      </c>
    </row>
    <row r="39" spans="1:12" x14ac:dyDescent="0.2">
      <c r="A39" s="17">
        <v>30</v>
      </c>
      <c r="B39" s="46">
        <v>0</v>
      </c>
      <c r="C39" s="9">
        <v>790</v>
      </c>
      <c r="D39" s="47">
        <v>679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99564.499227268752</v>
      </c>
      <c r="I39" s="14">
        <f t="shared" si="4"/>
        <v>0</v>
      </c>
      <c r="J39" s="14">
        <f t="shared" si="1"/>
        <v>99564.499227268752</v>
      </c>
      <c r="K39" s="14">
        <f t="shared" si="2"/>
        <v>5418615.7276031803</v>
      </c>
      <c r="L39" s="21">
        <f t="shared" si="5"/>
        <v>54.423170604559502</v>
      </c>
    </row>
    <row r="40" spans="1:12" x14ac:dyDescent="0.2">
      <c r="A40" s="17">
        <v>31</v>
      </c>
      <c r="B40" s="46">
        <v>0</v>
      </c>
      <c r="C40" s="9">
        <v>831</v>
      </c>
      <c r="D40" s="47">
        <v>800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99564.499227268752</v>
      </c>
      <c r="I40" s="14">
        <f t="shared" si="4"/>
        <v>0</v>
      </c>
      <c r="J40" s="14">
        <f t="shared" si="1"/>
        <v>99564.499227268752</v>
      </c>
      <c r="K40" s="14">
        <f t="shared" si="2"/>
        <v>5319051.2283759117</v>
      </c>
      <c r="L40" s="21">
        <f t="shared" si="5"/>
        <v>53.423170604559509</v>
      </c>
    </row>
    <row r="41" spans="1:12" x14ac:dyDescent="0.2">
      <c r="A41" s="17">
        <v>32</v>
      </c>
      <c r="B41" s="46">
        <v>0</v>
      </c>
      <c r="C41" s="9">
        <v>919</v>
      </c>
      <c r="D41" s="47">
        <v>851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99564.499227268752</v>
      </c>
      <c r="I41" s="14">
        <f t="shared" si="4"/>
        <v>0</v>
      </c>
      <c r="J41" s="14">
        <f t="shared" si="1"/>
        <v>99564.499227268752</v>
      </c>
      <c r="K41" s="14">
        <f t="shared" si="2"/>
        <v>5219486.7291486431</v>
      </c>
      <c r="L41" s="21">
        <f t="shared" si="5"/>
        <v>52.423170604559509</v>
      </c>
    </row>
    <row r="42" spans="1:12" x14ac:dyDescent="0.2">
      <c r="A42" s="17">
        <v>33</v>
      </c>
      <c r="B42" s="46">
        <v>0</v>
      </c>
      <c r="C42" s="9">
        <v>976</v>
      </c>
      <c r="D42" s="47">
        <v>924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99564.499227268752</v>
      </c>
      <c r="I42" s="14">
        <f t="shared" si="4"/>
        <v>0</v>
      </c>
      <c r="J42" s="14">
        <f t="shared" si="1"/>
        <v>99564.499227268752</v>
      </c>
      <c r="K42" s="14">
        <f t="shared" si="2"/>
        <v>5119922.2299213745</v>
      </c>
      <c r="L42" s="21">
        <f t="shared" si="5"/>
        <v>51.423170604559509</v>
      </c>
    </row>
    <row r="43" spans="1:12" x14ac:dyDescent="0.2">
      <c r="A43" s="17">
        <v>34</v>
      </c>
      <c r="B43" s="46">
        <v>1</v>
      </c>
      <c r="C43" s="9">
        <v>1055</v>
      </c>
      <c r="D43" s="47">
        <v>993</v>
      </c>
      <c r="E43" s="18">
        <v>0.5</v>
      </c>
      <c r="F43" s="19">
        <f t="shared" si="3"/>
        <v>9.765625E-4</v>
      </c>
      <c r="G43" s="19">
        <f t="shared" si="0"/>
        <v>9.760858955588092E-4</v>
      </c>
      <c r="H43" s="14">
        <f t="shared" si="6"/>
        <v>99564.499227268752</v>
      </c>
      <c r="I43" s="14">
        <f t="shared" si="4"/>
        <v>97.183503394112989</v>
      </c>
      <c r="J43" s="14">
        <f t="shared" si="1"/>
        <v>99515.907475571687</v>
      </c>
      <c r="K43" s="14">
        <f t="shared" si="2"/>
        <v>5020357.7306941058</v>
      </c>
      <c r="L43" s="21">
        <f t="shared" si="5"/>
        <v>50.423170604559509</v>
      </c>
    </row>
    <row r="44" spans="1:12" x14ac:dyDescent="0.2">
      <c r="A44" s="17">
        <v>35</v>
      </c>
      <c r="B44" s="46">
        <v>0</v>
      </c>
      <c r="C44" s="9">
        <v>1143</v>
      </c>
      <c r="D44" s="47">
        <v>1087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99467.315723874635</v>
      </c>
      <c r="I44" s="14">
        <f t="shared" si="4"/>
        <v>0</v>
      </c>
      <c r="J44" s="14">
        <f t="shared" si="1"/>
        <v>99467.315723874635</v>
      </c>
      <c r="K44" s="14">
        <f t="shared" si="2"/>
        <v>4920841.8232185338</v>
      </c>
      <c r="L44" s="21">
        <f t="shared" si="5"/>
        <v>49.471947517705146</v>
      </c>
    </row>
    <row r="45" spans="1:12" x14ac:dyDescent="0.2">
      <c r="A45" s="17">
        <v>36</v>
      </c>
      <c r="B45" s="46">
        <v>1</v>
      </c>
      <c r="C45" s="9">
        <v>1214</v>
      </c>
      <c r="D45" s="47">
        <v>1137</v>
      </c>
      <c r="E45" s="18">
        <v>0.5</v>
      </c>
      <c r="F45" s="19">
        <f t="shared" si="3"/>
        <v>8.507018290089324E-4</v>
      </c>
      <c r="G45" s="19">
        <f t="shared" si="0"/>
        <v>8.5034013605442185E-4</v>
      </c>
      <c r="H45" s="14">
        <f t="shared" si="6"/>
        <v>99467.315723874635</v>
      </c>
      <c r="I45" s="14">
        <f t="shared" si="4"/>
        <v>84.581050785607687</v>
      </c>
      <c r="J45" s="14">
        <f t="shared" si="1"/>
        <v>99425.025198481831</v>
      </c>
      <c r="K45" s="14">
        <f t="shared" si="2"/>
        <v>4821374.5074946592</v>
      </c>
      <c r="L45" s="21">
        <f t="shared" si="5"/>
        <v>48.471947517705146</v>
      </c>
    </row>
    <row r="46" spans="1:12" x14ac:dyDescent="0.2">
      <c r="A46" s="17">
        <v>37</v>
      </c>
      <c r="B46" s="46">
        <v>0</v>
      </c>
      <c r="C46" s="9">
        <v>1294</v>
      </c>
      <c r="D46" s="47">
        <v>1203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99382.734673089028</v>
      </c>
      <c r="I46" s="14">
        <f t="shared" si="4"/>
        <v>0</v>
      </c>
      <c r="J46" s="14">
        <f t="shared" si="1"/>
        <v>99382.734673089028</v>
      </c>
      <c r="K46" s="14">
        <f t="shared" si="2"/>
        <v>4721949.4822961772</v>
      </c>
      <c r="L46" s="21">
        <f t="shared" si="5"/>
        <v>47.512774707081917</v>
      </c>
    </row>
    <row r="47" spans="1:12" x14ac:dyDescent="0.2">
      <c r="A47" s="17">
        <v>38</v>
      </c>
      <c r="B47" s="46">
        <v>1</v>
      </c>
      <c r="C47" s="9">
        <v>1349</v>
      </c>
      <c r="D47" s="47">
        <v>1308</v>
      </c>
      <c r="E47" s="18">
        <v>0.5</v>
      </c>
      <c r="F47" s="19">
        <f t="shared" si="3"/>
        <v>7.5272864132480243E-4</v>
      </c>
      <c r="G47" s="19">
        <f t="shared" si="0"/>
        <v>7.5244544770504136E-4</v>
      </c>
      <c r="H47" s="14">
        <f t="shared" si="6"/>
        <v>99382.734673089028</v>
      </c>
      <c r="I47" s="14">
        <f t="shared" si="4"/>
        <v>74.780086285243812</v>
      </c>
      <c r="J47" s="14">
        <f t="shared" si="1"/>
        <v>99345.344629946398</v>
      </c>
      <c r="K47" s="14">
        <f t="shared" si="2"/>
        <v>4622566.7476230878</v>
      </c>
      <c r="L47" s="21">
        <f t="shared" si="5"/>
        <v>46.51277470708191</v>
      </c>
    </row>
    <row r="48" spans="1:12" x14ac:dyDescent="0.2">
      <c r="A48" s="17">
        <v>39</v>
      </c>
      <c r="B48" s="46">
        <v>0</v>
      </c>
      <c r="C48" s="9">
        <v>1400</v>
      </c>
      <c r="D48" s="47">
        <v>1359</v>
      </c>
      <c r="E48" s="18">
        <v>0.5</v>
      </c>
      <c r="F48" s="19">
        <f t="shared" si="3"/>
        <v>0</v>
      </c>
      <c r="G48" s="19">
        <f t="shared" si="0"/>
        <v>0</v>
      </c>
      <c r="H48" s="14">
        <f t="shared" si="6"/>
        <v>99307.954586803782</v>
      </c>
      <c r="I48" s="14">
        <f t="shared" si="4"/>
        <v>0</v>
      </c>
      <c r="J48" s="14">
        <f t="shared" si="1"/>
        <v>99307.954586803782</v>
      </c>
      <c r="K48" s="14">
        <f t="shared" si="2"/>
        <v>4523221.4029931417</v>
      </c>
      <c r="L48" s="21">
        <f t="shared" si="5"/>
        <v>45.547422880807126</v>
      </c>
    </row>
    <row r="49" spans="1:12" x14ac:dyDescent="0.2">
      <c r="A49" s="17">
        <v>40</v>
      </c>
      <c r="B49" s="46">
        <v>2</v>
      </c>
      <c r="C49" s="9">
        <v>1411</v>
      </c>
      <c r="D49" s="47">
        <v>1403</v>
      </c>
      <c r="E49" s="18">
        <v>0.5</v>
      </c>
      <c r="F49" s="19">
        <f t="shared" si="3"/>
        <v>1.4214641080312722E-3</v>
      </c>
      <c r="G49" s="19">
        <f t="shared" si="0"/>
        <v>1.4204545454545455E-3</v>
      </c>
      <c r="H49" s="14">
        <f t="shared" si="6"/>
        <v>99307.954586803782</v>
      </c>
      <c r="I49" s="14">
        <f t="shared" si="4"/>
        <v>141.06243549261902</v>
      </c>
      <c r="J49" s="14">
        <f t="shared" si="1"/>
        <v>99237.423369057462</v>
      </c>
      <c r="K49" s="14">
        <f t="shared" si="2"/>
        <v>4423913.4484063378</v>
      </c>
      <c r="L49" s="21">
        <f t="shared" si="5"/>
        <v>44.547422880807126</v>
      </c>
    </row>
    <row r="50" spans="1:12" x14ac:dyDescent="0.2">
      <c r="A50" s="17">
        <v>41</v>
      </c>
      <c r="B50" s="46">
        <v>1</v>
      </c>
      <c r="C50" s="9">
        <v>1360</v>
      </c>
      <c r="D50" s="47">
        <v>1379</v>
      </c>
      <c r="E50" s="18">
        <v>0.5</v>
      </c>
      <c r="F50" s="19">
        <f t="shared" si="3"/>
        <v>7.3019350127783865E-4</v>
      </c>
      <c r="G50" s="19">
        <f t="shared" si="0"/>
        <v>7.2992700729927003E-4</v>
      </c>
      <c r="H50" s="14">
        <f t="shared" si="6"/>
        <v>99166.892151311156</v>
      </c>
      <c r="I50" s="14">
        <f t="shared" si="4"/>
        <v>72.38459281117602</v>
      </c>
      <c r="J50" s="14">
        <f t="shared" si="1"/>
        <v>99130.699854905572</v>
      </c>
      <c r="K50" s="14">
        <f t="shared" si="2"/>
        <v>4324676.0250372803</v>
      </c>
      <c r="L50" s="21">
        <f t="shared" si="5"/>
        <v>43.61007924336873</v>
      </c>
    </row>
    <row r="51" spans="1:12" x14ac:dyDescent="0.2">
      <c r="A51" s="17">
        <v>42</v>
      </c>
      <c r="B51" s="46">
        <v>1</v>
      </c>
      <c r="C51" s="9">
        <v>1400</v>
      </c>
      <c r="D51" s="47">
        <v>1341</v>
      </c>
      <c r="E51" s="18">
        <v>0.5</v>
      </c>
      <c r="F51" s="19">
        <f t="shared" si="3"/>
        <v>7.2966070777088653E-4</v>
      </c>
      <c r="G51" s="19">
        <f t="shared" si="0"/>
        <v>7.2939460247994166E-4</v>
      </c>
      <c r="H51" s="14">
        <f t="shared" si="6"/>
        <v>99094.507558499987</v>
      </c>
      <c r="I51" s="14">
        <f t="shared" si="4"/>
        <v>72.278998948577666</v>
      </c>
      <c r="J51" s="14">
        <f t="shared" si="1"/>
        <v>99058.368059025699</v>
      </c>
      <c r="K51" s="14">
        <f t="shared" si="2"/>
        <v>4225545.3251823746</v>
      </c>
      <c r="L51" s="21">
        <f t="shared" si="5"/>
        <v>42.641569440040293</v>
      </c>
    </row>
    <row r="52" spans="1:12" x14ac:dyDescent="0.2">
      <c r="A52" s="17">
        <v>43</v>
      </c>
      <c r="B52" s="46">
        <v>0</v>
      </c>
      <c r="C52" s="9">
        <v>1302</v>
      </c>
      <c r="D52" s="47">
        <v>1393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99022.228559551411</v>
      </c>
      <c r="I52" s="14">
        <f t="shared" si="4"/>
        <v>0</v>
      </c>
      <c r="J52" s="14">
        <f t="shared" si="1"/>
        <v>99022.228559551411</v>
      </c>
      <c r="K52" s="14">
        <f t="shared" si="2"/>
        <v>4126486.957123349</v>
      </c>
      <c r="L52" s="21">
        <f t="shared" si="5"/>
        <v>41.672329709704556</v>
      </c>
    </row>
    <row r="53" spans="1:12" x14ac:dyDescent="0.2">
      <c r="A53" s="17">
        <v>44</v>
      </c>
      <c r="B53" s="46">
        <v>1</v>
      </c>
      <c r="C53" s="9">
        <v>1214</v>
      </c>
      <c r="D53" s="47">
        <v>1302</v>
      </c>
      <c r="E53" s="18">
        <v>0.5</v>
      </c>
      <c r="F53" s="19">
        <f t="shared" si="3"/>
        <v>7.9491255961844202E-4</v>
      </c>
      <c r="G53" s="19">
        <f t="shared" si="0"/>
        <v>7.9459674215335717E-4</v>
      </c>
      <c r="H53" s="14">
        <f t="shared" si="6"/>
        <v>99022.228559551411</v>
      </c>
      <c r="I53" s="14">
        <f t="shared" si="4"/>
        <v>78.682740214184676</v>
      </c>
      <c r="J53" s="14">
        <f t="shared" si="1"/>
        <v>98982.887189444329</v>
      </c>
      <c r="K53" s="14">
        <f t="shared" si="2"/>
        <v>4027464.7285637977</v>
      </c>
      <c r="L53" s="21">
        <f t="shared" si="5"/>
        <v>40.672329709704556</v>
      </c>
    </row>
    <row r="54" spans="1:12" x14ac:dyDescent="0.2">
      <c r="A54" s="17">
        <v>45</v>
      </c>
      <c r="B54" s="46">
        <v>3</v>
      </c>
      <c r="C54" s="9">
        <v>1294</v>
      </c>
      <c r="D54" s="47">
        <v>1218</v>
      </c>
      <c r="E54" s="18">
        <v>0.5</v>
      </c>
      <c r="F54" s="19">
        <f t="shared" si="3"/>
        <v>2.3885350318471337E-3</v>
      </c>
      <c r="G54" s="19">
        <f t="shared" si="0"/>
        <v>2.3856858846918487E-3</v>
      </c>
      <c r="H54" s="14">
        <f t="shared" si="6"/>
        <v>98943.545819337232</v>
      </c>
      <c r="I54" s="14">
        <f t="shared" si="4"/>
        <v>236.04822064255401</v>
      </c>
      <c r="J54" s="14">
        <f t="shared" si="1"/>
        <v>98825.521709015957</v>
      </c>
      <c r="K54" s="14">
        <f t="shared" si="2"/>
        <v>3928481.8413743535</v>
      </c>
      <c r="L54" s="21">
        <f t="shared" si="5"/>
        <v>39.704275896352428</v>
      </c>
    </row>
    <row r="55" spans="1:12" x14ac:dyDescent="0.2">
      <c r="A55" s="17">
        <v>46</v>
      </c>
      <c r="B55" s="46">
        <v>0</v>
      </c>
      <c r="C55" s="9">
        <v>1178</v>
      </c>
      <c r="D55" s="47">
        <v>1285</v>
      </c>
      <c r="E55" s="18">
        <v>0.5</v>
      </c>
      <c r="F55" s="19">
        <f t="shared" si="3"/>
        <v>0</v>
      </c>
      <c r="G55" s="19">
        <f t="shared" si="0"/>
        <v>0</v>
      </c>
      <c r="H55" s="14">
        <f t="shared" si="6"/>
        <v>98707.497598694681</v>
      </c>
      <c r="I55" s="14">
        <f t="shared" si="4"/>
        <v>0</v>
      </c>
      <c r="J55" s="14">
        <f t="shared" si="1"/>
        <v>98707.497598694681</v>
      </c>
      <c r="K55" s="14">
        <f t="shared" si="2"/>
        <v>3829656.3196653374</v>
      </c>
      <c r="L55" s="21">
        <f t="shared" si="5"/>
        <v>38.798028648595597</v>
      </c>
    </row>
    <row r="56" spans="1:12" x14ac:dyDescent="0.2">
      <c r="A56" s="17">
        <v>47</v>
      </c>
      <c r="B56" s="46">
        <v>1</v>
      </c>
      <c r="C56" s="9">
        <v>1174</v>
      </c>
      <c r="D56" s="47">
        <v>1156</v>
      </c>
      <c r="E56" s="18">
        <v>0.5</v>
      </c>
      <c r="F56" s="19">
        <f t="shared" si="3"/>
        <v>8.5836909871244631E-4</v>
      </c>
      <c r="G56" s="19">
        <f t="shared" si="0"/>
        <v>8.580008580008579E-4</v>
      </c>
      <c r="H56" s="14">
        <f t="shared" si="6"/>
        <v>98707.497598694681</v>
      </c>
      <c r="I56" s="14">
        <f t="shared" si="4"/>
        <v>84.691117630797663</v>
      </c>
      <c r="J56" s="14">
        <f t="shared" si="1"/>
        <v>98665.152039879293</v>
      </c>
      <c r="K56" s="14">
        <f t="shared" si="2"/>
        <v>3730948.8220666428</v>
      </c>
      <c r="L56" s="21">
        <f t="shared" si="5"/>
        <v>37.798028648595597</v>
      </c>
    </row>
    <row r="57" spans="1:12" x14ac:dyDescent="0.2">
      <c r="A57" s="17">
        <v>48</v>
      </c>
      <c r="B57" s="46">
        <v>2</v>
      </c>
      <c r="C57" s="9">
        <v>1073</v>
      </c>
      <c r="D57" s="47">
        <v>1149</v>
      </c>
      <c r="E57" s="18">
        <v>0.5</v>
      </c>
      <c r="F57" s="19">
        <f t="shared" si="3"/>
        <v>1.8001800180018001E-3</v>
      </c>
      <c r="G57" s="19">
        <f t="shared" si="0"/>
        <v>1.7985611510791368E-3</v>
      </c>
      <c r="H57" s="14">
        <f t="shared" si="6"/>
        <v>98622.80648106389</v>
      </c>
      <c r="I57" s="14">
        <f t="shared" si="4"/>
        <v>177.37914834723722</v>
      </c>
      <c r="J57" s="14">
        <f t="shared" si="1"/>
        <v>98534.116906890282</v>
      </c>
      <c r="K57" s="14">
        <f t="shared" si="2"/>
        <v>3632283.6700267633</v>
      </c>
      <c r="L57" s="21">
        <f t="shared" si="5"/>
        <v>36.830057870277514</v>
      </c>
    </row>
    <row r="58" spans="1:12" x14ac:dyDescent="0.2">
      <c r="A58" s="17">
        <v>49</v>
      </c>
      <c r="B58" s="46">
        <v>2</v>
      </c>
      <c r="C58" s="9">
        <v>1005</v>
      </c>
      <c r="D58" s="47">
        <v>1077</v>
      </c>
      <c r="E58" s="18">
        <v>0.5</v>
      </c>
      <c r="F58" s="19">
        <f t="shared" si="3"/>
        <v>1.9212295869356388E-3</v>
      </c>
      <c r="G58" s="19">
        <f t="shared" si="0"/>
        <v>1.9193857965451057E-3</v>
      </c>
      <c r="H58" s="14">
        <f t="shared" si="6"/>
        <v>98445.427332716659</v>
      </c>
      <c r="I58" s="14">
        <f t="shared" si="4"/>
        <v>188.95475495722968</v>
      </c>
      <c r="J58" s="14">
        <f t="shared" si="1"/>
        <v>98350.949955238044</v>
      </c>
      <c r="K58" s="14">
        <f t="shared" si="2"/>
        <v>3533749.5531198732</v>
      </c>
      <c r="L58" s="21">
        <f t="shared" si="5"/>
        <v>35.895517434007743</v>
      </c>
    </row>
    <row r="59" spans="1:12" x14ac:dyDescent="0.2">
      <c r="A59" s="17">
        <v>50</v>
      </c>
      <c r="B59" s="46">
        <v>2</v>
      </c>
      <c r="C59" s="9">
        <v>954</v>
      </c>
      <c r="D59" s="47">
        <v>1009</v>
      </c>
      <c r="E59" s="18">
        <v>0.5</v>
      </c>
      <c r="F59" s="19">
        <f t="shared" si="3"/>
        <v>2.0376974019358125E-3</v>
      </c>
      <c r="G59" s="19">
        <f t="shared" si="0"/>
        <v>2.0356234096692112E-3</v>
      </c>
      <c r="H59" s="14">
        <f t="shared" si="6"/>
        <v>98256.472577759429</v>
      </c>
      <c r="I59" s="14">
        <f t="shared" si="4"/>
        <v>200.013175730808</v>
      </c>
      <c r="J59" s="14">
        <f t="shared" si="1"/>
        <v>98156.465989894015</v>
      </c>
      <c r="K59" s="14">
        <f t="shared" si="2"/>
        <v>3435398.6031646351</v>
      </c>
      <c r="L59" s="21">
        <f t="shared" si="5"/>
        <v>34.963585736765452</v>
      </c>
    </row>
    <row r="60" spans="1:12" x14ac:dyDescent="0.2">
      <c r="A60" s="17">
        <v>51</v>
      </c>
      <c r="B60" s="46">
        <v>3</v>
      </c>
      <c r="C60" s="9">
        <v>925</v>
      </c>
      <c r="D60" s="47">
        <v>945</v>
      </c>
      <c r="E60" s="18">
        <v>0.5</v>
      </c>
      <c r="F60" s="19">
        <f t="shared" si="3"/>
        <v>3.2085561497326204E-3</v>
      </c>
      <c r="G60" s="19">
        <f t="shared" si="0"/>
        <v>3.2034169781099838E-3</v>
      </c>
      <c r="H60" s="14">
        <f t="shared" si="6"/>
        <v>98056.459402028617</v>
      </c>
      <c r="I60" s="14">
        <f t="shared" si="4"/>
        <v>314.1157268618108</v>
      </c>
      <c r="J60" s="14">
        <f t="shared" si="1"/>
        <v>97899.401538597711</v>
      </c>
      <c r="K60" s="14">
        <f t="shared" si="2"/>
        <v>3337242.1371747409</v>
      </c>
      <c r="L60" s="21">
        <f t="shared" si="5"/>
        <v>34.033883718890415</v>
      </c>
    </row>
    <row r="61" spans="1:12" x14ac:dyDescent="0.2">
      <c r="A61" s="17">
        <v>52</v>
      </c>
      <c r="B61" s="46">
        <v>4</v>
      </c>
      <c r="C61" s="9">
        <v>856</v>
      </c>
      <c r="D61" s="47">
        <v>927</v>
      </c>
      <c r="E61" s="18">
        <v>0.5</v>
      </c>
      <c r="F61" s="19">
        <f t="shared" si="3"/>
        <v>4.4868199663488503E-3</v>
      </c>
      <c r="G61" s="19">
        <f t="shared" si="0"/>
        <v>4.4767767207610516E-3</v>
      </c>
      <c r="H61" s="14">
        <f t="shared" si="6"/>
        <v>97742.343675166805</v>
      </c>
      <c r="I61" s="14">
        <f t="shared" si="4"/>
        <v>437.57064879761293</v>
      </c>
      <c r="J61" s="14">
        <f t="shared" si="1"/>
        <v>97523.558350767998</v>
      </c>
      <c r="K61" s="14">
        <f t="shared" si="2"/>
        <v>3239342.735636143</v>
      </c>
      <c r="L61" s="21">
        <f t="shared" si="5"/>
        <v>33.141651957944163</v>
      </c>
    </row>
    <row r="62" spans="1:12" x14ac:dyDescent="0.2">
      <c r="A62" s="17">
        <v>53</v>
      </c>
      <c r="B62" s="46">
        <v>2</v>
      </c>
      <c r="C62" s="9">
        <v>779</v>
      </c>
      <c r="D62" s="47">
        <v>851</v>
      </c>
      <c r="E62" s="18">
        <v>0.5</v>
      </c>
      <c r="F62" s="19">
        <f t="shared" si="3"/>
        <v>2.4539877300613498E-3</v>
      </c>
      <c r="G62" s="19">
        <f t="shared" si="0"/>
        <v>2.4509803921568627E-3</v>
      </c>
      <c r="H62" s="14">
        <f t="shared" si="6"/>
        <v>97304.773026369192</v>
      </c>
      <c r="I62" s="14">
        <f t="shared" si="4"/>
        <v>238.49209075090488</v>
      </c>
      <c r="J62" s="14">
        <f t="shared" si="1"/>
        <v>97185.526980993731</v>
      </c>
      <c r="K62" s="14">
        <f t="shared" si="2"/>
        <v>3141819.1772853751</v>
      </c>
      <c r="L62" s="21">
        <f t="shared" si="5"/>
        <v>32.288438476023728</v>
      </c>
    </row>
    <row r="63" spans="1:12" x14ac:dyDescent="0.2">
      <c r="A63" s="17">
        <v>54</v>
      </c>
      <c r="B63" s="46">
        <v>2</v>
      </c>
      <c r="C63" s="9">
        <v>787</v>
      </c>
      <c r="D63" s="47">
        <v>774</v>
      </c>
      <c r="E63" s="18">
        <v>0.5</v>
      </c>
      <c r="F63" s="19">
        <f t="shared" si="3"/>
        <v>2.5624599615631004E-3</v>
      </c>
      <c r="G63" s="19">
        <f t="shared" si="0"/>
        <v>2.5591810620601402E-3</v>
      </c>
      <c r="H63" s="14">
        <f t="shared" si="6"/>
        <v>97066.280935618284</v>
      </c>
      <c r="I63" s="14">
        <f t="shared" si="4"/>
        <v>248.41018793504355</v>
      </c>
      <c r="J63" s="14">
        <f t="shared" si="1"/>
        <v>96942.07584165076</v>
      </c>
      <c r="K63" s="14">
        <f t="shared" si="2"/>
        <v>3044633.6503043813</v>
      </c>
      <c r="L63" s="21">
        <f t="shared" si="5"/>
        <v>31.366542747463594</v>
      </c>
    </row>
    <row r="64" spans="1:12" x14ac:dyDescent="0.2">
      <c r="A64" s="17">
        <v>55</v>
      </c>
      <c r="B64" s="46">
        <v>1</v>
      </c>
      <c r="C64" s="9">
        <v>722</v>
      </c>
      <c r="D64" s="47">
        <v>786</v>
      </c>
      <c r="E64" s="18">
        <v>0.5</v>
      </c>
      <c r="F64" s="19">
        <f t="shared" si="3"/>
        <v>1.3262599469496021E-3</v>
      </c>
      <c r="G64" s="19">
        <f t="shared" si="0"/>
        <v>1.3253810470510272E-3</v>
      </c>
      <c r="H64" s="14">
        <f t="shared" si="6"/>
        <v>96817.870747683235</v>
      </c>
      <c r="I64" s="14">
        <f t="shared" si="4"/>
        <v>128.32057090481541</v>
      </c>
      <c r="J64" s="14">
        <f t="shared" si="1"/>
        <v>96753.710462230825</v>
      </c>
      <c r="K64" s="14">
        <f t="shared" si="2"/>
        <v>2947691.5744627304</v>
      </c>
      <c r="L64" s="21">
        <f t="shared" si="5"/>
        <v>30.445738495372417</v>
      </c>
    </row>
    <row r="65" spans="1:12" x14ac:dyDescent="0.2">
      <c r="A65" s="17">
        <v>56</v>
      </c>
      <c r="B65" s="46">
        <v>2</v>
      </c>
      <c r="C65" s="9">
        <v>676</v>
      </c>
      <c r="D65" s="47">
        <v>711</v>
      </c>
      <c r="E65" s="18">
        <v>0.5</v>
      </c>
      <c r="F65" s="19">
        <f t="shared" si="3"/>
        <v>2.8839221341023791E-3</v>
      </c>
      <c r="G65" s="19">
        <f t="shared" si="0"/>
        <v>2.8797696184305259E-3</v>
      </c>
      <c r="H65" s="14">
        <f t="shared" si="6"/>
        <v>96689.550176778415</v>
      </c>
      <c r="I65" s="14">
        <f t="shared" si="4"/>
        <v>278.44362901880038</v>
      </c>
      <c r="J65" s="14">
        <f t="shared" si="1"/>
        <v>96550.328362269007</v>
      </c>
      <c r="K65" s="14">
        <f t="shared" si="2"/>
        <v>2850937.8640004997</v>
      </c>
      <c r="L65" s="21">
        <f t="shared" si="5"/>
        <v>29.485480683156588</v>
      </c>
    </row>
    <row r="66" spans="1:12" x14ac:dyDescent="0.2">
      <c r="A66" s="17">
        <v>57</v>
      </c>
      <c r="B66" s="46">
        <v>3</v>
      </c>
      <c r="C66" s="9">
        <v>633</v>
      </c>
      <c r="D66" s="47">
        <v>666</v>
      </c>
      <c r="E66" s="18">
        <v>0.5</v>
      </c>
      <c r="F66" s="19">
        <f t="shared" si="3"/>
        <v>4.6189376443418013E-3</v>
      </c>
      <c r="G66" s="19">
        <f t="shared" si="0"/>
        <v>4.608294930875576E-3</v>
      </c>
      <c r="H66" s="14">
        <f t="shared" si="6"/>
        <v>96411.106547759613</v>
      </c>
      <c r="I66" s="14">
        <f t="shared" si="4"/>
        <v>444.29081358414567</v>
      </c>
      <c r="J66" s="14">
        <f t="shared" si="1"/>
        <v>96188.961140967542</v>
      </c>
      <c r="K66" s="14">
        <f t="shared" si="2"/>
        <v>2754387.5356382309</v>
      </c>
      <c r="L66" s="21">
        <f t="shared" si="5"/>
        <v>28.569193262746936</v>
      </c>
    </row>
    <row r="67" spans="1:12" x14ac:dyDescent="0.2">
      <c r="A67" s="17">
        <v>58</v>
      </c>
      <c r="B67" s="46">
        <v>4</v>
      </c>
      <c r="C67" s="9">
        <v>570</v>
      </c>
      <c r="D67" s="47">
        <v>630</v>
      </c>
      <c r="E67" s="18">
        <v>0.5</v>
      </c>
      <c r="F67" s="19">
        <f t="shared" si="3"/>
        <v>6.6666666666666671E-3</v>
      </c>
      <c r="G67" s="19">
        <f t="shared" si="0"/>
        <v>6.6445182724252493E-3</v>
      </c>
      <c r="H67" s="14">
        <f t="shared" si="6"/>
        <v>95966.81573417547</v>
      </c>
      <c r="I67" s="14">
        <f t="shared" si="4"/>
        <v>637.65326069219589</v>
      </c>
      <c r="J67" s="14">
        <f t="shared" si="1"/>
        <v>95647.989103829372</v>
      </c>
      <c r="K67" s="14">
        <f t="shared" si="2"/>
        <v>2658198.5744972634</v>
      </c>
      <c r="L67" s="21">
        <f t="shared" si="5"/>
        <v>27.699143231555947</v>
      </c>
    </row>
    <row r="68" spans="1:12" x14ac:dyDescent="0.2">
      <c r="A68" s="17">
        <v>59</v>
      </c>
      <c r="B68" s="46">
        <v>3</v>
      </c>
      <c r="C68" s="9">
        <v>578</v>
      </c>
      <c r="D68" s="47">
        <v>562</v>
      </c>
      <c r="E68" s="18">
        <v>0.5</v>
      </c>
      <c r="F68" s="19">
        <f t="shared" si="3"/>
        <v>5.263157894736842E-3</v>
      </c>
      <c r="G68" s="19">
        <f t="shared" si="0"/>
        <v>5.2493438320209982E-3</v>
      </c>
      <c r="H68" s="14">
        <f t="shared" si="6"/>
        <v>95329.162473483273</v>
      </c>
      <c r="I68" s="14">
        <f t="shared" si="4"/>
        <v>500.41555104190701</v>
      </c>
      <c r="J68" s="14">
        <f t="shared" si="1"/>
        <v>95078.954697962312</v>
      </c>
      <c r="K68" s="14">
        <f t="shared" si="2"/>
        <v>2562550.5853934339</v>
      </c>
      <c r="L68" s="21">
        <f t="shared" si="5"/>
        <v>26.881077299994448</v>
      </c>
    </row>
    <row r="69" spans="1:12" x14ac:dyDescent="0.2">
      <c r="A69" s="17">
        <v>60</v>
      </c>
      <c r="B69" s="46">
        <v>1</v>
      </c>
      <c r="C69" s="9">
        <v>505</v>
      </c>
      <c r="D69" s="47">
        <v>578</v>
      </c>
      <c r="E69" s="18">
        <v>0.5</v>
      </c>
      <c r="F69" s="19">
        <f t="shared" si="3"/>
        <v>1.8467220683287165E-3</v>
      </c>
      <c r="G69" s="19">
        <f t="shared" si="0"/>
        <v>1.8450184501845018E-3</v>
      </c>
      <c r="H69" s="14">
        <f t="shared" si="6"/>
        <v>94828.746922441365</v>
      </c>
      <c r="I69" s="14">
        <f t="shared" si="4"/>
        <v>174.96078767978111</v>
      </c>
      <c r="J69" s="14">
        <f t="shared" si="1"/>
        <v>94741.266528601467</v>
      </c>
      <c r="K69" s="14">
        <f t="shared" si="2"/>
        <v>2467471.6306954715</v>
      </c>
      <c r="L69" s="21">
        <f t="shared" si="5"/>
        <v>26.02029142822661</v>
      </c>
    </row>
    <row r="70" spans="1:12" x14ac:dyDescent="0.2">
      <c r="A70" s="17">
        <v>61</v>
      </c>
      <c r="B70" s="46">
        <v>2</v>
      </c>
      <c r="C70" s="9">
        <v>491</v>
      </c>
      <c r="D70" s="47">
        <v>494</v>
      </c>
      <c r="E70" s="18">
        <v>0.5</v>
      </c>
      <c r="F70" s="19">
        <f t="shared" si="3"/>
        <v>4.0609137055837565E-3</v>
      </c>
      <c r="G70" s="19">
        <f t="shared" si="0"/>
        <v>4.0526849037487338E-3</v>
      </c>
      <c r="H70" s="14">
        <f t="shared" si="6"/>
        <v>94653.786134761584</v>
      </c>
      <c r="I70" s="14">
        <f t="shared" si="4"/>
        <v>383.60197015100948</v>
      </c>
      <c r="J70" s="14">
        <f t="shared" si="1"/>
        <v>94461.985149686079</v>
      </c>
      <c r="K70" s="14">
        <f t="shared" si="2"/>
        <v>2372730.3641668702</v>
      </c>
      <c r="L70" s="21">
        <f t="shared" si="5"/>
        <v>25.06746387079265</v>
      </c>
    </row>
    <row r="71" spans="1:12" x14ac:dyDescent="0.2">
      <c r="A71" s="17">
        <v>62</v>
      </c>
      <c r="B71" s="46">
        <v>2</v>
      </c>
      <c r="C71" s="9">
        <v>447</v>
      </c>
      <c r="D71" s="47">
        <v>497</v>
      </c>
      <c r="E71" s="18">
        <v>0.5</v>
      </c>
      <c r="F71" s="19">
        <f t="shared" si="3"/>
        <v>4.2372881355932203E-3</v>
      </c>
      <c r="G71" s="19">
        <f t="shared" si="0"/>
        <v>4.2283298097251579E-3</v>
      </c>
      <c r="H71" s="14">
        <f t="shared" si="6"/>
        <v>94270.184164610575</v>
      </c>
      <c r="I71" s="14">
        <f t="shared" si="4"/>
        <v>398.60542987150342</v>
      </c>
      <c r="J71" s="14">
        <f t="shared" si="1"/>
        <v>94070.881449674824</v>
      </c>
      <c r="K71" s="14">
        <f t="shared" si="2"/>
        <v>2278268.379017184</v>
      </c>
      <c r="L71" s="21">
        <f t="shared" si="5"/>
        <v>24.167433204956605</v>
      </c>
    </row>
    <row r="72" spans="1:12" x14ac:dyDescent="0.2">
      <c r="A72" s="17">
        <v>63</v>
      </c>
      <c r="B72" s="46">
        <v>4</v>
      </c>
      <c r="C72" s="9">
        <v>451</v>
      </c>
      <c r="D72" s="47">
        <v>443</v>
      </c>
      <c r="E72" s="18">
        <v>0.5</v>
      </c>
      <c r="F72" s="19">
        <f t="shared" si="3"/>
        <v>8.948545861297539E-3</v>
      </c>
      <c r="G72" s="19">
        <f t="shared" si="0"/>
        <v>8.9086859688195987E-3</v>
      </c>
      <c r="H72" s="14">
        <f t="shared" si="6"/>
        <v>93871.578734739072</v>
      </c>
      <c r="I72" s="14">
        <f t="shared" si="4"/>
        <v>836.27241634511415</v>
      </c>
      <c r="J72" s="14">
        <f t="shared" si="1"/>
        <v>93453.442526566505</v>
      </c>
      <c r="K72" s="14">
        <f t="shared" si="2"/>
        <v>2184197.4975675093</v>
      </c>
      <c r="L72" s="21">
        <f t="shared" si="5"/>
        <v>23.267931859754725</v>
      </c>
    </row>
    <row r="73" spans="1:12" x14ac:dyDescent="0.2">
      <c r="A73" s="17">
        <v>64</v>
      </c>
      <c r="B73" s="46">
        <v>1</v>
      </c>
      <c r="C73" s="9">
        <v>446</v>
      </c>
      <c r="D73" s="47">
        <v>449</v>
      </c>
      <c r="E73" s="18">
        <v>0.5</v>
      </c>
      <c r="F73" s="19">
        <f t="shared" si="3"/>
        <v>2.2346368715083797E-3</v>
      </c>
      <c r="G73" s="19">
        <f t="shared" ref="G73:G108" si="7">F73/((1+(1-E73)*F73))</f>
        <v>2.232142857142857E-3</v>
      </c>
      <c r="H73" s="14">
        <f t="shared" si="6"/>
        <v>93035.306318393952</v>
      </c>
      <c r="I73" s="14">
        <f t="shared" si="4"/>
        <v>207.66809446070079</v>
      </c>
      <c r="J73" s="14">
        <f t="shared" ref="J73:J108" si="8">H74+I73*E73</f>
        <v>92931.472271163599</v>
      </c>
      <c r="K73" s="14">
        <f t="shared" ref="K73:K97" si="9">K74+J73</f>
        <v>2090744.055040943</v>
      </c>
      <c r="L73" s="21">
        <f t="shared" si="5"/>
        <v>22.472587427033421</v>
      </c>
    </row>
    <row r="74" spans="1:12" x14ac:dyDescent="0.2">
      <c r="A74" s="17">
        <v>65</v>
      </c>
      <c r="B74" s="46">
        <v>4</v>
      </c>
      <c r="C74" s="9">
        <v>379</v>
      </c>
      <c r="D74" s="47">
        <v>442</v>
      </c>
      <c r="E74" s="18">
        <v>0.5</v>
      </c>
      <c r="F74" s="19">
        <f t="shared" ref="F74:F108" si="10">B74/((C74+D74)/2)</f>
        <v>9.7442143727161992E-3</v>
      </c>
      <c r="G74" s="19">
        <f t="shared" si="7"/>
        <v>9.696969696969697E-3</v>
      </c>
      <c r="H74" s="14">
        <f t="shared" si="6"/>
        <v>92827.638223933245</v>
      </c>
      <c r="I74" s="14">
        <f t="shared" ref="I74:I108" si="11">H74*G74</f>
        <v>900.14679489874663</v>
      </c>
      <c r="J74" s="14">
        <f t="shared" si="8"/>
        <v>92377.564826483882</v>
      </c>
      <c r="K74" s="14">
        <f t="shared" si="9"/>
        <v>1997812.5827697795</v>
      </c>
      <c r="L74" s="21">
        <f t="shared" ref="L74:L108" si="12">K74/H74</f>
        <v>21.521743103603971</v>
      </c>
    </row>
    <row r="75" spans="1:12" x14ac:dyDescent="0.2">
      <c r="A75" s="17">
        <v>66</v>
      </c>
      <c r="B75" s="46">
        <v>4</v>
      </c>
      <c r="C75" s="9">
        <v>410</v>
      </c>
      <c r="D75" s="47">
        <v>382</v>
      </c>
      <c r="E75" s="18">
        <v>0.5</v>
      </c>
      <c r="F75" s="19">
        <f t="shared" si="10"/>
        <v>1.0101010101010102E-2</v>
      </c>
      <c r="G75" s="19">
        <f t="shared" si="7"/>
        <v>1.0050251256281409E-2</v>
      </c>
      <c r="H75" s="14">
        <f t="shared" ref="H75:H108" si="13">H74-I74</f>
        <v>91927.491429034504</v>
      </c>
      <c r="I75" s="14">
        <f t="shared" si="11"/>
        <v>923.89438622145246</v>
      </c>
      <c r="J75" s="14">
        <f t="shared" si="8"/>
        <v>91465.544235923779</v>
      </c>
      <c r="K75" s="14">
        <f t="shared" si="9"/>
        <v>1905435.0179432957</v>
      </c>
      <c r="L75" s="21">
        <f t="shared" si="12"/>
        <v>20.727586365328364</v>
      </c>
    </row>
    <row r="76" spans="1:12" x14ac:dyDescent="0.2">
      <c r="A76" s="17">
        <v>67</v>
      </c>
      <c r="B76" s="46">
        <v>1</v>
      </c>
      <c r="C76" s="9">
        <v>359</v>
      </c>
      <c r="D76" s="47">
        <v>402</v>
      </c>
      <c r="E76" s="18">
        <v>0.5</v>
      </c>
      <c r="F76" s="19">
        <f t="shared" si="10"/>
        <v>2.6281208935611039E-3</v>
      </c>
      <c r="G76" s="19">
        <f t="shared" si="7"/>
        <v>2.6246719160104987E-3</v>
      </c>
      <c r="H76" s="14">
        <f t="shared" si="13"/>
        <v>91003.597042813053</v>
      </c>
      <c r="I76" s="14">
        <f t="shared" si="11"/>
        <v>238.85458541420749</v>
      </c>
      <c r="J76" s="14">
        <f t="shared" si="8"/>
        <v>90884.169750105939</v>
      </c>
      <c r="K76" s="14">
        <f t="shared" si="9"/>
        <v>1813969.4737073719</v>
      </c>
      <c r="L76" s="21">
        <f t="shared" si="12"/>
        <v>19.932942572082965</v>
      </c>
    </row>
    <row r="77" spans="1:12" x14ac:dyDescent="0.2">
      <c r="A77" s="17">
        <v>68</v>
      </c>
      <c r="B77" s="46">
        <v>6</v>
      </c>
      <c r="C77" s="9">
        <v>316</v>
      </c>
      <c r="D77" s="47">
        <v>358</v>
      </c>
      <c r="E77" s="18">
        <v>0.5</v>
      </c>
      <c r="F77" s="19">
        <f t="shared" si="10"/>
        <v>1.7804154302670624E-2</v>
      </c>
      <c r="G77" s="19">
        <f t="shared" si="7"/>
        <v>1.7647058823529412E-2</v>
      </c>
      <c r="H77" s="14">
        <f t="shared" si="13"/>
        <v>90764.742457398839</v>
      </c>
      <c r="I77" s="14">
        <f t="shared" si="11"/>
        <v>1601.7307492482148</v>
      </c>
      <c r="J77" s="14">
        <f t="shared" si="8"/>
        <v>89963.877082774721</v>
      </c>
      <c r="K77" s="14">
        <f t="shared" si="9"/>
        <v>1723085.303957266</v>
      </c>
      <c r="L77" s="21">
        <f t="shared" si="12"/>
        <v>18.984081894641083</v>
      </c>
    </row>
    <row r="78" spans="1:12" x14ac:dyDescent="0.2">
      <c r="A78" s="17">
        <v>69</v>
      </c>
      <c r="B78" s="46">
        <v>1</v>
      </c>
      <c r="C78" s="9">
        <v>324</v>
      </c>
      <c r="D78" s="47">
        <v>314</v>
      </c>
      <c r="E78" s="18">
        <v>0.5</v>
      </c>
      <c r="F78" s="19">
        <f t="shared" si="10"/>
        <v>3.134796238244514E-3</v>
      </c>
      <c r="G78" s="19">
        <f t="shared" si="7"/>
        <v>3.1298904538341159E-3</v>
      </c>
      <c r="H78" s="14">
        <f t="shared" si="13"/>
        <v>89163.011708150618</v>
      </c>
      <c r="I78" s="14">
        <f t="shared" si="11"/>
        <v>279.07045918044014</v>
      </c>
      <c r="J78" s="14">
        <f t="shared" si="8"/>
        <v>89023.476478560406</v>
      </c>
      <c r="K78" s="14">
        <f t="shared" si="9"/>
        <v>1633121.4268744914</v>
      </c>
      <c r="L78" s="21">
        <f t="shared" si="12"/>
        <v>18.316131269993917</v>
      </c>
    </row>
    <row r="79" spans="1:12" x14ac:dyDescent="0.2">
      <c r="A79" s="17">
        <v>70</v>
      </c>
      <c r="B79" s="46">
        <v>4</v>
      </c>
      <c r="C79" s="9">
        <v>340</v>
      </c>
      <c r="D79" s="47">
        <v>335</v>
      </c>
      <c r="E79" s="18">
        <v>0.5</v>
      </c>
      <c r="F79" s="19">
        <f t="shared" si="10"/>
        <v>1.1851851851851851E-2</v>
      </c>
      <c r="G79" s="19">
        <f t="shared" si="7"/>
        <v>1.1782032400589101E-2</v>
      </c>
      <c r="H79" s="14">
        <f t="shared" si="13"/>
        <v>88883.941248970179</v>
      </c>
      <c r="I79" s="14">
        <f t="shared" si="11"/>
        <v>1047.2334756874247</v>
      </c>
      <c r="J79" s="14">
        <f t="shared" si="8"/>
        <v>88360.32451112647</v>
      </c>
      <c r="K79" s="14">
        <f t="shared" si="9"/>
        <v>1544097.950395931</v>
      </c>
      <c r="L79" s="21">
        <f t="shared" si="12"/>
        <v>17.372068887796097</v>
      </c>
    </row>
    <row r="80" spans="1:12" x14ac:dyDescent="0.2">
      <c r="A80" s="17">
        <v>71</v>
      </c>
      <c r="B80" s="46">
        <v>5</v>
      </c>
      <c r="C80" s="9">
        <v>310</v>
      </c>
      <c r="D80" s="47">
        <v>335</v>
      </c>
      <c r="E80" s="18">
        <v>0.5</v>
      </c>
      <c r="F80" s="19">
        <f t="shared" si="10"/>
        <v>1.5503875968992248E-2</v>
      </c>
      <c r="G80" s="19">
        <f t="shared" si="7"/>
        <v>1.5384615384615384E-2</v>
      </c>
      <c r="H80" s="14">
        <f t="shared" si="13"/>
        <v>87836.70777328276</v>
      </c>
      <c r="I80" s="14">
        <f t="shared" si="11"/>
        <v>1351.3339657428116</v>
      </c>
      <c r="J80" s="14">
        <f t="shared" si="8"/>
        <v>87161.040790411353</v>
      </c>
      <c r="K80" s="14">
        <f t="shared" si="9"/>
        <v>1455737.6258848046</v>
      </c>
      <c r="L80" s="21">
        <f t="shared" si="12"/>
        <v>16.573226191972502</v>
      </c>
    </row>
    <row r="81" spans="1:12" x14ac:dyDescent="0.2">
      <c r="A81" s="17">
        <v>72</v>
      </c>
      <c r="B81" s="46">
        <v>4</v>
      </c>
      <c r="C81" s="9">
        <v>231</v>
      </c>
      <c r="D81" s="47">
        <v>308</v>
      </c>
      <c r="E81" s="18">
        <v>0.5</v>
      </c>
      <c r="F81" s="19">
        <f t="shared" si="10"/>
        <v>1.4842300556586271E-2</v>
      </c>
      <c r="G81" s="19">
        <f t="shared" si="7"/>
        <v>1.4732965009208105E-2</v>
      </c>
      <c r="H81" s="14">
        <f t="shared" si="13"/>
        <v>86485.373807539945</v>
      </c>
      <c r="I81" s="14">
        <f t="shared" si="11"/>
        <v>1274.1859861147691</v>
      </c>
      <c r="J81" s="14">
        <f t="shared" si="8"/>
        <v>85848.280814482569</v>
      </c>
      <c r="K81" s="14">
        <f t="shared" si="9"/>
        <v>1368576.5850943932</v>
      </c>
      <c r="L81" s="21">
        <f t="shared" si="12"/>
        <v>15.824370351222074</v>
      </c>
    </row>
    <row r="82" spans="1:12" x14ac:dyDescent="0.2">
      <c r="A82" s="17">
        <v>73</v>
      </c>
      <c r="B82" s="46">
        <v>2</v>
      </c>
      <c r="C82" s="9">
        <v>215</v>
      </c>
      <c r="D82" s="47">
        <v>227</v>
      </c>
      <c r="E82" s="18">
        <v>0.5</v>
      </c>
      <c r="F82" s="19">
        <f t="shared" si="10"/>
        <v>9.0497737556561094E-3</v>
      </c>
      <c r="G82" s="19">
        <f t="shared" si="7"/>
        <v>9.0090090090090107E-3</v>
      </c>
      <c r="H82" s="14">
        <f t="shared" si="13"/>
        <v>85211.187821425177</v>
      </c>
      <c r="I82" s="14">
        <f t="shared" si="11"/>
        <v>767.66835875157835</v>
      </c>
      <c r="J82" s="14">
        <f t="shared" si="8"/>
        <v>84827.353642049391</v>
      </c>
      <c r="K82" s="14">
        <f t="shared" si="9"/>
        <v>1282728.3042799106</v>
      </c>
      <c r="L82" s="21">
        <f t="shared" si="12"/>
        <v>15.053519814417918</v>
      </c>
    </row>
    <row r="83" spans="1:12" x14ac:dyDescent="0.2">
      <c r="A83" s="17">
        <v>74</v>
      </c>
      <c r="B83" s="46">
        <v>3</v>
      </c>
      <c r="C83" s="9">
        <v>254</v>
      </c>
      <c r="D83" s="47">
        <v>207</v>
      </c>
      <c r="E83" s="18">
        <v>0.5</v>
      </c>
      <c r="F83" s="19">
        <f t="shared" si="10"/>
        <v>1.3015184381778741E-2</v>
      </c>
      <c r="G83" s="19">
        <f t="shared" si="7"/>
        <v>1.2931034482758619E-2</v>
      </c>
      <c r="H83" s="14">
        <f t="shared" si="13"/>
        <v>84443.519462673605</v>
      </c>
      <c r="I83" s="14">
        <f t="shared" si="11"/>
        <v>1091.942062017331</v>
      </c>
      <c r="J83" s="14">
        <f t="shared" si="8"/>
        <v>83897.548431664938</v>
      </c>
      <c r="K83" s="14">
        <f t="shared" si="9"/>
        <v>1197900.9506378612</v>
      </c>
      <c r="L83" s="21">
        <f t="shared" si="12"/>
        <v>14.185824540003532</v>
      </c>
    </row>
    <row r="84" spans="1:12" x14ac:dyDescent="0.2">
      <c r="A84" s="17">
        <v>75</v>
      </c>
      <c r="B84" s="46">
        <v>3</v>
      </c>
      <c r="C84" s="9">
        <v>154</v>
      </c>
      <c r="D84" s="47">
        <v>250</v>
      </c>
      <c r="E84" s="18">
        <v>0.5</v>
      </c>
      <c r="F84" s="19">
        <f t="shared" si="10"/>
        <v>1.4851485148514851E-2</v>
      </c>
      <c r="G84" s="19">
        <f t="shared" si="7"/>
        <v>1.4742014742014741E-2</v>
      </c>
      <c r="H84" s="14">
        <f t="shared" si="13"/>
        <v>83351.577400656271</v>
      </c>
      <c r="I84" s="14">
        <f t="shared" si="11"/>
        <v>1228.7701828106574</v>
      </c>
      <c r="J84" s="14">
        <f t="shared" si="8"/>
        <v>82737.192309250953</v>
      </c>
      <c r="K84" s="14">
        <f t="shared" si="9"/>
        <v>1114003.4022061962</v>
      </c>
      <c r="L84" s="21">
        <f t="shared" si="12"/>
        <v>13.365114817820173</v>
      </c>
    </row>
    <row r="85" spans="1:12" x14ac:dyDescent="0.2">
      <c r="A85" s="17">
        <v>76</v>
      </c>
      <c r="B85" s="46">
        <v>2</v>
      </c>
      <c r="C85" s="9">
        <v>204</v>
      </c>
      <c r="D85" s="47">
        <v>151</v>
      </c>
      <c r="E85" s="18">
        <v>0.5</v>
      </c>
      <c r="F85" s="19">
        <f t="shared" si="10"/>
        <v>1.1267605633802818E-2</v>
      </c>
      <c r="G85" s="19">
        <f t="shared" si="7"/>
        <v>1.1204481792717087E-2</v>
      </c>
      <c r="H85" s="14">
        <f t="shared" si="13"/>
        <v>82122.80721784562</v>
      </c>
      <c r="I85" s="14">
        <f t="shared" si="11"/>
        <v>920.14349823916666</v>
      </c>
      <c r="J85" s="14">
        <f t="shared" si="8"/>
        <v>81662.735468726038</v>
      </c>
      <c r="K85" s="14">
        <f t="shared" si="9"/>
        <v>1031266.2098969452</v>
      </c>
      <c r="L85" s="21">
        <f t="shared" si="12"/>
        <v>12.557610301378578</v>
      </c>
    </row>
    <row r="86" spans="1:12" x14ac:dyDescent="0.2">
      <c r="A86" s="17">
        <v>77</v>
      </c>
      <c r="B86" s="46">
        <v>3</v>
      </c>
      <c r="C86" s="9">
        <v>202</v>
      </c>
      <c r="D86" s="47">
        <v>207</v>
      </c>
      <c r="E86" s="18">
        <v>0.5</v>
      </c>
      <c r="F86" s="19">
        <f t="shared" si="10"/>
        <v>1.4669926650366748E-2</v>
      </c>
      <c r="G86" s="19">
        <f t="shared" si="7"/>
        <v>1.4563106796116505E-2</v>
      </c>
      <c r="H86" s="14">
        <f t="shared" si="13"/>
        <v>81202.663719606455</v>
      </c>
      <c r="I86" s="14">
        <f t="shared" si="11"/>
        <v>1182.5630638777639</v>
      </c>
      <c r="J86" s="14">
        <f t="shared" si="8"/>
        <v>80611.382187667565</v>
      </c>
      <c r="K86" s="14">
        <f t="shared" si="9"/>
        <v>949603.47442821914</v>
      </c>
      <c r="L86" s="21">
        <f t="shared" si="12"/>
        <v>11.694240446436691</v>
      </c>
    </row>
    <row r="87" spans="1:12" x14ac:dyDescent="0.2">
      <c r="A87" s="17">
        <v>78</v>
      </c>
      <c r="B87" s="46">
        <v>4</v>
      </c>
      <c r="C87" s="9">
        <v>233</v>
      </c>
      <c r="D87" s="47">
        <v>199</v>
      </c>
      <c r="E87" s="18">
        <v>0.5</v>
      </c>
      <c r="F87" s="19">
        <f t="shared" si="10"/>
        <v>1.8518518518518517E-2</v>
      </c>
      <c r="G87" s="19">
        <f t="shared" si="7"/>
        <v>1.8348623853211007E-2</v>
      </c>
      <c r="H87" s="14">
        <f t="shared" si="13"/>
        <v>80020.100655728689</v>
      </c>
      <c r="I87" s="14">
        <f t="shared" si="11"/>
        <v>1468.2587276280492</v>
      </c>
      <c r="J87" s="14">
        <f t="shared" si="8"/>
        <v>79285.971291914655</v>
      </c>
      <c r="K87" s="14">
        <f t="shared" si="9"/>
        <v>868992.0922405516</v>
      </c>
      <c r="L87" s="21">
        <f t="shared" si="12"/>
        <v>10.85967257126088</v>
      </c>
    </row>
    <row r="88" spans="1:12" x14ac:dyDescent="0.2">
      <c r="A88" s="17">
        <v>79</v>
      </c>
      <c r="B88" s="46">
        <v>7</v>
      </c>
      <c r="C88" s="9">
        <v>188</v>
      </c>
      <c r="D88" s="47">
        <v>232</v>
      </c>
      <c r="E88" s="18">
        <v>0.5</v>
      </c>
      <c r="F88" s="19">
        <f t="shared" si="10"/>
        <v>3.3333333333333333E-2</v>
      </c>
      <c r="G88" s="19">
        <f t="shared" si="7"/>
        <v>3.2786885245901641E-2</v>
      </c>
      <c r="H88" s="14">
        <f t="shared" si="13"/>
        <v>78551.841928100635</v>
      </c>
      <c r="I88" s="14">
        <f t="shared" si="11"/>
        <v>2575.4702271508409</v>
      </c>
      <c r="J88" s="14">
        <f t="shared" si="8"/>
        <v>77264.106814525207</v>
      </c>
      <c r="K88" s="14">
        <f t="shared" si="9"/>
        <v>789706.1209486369</v>
      </c>
      <c r="L88" s="21">
        <f t="shared" si="12"/>
        <v>10.053311310910615</v>
      </c>
    </row>
    <row r="89" spans="1:12" x14ac:dyDescent="0.2">
      <c r="A89" s="17">
        <v>80</v>
      </c>
      <c r="B89" s="46">
        <v>8</v>
      </c>
      <c r="C89" s="9">
        <v>198</v>
      </c>
      <c r="D89" s="47">
        <v>179</v>
      </c>
      <c r="E89" s="18">
        <v>0.5</v>
      </c>
      <c r="F89" s="19">
        <f t="shared" si="10"/>
        <v>4.2440318302387266E-2</v>
      </c>
      <c r="G89" s="19">
        <f t="shared" si="7"/>
        <v>4.1558441558441558E-2</v>
      </c>
      <c r="H89" s="14">
        <f t="shared" si="13"/>
        <v>75976.371700949792</v>
      </c>
      <c r="I89" s="14">
        <f t="shared" si="11"/>
        <v>3157.4596031563551</v>
      </c>
      <c r="J89" s="14">
        <f t="shared" si="8"/>
        <v>74397.641899371607</v>
      </c>
      <c r="K89" s="14">
        <f t="shared" si="9"/>
        <v>712442.0141341117</v>
      </c>
      <c r="L89" s="21">
        <f t="shared" si="12"/>
        <v>9.3771523722974166</v>
      </c>
    </row>
    <row r="90" spans="1:12" x14ac:dyDescent="0.2">
      <c r="A90" s="17">
        <v>81</v>
      </c>
      <c r="B90" s="46">
        <v>7</v>
      </c>
      <c r="C90" s="9">
        <v>183</v>
      </c>
      <c r="D90" s="47">
        <v>203</v>
      </c>
      <c r="E90" s="18">
        <v>0.5</v>
      </c>
      <c r="F90" s="19">
        <f t="shared" si="10"/>
        <v>3.6269430051813469E-2</v>
      </c>
      <c r="G90" s="19">
        <f t="shared" si="7"/>
        <v>3.5623409669211188E-2</v>
      </c>
      <c r="H90" s="14">
        <f t="shared" si="13"/>
        <v>72818.912097793436</v>
      </c>
      <c r="I90" s="14">
        <f t="shared" si="11"/>
        <v>2594.0579373259743</v>
      </c>
      <c r="J90" s="14">
        <f t="shared" si="8"/>
        <v>71521.883129130452</v>
      </c>
      <c r="K90" s="14">
        <f t="shared" si="9"/>
        <v>638044.37223474006</v>
      </c>
      <c r="L90" s="21">
        <f t="shared" si="12"/>
        <v>8.7620695483319935</v>
      </c>
    </row>
    <row r="91" spans="1:12" x14ac:dyDescent="0.2">
      <c r="A91" s="17">
        <v>82</v>
      </c>
      <c r="B91" s="46">
        <v>15</v>
      </c>
      <c r="C91" s="9">
        <v>163</v>
      </c>
      <c r="D91" s="47">
        <v>176</v>
      </c>
      <c r="E91" s="18">
        <v>0.5</v>
      </c>
      <c r="F91" s="19">
        <f t="shared" si="10"/>
        <v>8.8495575221238937E-2</v>
      </c>
      <c r="G91" s="19">
        <f t="shared" si="7"/>
        <v>8.4745762711864403E-2</v>
      </c>
      <c r="H91" s="14">
        <f t="shared" si="13"/>
        <v>70224.854160467468</v>
      </c>
      <c r="I91" s="14">
        <f t="shared" si="11"/>
        <v>5951.2588271582599</v>
      </c>
      <c r="J91" s="14">
        <f t="shared" si="8"/>
        <v>67249.224746888343</v>
      </c>
      <c r="K91" s="14">
        <f t="shared" si="9"/>
        <v>566522.48910560959</v>
      </c>
      <c r="L91" s="21">
        <f t="shared" si="12"/>
        <v>8.067264729536868</v>
      </c>
    </row>
    <row r="92" spans="1:12" x14ac:dyDescent="0.2">
      <c r="A92" s="17">
        <v>83</v>
      </c>
      <c r="B92" s="46">
        <v>13</v>
      </c>
      <c r="C92" s="9">
        <v>138</v>
      </c>
      <c r="D92" s="47">
        <v>157</v>
      </c>
      <c r="E92" s="18">
        <v>0.5</v>
      </c>
      <c r="F92" s="19">
        <f t="shared" si="10"/>
        <v>8.8135593220338981E-2</v>
      </c>
      <c r="G92" s="19">
        <f t="shared" si="7"/>
        <v>8.4415584415584416E-2</v>
      </c>
      <c r="H92" s="14">
        <f t="shared" si="13"/>
        <v>64273.595333309211</v>
      </c>
      <c r="I92" s="14">
        <f t="shared" si="11"/>
        <v>5425.6931125520759</v>
      </c>
      <c r="J92" s="14">
        <f t="shared" si="8"/>
        <v>61560.748777033172</v>
      </c>
      <c r="K92" s="14">
        <f t="shared" si="9"/>
        <v>499273.26435872121</v>
      </c>
      <c r="L92" s="21">
        <f t="shared" si="12"/>
        <v>7.7679373896791697</v>
      </c>
    </row>
    <row r="93" spans="1:12" x14ac:dyDescent="0.2">
      <c r="A93" s="17">
        <v>84</v>
      </c>
      <c r="B93" s="46">
        <v>11</v>
      </c>
      <c r="C93" s="9">
        <v>135</v>
      </c>
      <c r="D93" s="47">
        <v>129</v>
      </c>
      <c r="E93" s="18">
        <v>0.5</v>
      </c>
      <c r="F93" s="19">
        <f t="shared" si="10"/>
        <v>8.3333333333333329E-2</v>
      </c>
      <c r="G93" s="19">
        <f t="shared" si="7"/>
        <v>7.9999999999999988E-2</v>
      </c>
      <c r="H93" s="14">
        <f t="shared" si="13"/>
        <v>58847.902220757132</v>
      </c>
      <c r="I93" s="14">
        <f t="shared" si="11"/>
        <v>4707.8321776605699</v>
      </c>
      <c r="J93" s="14">
        <f t="shared" si="8"/>
        <v>56493.986131926853</v>
      </c>
      <c r="K93" s="14">
        <f t="shared" si="9"/>
        <v>437712.51558168803</v>
      </c>
      <c r="L93" s="21">
        <f t="shared" si="12"/>
        <v>7.4380309078765396</v>
      </c>
    </row>
    <row r="94" spans="1:12" x14ac:dyDescent="0.2">
      <c r="A94" s="17">
        <v>85</v>
      </c>
      <c r="B94" s="46">
        <v>15</v>
      </c>
      <c r="C94" s="9">
        <v>137</v>
      </c>
      <c r="D94" s="47">
        <v>132</v>
      </c>
      <c r="E94" s="18">
        <v>0.5</v>
      </c>
      <c r="F94" s="19">
        <f t="shared" si="10"/>
        <v>0.11152416356877323</v>
      </c>
      <c r="G94" s="19">
        <f t="shared" si="7"/>
        <v>0.10563380281690141</v>
      </c>
      <c r="H94" s="14">
        <f t="shared" si="13"/>
        <v>54140.070043096566</v>
      </c>
      <c r="I94" s="14">
        <f t="shared" si="11"/>
        <v>5719.0214834256931</v>
      </c>
      <c r="J94" s="14">
        <f t="shared" si="8"/>
        <v>51280.559301383721</v>
      </c>
      <c r="K94" s="14">
        <f t="shared" si="9"/>
        <v>381218.5294497612</v>
      </c>
      <c r="L94" s="21">
        <f t="shared" si="12"/>
        <v>7.0413379433440655</v>
      </c>
    </row>
    <row r="95" spans="1:12" x14ac:dyDescent="0.2">
      <c r="A95" s="17">
        <v>86</v>
      </c>
      <c r="B95" s="46">
        <v>6</v>
      </c>
      <c r="C95" s="9">
        <v>125</v>
      </c>
      <c r="D95" s="47">
        <v>132</v>
      </c>
      <c r="E95" s="18">
        <v>0.5</v>
      </c>
      <c r="F95" s="19">
        <f t="shared" si="10"/>
        <v>4.6692607003891051E-2</v>
      </c>
      <c r="G95" s="19">
        <f t="shared" si="7"/>
        <v>4.5627376425855515E-2</v>
      </c>
      <c r="H95" s="14">
        <f t="shared" si="13"/>
        <v>48421.048559670875</v>
      </c>
      <c r="I95" s="14">
        <f t="shared" si="11"/>
        <v>2209.3254095667321</v>
      </c>
      <c r="J95" s="14">
        <f t="shared" si="8"/>
        <v>47316.385854887514</v>
      </c>
      <c r="K95" s="14">
        <f t="shared" si="9"/>
        <v>329937.97014837747</v>
      </c>
      <c r="L95" s="21">
        <f t="shared" si="12"/>
        <v>6.8139369130303713</v>
      </c>
    </row>
    <row r="96" spans="1:12" x14ac:dyDescent="0.2">
      <c r="A96" s="17">
        <v>87</v>
      </c>
      <c r="B96" s="46">
        <v>10</v>
      </c>
      <c r="C96" s="9">
        <v>90</v>
      </c>
      <c r="D96" s="47">
        <v>122</v>
      </c>
      <c r="E96" s="18">
        <v>0.5</v>
      </c>
      <c r="F96" s="19">
        <f t="shared" si="10"/>
        <v>9.4339622641509441E-2</v>
      </c>
      <c r="G96" s="19">
        <f t="shared" si="7"/>
        <v>9.0090090090090086E-2</v>
      </c>
      <c r="H96" s="14">
        <f t="shared" si="13"/>
        <v>46211.723150104146</v>
      </c>
      <c r="I96" s="14">
        <f t="shared" si="11"/>
        <v>4163.2183018111846</v>
      </c>
      <c r="J96" s="14">
        <f t="shared" si="8"/>
        <v>44130.113999198555</v>
      </c>
      <c r="K96" s="14">
        <f t="shared" si="9"/>
        <v>282621.58429348998</v>
      </c>
      <c r="L96" s="21">
        <f t="shared" si="12"/>
        <v>6.1157984387529387</v>
      </c>
    </row>
    <row r="97" spans="1:12" x14ac:dyDescent="0.2">
      <c r="A97" s="17">
        <v>88</v>
      </c>
      <c r="B97" s="46">
        <v>16</v>
      </c>
      <c r="C97" s="9">
        <v>95</v>
      </c>
      <c r="D97" s="47">
        <v>84</v>
      </c>
      <c r="E97" s="18">
        <v>0.5</v>
      </c>
      <c r="F97" s="19">
        <f t="shared" si="10"/>
        <v>0.1787709497206704</v>
      </c>
      <c r="G97" s="19">
        <f t="shared" si="7"/>
        <v>0.16410256410256413</v>
      </c>
      <c r="H97" s="14">
        <f t="shared" si="13"/>
        <v>42048.504848292963</v>
      </c>
      <c r="I97" s="14">
        <f t="shared" si="11"/>
        <v>6900.267462283975</v>
      </c>
      <c r="J97" s="14">
        <f t="shared" si="8"/>
        <v>38598.371117150971</v>
      </c>
      <c r="K97" s="14">
        <f t="shared" si="9"/>
        <v>238491.47029429142</v>
      </c>
      <c r="L97" s="21">
        <f t="shared" si="12"/>
        <v>5.6718180861542198</v>
      </c>
    </row>
    <row r="98" spans="1:12" x14ac:dyDescent="0.2">
      <c r="A98" s="17">
        <v>89</v>
      </c>
      <c r="B98" s="46">
        <v>10</v>
      </c>
      <c r="C98" s="9">
        <v>75</v>
      </c>
      <c r="D98" s="47">
        <v>83</v>
      </c>
      <c r="E98" s="18">
        <v>0.5</v>
      </c>
      <c r="F98" s="19">
        <f t="shared" si="10"/>
        <v>0.12658227848101267</v>
      </c>
      <c r="G98" s="19">
        <f t="shared" si="7"/>
        <v>0.11904761904761907</v>
      </c>
      <c r="H98" s="14">
        <f t="shared" si="13"/>
        <v>35148.237386008987</v>
      </c>
      <c r="I98" s="14">
        <f t="shared" si="11"/>
        <v>4184.31397452488</v>
      </c>
      <c r="J98" s="14">
        <f t="shared" si="8"/>
        <v>33056.080398746548</v>
      </c>
      <c r="K98" s="14">
        <f>K99+J98</f>
        <v>199893.09917714045</v>
      </c>
      <c r="L98" s="21">
        <f t="shared" si="12"/>
        <v>5.6871443361967664</v>
      </c>
    </row>
    <row r="99" spans="1:12" x14ac:dyDescent="0.2">
      <c r="A99" s="17">
        <v>90</v>
      </c>
      <c r="B99" s="46">
        <v>4</v>
      </c>
      <c r="C99" s="9">
        <v>66</v>
      </c>
      <c r="D99" s="47">
        <v>72</v>
      </c>
      <c r="E99" s="18">
        <v>0.5</v>
      </c>
      <c r="F99" s="23">
        <f t="shared" si="10"/>
        <v>5.7971014492753624E-2</v>
      </c>
      <c r="G99" s="23">
        <f t="shared" si="7"/>
        <v>5.6338028169014093E-2</v>
      </c>
      <c r="H99" s="24">
        <f t="shared" si="13"/>
        <v>30963.923411484106</v>
      </c>
      <c r="I99" s="24">
        <f t="shared" si="11"/>
        <v>1744.4463893793866</v>
      </c>
      <c r="J99" s="24">
        <f t="shared" si="8"/>
        <v>30091.700216794412</v>
      </c>
      <c r="K99" s="24">
        <f t="shared" ref="K99:K108" si="14">K100+J99</f>
        <v>166837.01877839392</v>
      </c>
      <c r="L99" s="25">
        <f t="shared" si="12"/>
        <v>5.3881097870341685</v>
      </c>
    </row>
    <row r="100" spans="1:12" x14ac:dyDescent="0.2">
      <c r="A100" s="17">
        <v>91</v>
      </c>
      <c r="B100" s="46">
        <v>12</v>
      </c>
      <c r="C100" s="9">
        <v>49</v>
      </c>
      <c r="D100" s="47">
        <v>61</v>
      </c>
      <c r="E100" s="18">
        <v>0.5</v>
      </c>
      <c r="F100" s="23">
        <f t="shared" si="10"/>
        <v>0.21818181818181817</v>
      </c>
      <c r="G100" s="23">
        <f t="shared" si="7"/>
        <v>0.19672131147540983</v>
      </c>
      <c r="H100" s="24">
        <f t="shared" si="13"/>
        <v>29219.477022104718</v>
      </c>
      <c r="I100" s="24">
        <f t="shared" si="11"/>
        <v>5748.0938404140425</v>
      </c>
      <c r="J100" s="24">
        <f t="shared" si="8"/>
        <v>26345.430101897695</v>
      </c>
      <c r="K100" s="24">
        <f t="shared" si="14"/>
        <v>136745.3185615995</v>
      </c>
      <c r="L100" s="25">
        <f t="shared" si="12"/>
        <v>4.6799372370063574</v>
      </c>
    </row>
    <row r="101" spans="1:12" x14ac:dyDescent="0.2">
      <c r="A101" s="17">
        <v>92</v>
      </c>
      <c r="B101" s="46">
        <v>6</v>
      </c>
      <c r="C101" s="9">
        <v>53</v>
      </c>
      <c r="D101" s="47">
        <v>38</v>
      </c>
      <c r="E101" s="18">
        <v>0.5</v>
      </c>
      <c r="F101" s="23">
        <f t="shared" si="10"/>
        <v>0.13186813186813187</v>
      </c>
      <c r="G101" s="23">
        <f t="shared" si="7"/>
        <v>0.12371134020618557</v>
      </c>
      <c r="H101" s="24">
        <f t="shared" si="13"/>
        <v>23471.383181690675</v>
      </c>
      <c r="I101" s="24">
        <f t="shared" si="11"/>
        <v>2903.6762698998773</v>
      </c>
      <c r="J101" s="24">
        <f t="shared" si="8"/>
        <v>22019.545046740735</v>
      </c>
      <c r="K101" s="24">
        <f t="shared" si="14"/>
        <v>110399.88845970182</v>
      </c>
      <c r="L101" s="25">
        <f t="shared" si="12"/>
        <v>4.7035953358650575</v>
      </c>
    </row>
    <row r="102" spans="1:12" x14ac:dyDescent="0.2">
      <c r="A102" s="17">
        <v>93</v>
      </c>
      <c r="B102" s="46">
        <v>9</v>
      </c>
      <c r="C102" s="9">
        <v>30</v>
      </c>
      <c r="D102" s="47">
        <v>49</v>
      </c>
      <c r="E102" s="18">
        <v>0.5</v>
      </c>
      <c r="F102" s="23">
        <f t="shared" si="10"/>
        <v>0.22784810126582278</v>
      </c>
      <c r="G102" s="23">
        <f t="shared" si="7"/>
        <v>0.20454545454545456</v>
      </c>
      <c r="H102" s="24">
        <f t="shared" si="13"/>
        <v>20567.706911790796</v>
      </c>
      <c r="I102" s="24">
        <f t="shared" si="11"/>
        <v>4207.0309592299354</v>
      </c>
      <c r="J102" s="24">
        <f t="shared" si="8"/>
        <v>18464.19143217583</v>
      </c>
      <c r="K102" s="24">
        <f t="shared" si="14"/>
        <v>88380.343412961083</v>
      </c>
      <c r="L102" s="25">
        <f t="shared" si="12"/>
        <v>4.2970440891636548</v>
      </c>
    </row>
    <row r="103" spans="1:12" x14ac:dyDescent="0.2">
      <c r="A103" s="17">
        <v>94</v>
      </c>
      <c r="B103" s="46">
        <v>8</v>
      </c>
      <c r="C103" s="9">
        <v>30</v>
      </c>
      <c r="D103" s="47">
        <v>26</v>
      </c>
      <c r="E103" s="18">
        <v>0.5</v>
      </c>
      <c r="F103" s="23">
        <f t="shared" si="10"/>
        <v>0.2857142857142857</v>
      </c>
      <c r="G103" s="23">
        <f t="shared" si="7"/>
        <v>0.25</v>
      </c>
      <c r="H103" s="24">
        <f t="shared" si="13"/>
        <v>16360.675952560861</v>
      </c>
      <c r="I103" s="24">
        <f t="shared" si="11"/>
        <v>4090.1689881402153</v>
      </c>
      <c r="J103" s="24">
        <f t="shared" si="8"/>
        <v>14315.591458490753</v>
      </c>
      <c r="K103" s="24">
        <f t="shared" si="14"/>
        <v>69916.151980785246</v>
      </c>
      <c r="L103" s="25">
        <f t="shared" si="12"/>
        <v>4.2734268549485934</v>
      </c>
    </row>
    <row r="104" spans="1:12" x14ac:dyDescent="0.2">
      <c r="A104" s="17">
        <v>95</v>
      </c>
      <c r="B104" s="46">
        <v>2</v>
      </c>
      <c r="C104" s="9">
        <v>14</v>
      </c>
      <c r="D104" s="47">
        <v>23</v>
      </c>
      <c r="E104" s="18">
        <v>0.5</v>
      </c>
      <c r="F104" s="23">
        <f t="shared" si="10"/>
        <v>0.10810810810810811</v>
      </c>
      <c r="G104" s="23">
        <f t="shared" si="7"/>
        <v>0.10256410256410257</v>
      </c>
      <c r="H104" s="24">
        <f t="shared" si="13"/>
        <v>12270.506964420645</v>
      </c>
      <c r="I104" s="24">
        <f t="shared" si="11"/>
        <v>1258.513534812374</v>
      </c>
      <c r="J104" s="24">
        <f t="shared" si="8"/>
        <v>11641.250197014459</v>
      </c>
      <c r="K104" s="24">
        <f t="shared" si="14"/>
        <v>55600.560522294494</v>
      </c>
      <c r="L104" s="25">
        <f t="shared" si="12"/>
        <v>4.5312358065981249</v>
      </c>
    </row>
    <row r="105" spans="1:12" x14ac:dyDescent="0.2">
      <c r="A105" s="17">
        <v>96</v>
      </c>
      <c r="B105" s="46">
        <v>3</v>
      </c>
      <c r="C105" s="9">
        <v>10</v>
      </c>
      <c r="D105" s="47">
        <v>10</v>
      </c>
      <c r="E105" s="18">
        <v>0.5</v>
      </c>
      <c r="F105" s="23">
        <f t="shared" si="10"/>
        <v>0.3</v>
      </c>
      <c r="G105" s="23">
        <f t="shared" si="7"/>
        <v>0.2608695652173913</v>
      </c>
      <c r="H105" s="24">
        <f t="shared" si="13"/>
        <v>11011.993429608272</v>
      </c>
      <c r="I105" s="24">
        <f t="shared" si="11"/>
        <v>2872.6939381586794</v>
      </c>
      <c r="J105" s="24">
        <f t="shared" si="8"/>
        <v>9575.6464605289311</v>
      </c>
      <c r="K105" s="24">
        <f t="shared" si="14"/>
        <v>43959.310325280036</v>
      </c>
      <c r="L105" s="25">
        <f t="shared" si="12"/>
        <v>3.9919484702093393</v>
      </c>
    </row>
    <row r="106" spans="1:12" x14ac:dyDescent="0.2">
      <c r="A106" s="17">
        <v>97</v>
      </c>
      <c r="B106" s="46">
        <v>2</v>
      </c>
      <c r="C106" s="9">
        <v>8</v>
      </c>
      <c r="D106" s="47">
        <v>7</v>
      </c>
      <c r="E106" s="18">
        <v>0.5</v>
      </c>
      <c r="F106" s="23">
        <f t="shared" si="10"/>
        <v>0.26666666666666666</v>
      </c>
      <c r="G106" s="23">
        <f t="shared" si="7"/>
        <v>0.23529411764705882</v>
      </c>
      <c r="H106" s="24">
        <f t="shared" si="13"/>
        <v>8139.2994914495921</v>
      </c>
      <c r="I106" s="24">
        <f t="shared" si="11"/>
        <v>1915.1292921057864</v>
      </c>
      <c r="J106" s="24">
        <f t="shared" si="8"/>
        <v>7181.7348453966988</v>
      </c>
      <c r="K106" s="24">
        <f t="shared" si="14"/>
        <v>34383.663864751106</v>
      </c>
      <c r="L106" s="25">
        <f t="shared" si="12"/>
        <v>4.2244008714596948</v>
      </c>
    </row>
    <row r="107" spans="1:12" x14ac:dyDescent="0.2">
      <c r="A107" s="17">
        <v>98</v>
      </c>
      <c r="B107" s="46">
        <v>2</v>
      </c>
      <c r="C107" s="9">
        <v>5</v>
      </c>
      <c r="D107" s="47">
        <v>8</v>
      </c>
      <c r="E107" s="18">
        <v>0.5</v>
      </c>
      <c r="F107" s="23">
        <f t="shared" si="10"/>
        <v>0.30769230769230771</v>
      </c>
      <c r="G107" s="23">
        <f t="shared" si="7"/>
        <v>0.26666666666666672</v>
      </c>
      <c r="H107" s="24">
        <f t="shared" si="13"/>
        <v>6224.1701993438055</v>
      </c>
      <c r="I107" s="24">
        <f t="shared" si="11"/>
        <v>1659.7787198250151</v>
      </c>
      <c r="J107" s="24">
        <f t="shared" si="8"/>
        <v>5394.2808394312979</v>
      </c>
      <c r="K107" s="24">
        <f t="shared" si="14"/>
        <v>27201.929019354408</v>
      </c>
      <c r="L107" s="25">
        <f t="shared" si="12"/>
        <v>4.3703703703703702</v>
      </c>
    </row>
    <row r="108" spans="1:12" x14ac:dyDescent="0.2">
      <c r="A108" s="17">
        <v>99</v>
      </c>
      <c r="B108" s="46">
        <v>1</v>
      </c>
      <c r="C108" s="9">
        <v>3</v>
      </c>
      <c r="D108" s="47">
        <v>5</v>
      </c>
      <c r="E108" s="18">
        <v>0.5</v>
      </c>
      <c r="F108" s="23">
        <f t="shared" si="10"/>
        <v>0.25</v>
      </c>
      <c r="G108" s="23">
        <f t="shared" si="7"/>
        <v>0.22222222222222221</v>
      </c>
      <c r="H108" s="24">
        <f t="shared" si="13"/>
        <v>4564.3914795187902</v>
      </c>
      <c r="I108" s="24">
        <f t="shared" si="11"/>
        <v>1014.3092176708423</v>
      </c>
      <c r="J108" s="24">
        <f t="shared" si="8"/>
        <v>4057.236870683369</v>
      </c>
      <c r="K108" s="24">
        <f t="shared" si="14"/>
        <v>21807.648179923108</v>
      </c>
      <c r="L108" s="25">
        <f t="shared" si="12"/>
        <v>4.7777777777777777</v>
      </c>
    </row>
    <row r="109" spans="1:12" x14ac:dyDescent="0.2">
      <c r="A109" s="17" t="s">
        <v>22</v>
      </c>
      <c r="B109" s="46">
        <v>2</v>
      </c>
      <c r="C109" s="9">
        <v>10</v>
      </c>
      <c r="D109" s="47">
        <v>10</v>
      </c>
      <c r="E109" s="18"/>
      <c r="F109" s="23">
        <f>B109/((C109+D109)/2)</f>
        <v>0.2</v>
      </c>
      <c r="G109" s="23">
        <v>1</v>
      </c>
      <c r="H109" s="24">
        <f>H108-I108</f>
        <v>3550.0822618479478</v>
      </c>
      <c r="I109" s="24">
        <f>H109*G109</f>
        <v>3550.0822618479478</v>
      </c>
      <c r="J109" s="24">
        <f>H109/F109</f>
        <v>17750.411309239738</v>
      </c>
      <c r="K109" s="24">
        <f>J109</f>
        <v>17750.411309239738</v>
      </c>
      <c r="L109" s="25">
        <f>K109/H109</f>
        <v>5</v>
      </c>
    </row>
    <row r="110" spans="1:12" x14ac:dyDescent="0.2">
      <c r="A110" s="26"/>
      <c r="B110" s="26"/>
      <c r="C110" s="26"/>
      <c r="D110" s="26"/>
      <c r="E110" s="27"/>
      <c r="F110" s="27"/>
      <c r="G110" s="27"/>
      <c r="H110" s="26"/>
      <c r="I110" s="26"/>
      <c r="J110" s="26"/>
      <c r="K110" s="26"/>
      <c r="L110" s="27"/>
    </row>
    <row r="111" spans="1:12" x14ac:dyDescent="0.2">
      <c r="A111" s="14"/>
      <c r="B111" s="14"/>
      <c r="C111" s="14"/>
      <c r="D111" s="14"/>
      <c r="E111" s="15"/>
      <c r="F111" s="15"/>
      <c r="G111" s="15"/>
      <c r="H111" s="14"/>
      <c r="I111" s="14"/>
      <c r="J111" s="14"/>
      <c r="K111" s="14"/>
      <c r="L111" s="15"/>
    </row>
    <row r="112" spans="1:12" s="31" customFormat="1" x14ac:dyDescent="0.2">
      <c r="A112" s="57" t="s">
        <v>23</v>
      </c>
      <c r="B112" s="10"/>
      <c r="C112" s="10"/>
      <c r="D112" s="10"/>
      <c r="H112" s="32"/>
      <c r="I112" s="32"/>
      <c r="J112" s="32"/>
      <c r="K112" s="32"/>
      <c r="L112" s="30"/>
    </row>
    <row r="113" spans="1:12" s="31" customFormat="1" x14ac:dyDescent="0.2">
      <c r="A113" s="57" t="s">
        <v>9</v>
      </c>
      <c r="B113" s="49"/>
      <c r="C113" s="49"/>
      <c r="D113" s="49"/>
      <c r="E113" s="34"/>
      <c r="F113" s="34"/>
      <c r="G113" s="34"/>
      <c r="H113" s="33"/>
      <c r="I113" s="33"/>
      <c r="J113" s="33"/>
      <c r="K113" s="33"/>
      <c r="L113" s="30"/>
    </row>
    <row r="114" spans="1:12" s="31" customFormat="1" x14ac:dyDescent="0.2">
      <c r="A114" s="57" t="s">
        <v>10</v>
      </c>
      <c r="B114" s="49"/>
      <c r="C114" s="49"/>
      <c r="D114" s="49"/>
      <c r="E114" s="34"/>
      <c r="F114" s="34"/>
      <c r="G114" s="34"/>
      <c r="H114" s="33"/>
      <c r="I114" s="33"/>
      <c r="J114" s="33"/>
      <c r="K114" s="33"/>
      <c r="L114" s="30"/>
    </row>
    <row r="115" spans="1:12" s="31" customFormat="1" x14ac:dyDescent="0.2">
      <c r="A115" s="57" t="s">
        <v>11</v>
      </c>
      <c r="B115" s="49"/>
      <c r="C115" s="49"/>
      <c r="D115" s="49"/>
      <c r="E115" s="34"/>
      <c r="F115" s="34"/>
      <c r="G115" s="34"/>
      <c r="H115" s="33"/>
      <c r="I115" s="33"/>
      <c r="J115" s="33"/>
      <c r="K115" s="33"/>
      <c r="L115" s="30"/>
    </row>
    <row r="116" spans="1:12" s="31" customFormat="1" x14ac:dyDescent="0.2">
      <c r="A116" s="57" t="s">
        <v>12</v>
      </c>
      <c r="B116" s="49"/>
      <c r="C116" s="49"/>
      <c r="D116" s="49"/>
      <c r="E116" s="34"/>
      <c r="F116" s="34"/>
      <c r="G116" s="34"/>
      <c r="H116" s="33"/>
      <c r="I116" s="33"/>
      <c r="J116" s="33"/>
      <c r="K116" s="33"/>
      <c r="L116" s="30"/>
    </row>
    <row r="117" spans="1:12" s="31" customFormat="1" x14ac:dyDescent="0.2">
      <c r="A117" s="57" t="s">
        <v>13</v>
      </c>
      <c r="B117" s="49"/>
      <c r="C117" s="49"/>
      <c r="D117" s="49"/>
      <c r="E117" s="34"/>
      <c r="F117" s="34"/>
      <c r="G117" s="34"/>
      <c r="H117" s="33"/>
      <c r="I117" s="33"/>
      <c r="J117" s="33"/>
      <c r="K117" s="33"/>
      <c r="L117" s="30"/>
    </row>
    <row r="118" spans="1:12" s="31" customFormat="1" x14ac:dyDescent="0.2">
      <c r="A118" s="57" t="s">
        <v>14</v>
      </c>
      <c r="B118" s="49"/>
      <c r="C118" s="49"/>
      <c r="D118" s="49"/>
      <c r="E118" s="34"/>
      <c r="F118" s="34"/>
      <c r="G118" s="34"/>
      <c r="H118" s="33"/>
      <c r="I118" s="33"/>
      <c r="J118" s="33"/>
      <c r="K118" s="33"/>
      <c r="L118" s="30"/>
    </row>
    <row r="119" spans="1:12" s="31" customFormat="1" x14ac:dyDescent="0.2">
      <c r="A119" s="57" t="s">
        <v>15</v>
      </c>
      <c r="B119" s="49"/>
      <c r="C119" s="49"/>
      <c r="D119" s="49"/>
      <c r="E119" s="34"/>
      <c r="F119" s="34"/>
      <c r="G119" s="34"/>
      <c r="H119" s="33"/>
      <c r="I119" s="33"/>
      <c r="J119" s="33"/>
      <c r="K119" s="33"/>
      <c r="L119" s="30"/>
    </row>
    <row r="120" spans="1:12" s="31" customFormat="1" x14ac:dyDescent="0.2">
      <c r="A120" s="57" t="s">
        <v>16</v>
      </c>
      <c r="B120" s="49"/>
      <c r="C120" s="49"/>
      <c r="D120" s="49"/>
      <c r="E120" s="34"/>
      <c r="F120" s="34"/>
      <c r="G120" s="34"/>
      <c r="H120" s="33"/>
      <c r="I120" s="33"/>
      <c r="J120" s="33"/>
      <c r="K120" s="33"/>
      <c r="L120" s="30"/>
    </row>
    <row r="121" spans="1:12" s="31" customFormat="1" x14ac:dyDescent="0.2">
      <c r="A121" s="57" t="s">
        <v>17</v>
      </c>
      <c r="B121" s="49"/>
      <c r="C121" s="49"/>
      <c r="D121" s="49"/>
      <c r="E121" s="34"/>
      <c r="F121" s="34"/>
      <c r="G121" s="34"/>
      <c r="H121" s="33"/>
      <c r="I121" s="33"/>
      <c r="J121" s="33"/>
      <c r="K121" s="33"/>
      <c r="L121" s="30"/>
    </row>
    <row r="122" spans="1:12" s="31" customFormat="1" x14ac:dyDescent="0.2">
      <c r="A122" s="57" t="s">
        <v>18</v>
      </c>
      <c r="B122" s="49"/>
      <c r="C122" s="49"/>
      <c r="D122" s="49"/>
      <c r="E122" s="34"/>
      <c r="F122" s="34"/>
      <c r="G122" s="34"/>
      <c r="H122" s="33"/>
      <c r="I122" s="33"/>
      <c r="J122" s="33"/>
      <c r="K122" s="33"/>
      <c r="L122" s="30"/>
    </row>
    <row r="123" spans="1:12" s="31" customFormat="1" x14ac:dyDescent="0.2">
      <c r="A123" s="57" t="s">
        <v>19</v>
      </c>
      <c r="B123" s="49"/>
      <c r="C123" s="49"/>
      <c r="D123" s="49"/>
      <c r="E123" s="34"/>
      <c r="F123" s="34"/>
      <c r="G123" s="34"/>
      <c r="H123" s="33"/>
      <c r="I123" s="33"/>
      <c r="J123" s="33"/>
      <c r="K123" s="33"/>
      <c r="L123" s="30"/>
    </row>
    <row r="124" spans="1:12" s="31" customFormat="1" x14ac:dyDescent="0.2">
      <c r="A124" s="29"/>
      <c r="B124" s="14"/>
      <c r="C124" s="14"/>
      <c r="D124" s="14"/>
      <c r="E124" s="30"/>
      <c r="F124" s="30"/>
      <c r="G124" s="30"/>
      <c r="H124" s="29"/>
      <c r="I124" s="29"/>
      <c r="J124" s="29"/>
      <c r="K124" s="29"/>
      <c r="L124" s="30"/>
    </row>
    <row r="125" spans="1:12" s="31" customFormat="1" x14ac:dyDescent="0.2">
      <c r="A125" s="56" t="e">
        <f>#REF!</f>
        <v>#REF!</v>
      </c>
      <c r="B125" s="10"/>
      <c r="C125" s="10"/>
      <c r="D125" s="10"/>
      <c r="H125" s="32"/>
      <c r="I125" s="32"/>
      <c r="J125" s="32"/>
      <c r="K125" s="32"/>
      <c r="L125" s="30"/>
    </row>
    <row r="126" spans="1:12" s="31" customFormat="1" x14ac:dyDescent="0.2">
      <c r="A126" s="32"/>
      <c r="B126" s="10"/>
      <c r="C126" s="10"/>
      <c r="D126" s="10"/>
      <c r="H126" s="32"/>
      <c r="I126" s="32"/>
      <c r="J126" s="32"/>
      <c r="K126" s="32"/>
      <c r="L126" s="30"/>
    </row>
    <row r="127" spans="1:12" s="31" customFormat="1" x14ac:dyDescent="0.2">
      <c r="A127" s="32"/>
      <c r="B127" s="10"/>
      <c r="C127" s="10"/>
      <c r="D127" s="10"/>
      <c r="H127" s="32"/>
      <c r="I127" s="32"/>
      <c r="J127" s="32"/>
      <c r="K127" s="32"/>
      <c r="L127" s="30"/>
    </row>
    <row r="128" spans="1:12" s="31" customFormat="1" x14ac:dyDescent="0.2">
      <c r="A128" s="32"/>
      <c r="B128" s="10"/>
      <c r="C128" s="10"/>
      <c r="D128" s="10"/>
      <c r="H128" s="32"/>
      <c r="I128" s="32"/>
      <c r="J128" s="32"/>
      <c r="K128" s="32"/>
      <c r="L128" s="30"/>
    </row>
    <row r="129" spans="1:12" s="31" customFormat="1" x14ac:dyDescent="0.2">
      <c r="A129" s="32"/>
      <c r="B129" s="10"/>
      <c r="C129" s="10"/>
      <c r="D129" s="10"/>
      <c r="H129" s="32"/>
      <c r="I129" s="32"/>
      <c r="J129" s="32"/>
      <c r="K129" s="32"/>
      <c r="L129" s="30"/>
    </row>
    <row r="130" spans="1:12" s="31" customFormat="1" x14ac:dyDescent="0.2">
      <c r="A130" s="32"/>
      <c r="B130" s="10"/>
      <c r="C130" s="10"/>
      <c r="D130" s="10"/>
      <c r="H130" s="32"/>
      <c r="I130" s="32"/>
      <c r="J130" s="32"/>
      <c r="K130" s="32"/>
      <c r="L130" s="30"/>
    </row>
    <row r="131" spans="1:12" s="31" customFormat="1" x14ac:dyDescent="0.2">
      <c r="A131" s="32"/>
      <c r="B131" s="10"/>
      <c r="C131" s="10"/>
      <c r="D131" s="10"/>
      <c r="H131" s="32"/>
      <c r="I131" s="32"/>
      <c r="J131" s="32"/>
      <c r="K131" s="32"/>
      <c r="L131" s="30"/>
    </row>
    <row r="132" spans="1:12" s="31" customFormat="1" x14ac:dyDescent="0.2">
      <c r="A132" s="32"/>
      <c r="B132" s="10"/>
      <c r="C132" s="10"/>
      <c r="D132" s="10"/>
      <c r="H132" s="32"/>
      <c r="I132" s="32"/>
      <c r="J132" s="32"/>
      <c r="K132" s="32"/>
      <c r="L132" s="30"/>
    </row>
    <row r="133" spans="1:12" s="31" customFormat="1" x14ac:dyDescent="0.2">
      <c r="A133" s="32"/>
      <c r="B133" s="10"/>
      <c r="C133" s="10"/>
      <c r="D133" s="10"/>
      <c r="H133" s="32"/>
      <c r="I133" s="32"/>
      <c r="J133" s="32"/>
      <c r="K133" s="32"/>
      <c r="L133" s="30"/>
    </row>
    <row r="134" spans="1:12" s="31" customFormat="1" x14ac:dyDescent="0.2">
      <c r="A134" s="32"/>
      <c r="B134" s="10"/>
      <c r="C134" s="10"/>
      <c r="D134" s="10"/>
      <c r="H134" s="32"/>
      <c r="I134" s="32"/>
      <c r="J134" s="32"/>
      <c r="K134" s="32"/>
      <c r="L134" s="30"/>
    </row>
    <row r="135" spans="1:12" s="31" customFormat="1" x14ac:dyDescent="0.2">
      <c r="A135" s="32"/>
      <c r="B135" s="10"/>
      <c r="C135" s="10"/>
      <c r="D135" s="10"/>
      <c r="H135" s="32"/>
      <c r="I135" s="32"/>
      <c r="J135" s="32"/>
      <c r="K135" s="32"/>
      <c r="L135" s="30"/>
    </row>
    <row r="136" spans="1:12" s="31" customFormat="1" x14ac:dyDescent="0.2">
      <c r="A136" s="32"/>
      <c r="B136" s="10"/>
      <c r="C136" s="10"/>
      <c r="D136" s="10"/>
      <c r="H136" s="32"/>
      <c r="I136" s="32"/>
      <c r="J136" s="32"/>
      <c r="K136" s="32"/>
      <c r="L136" s="30"/>
    </row>
    <row r="137" spans="1:12" s="31" customFormat="1" x14ac:dyDescent="0.2">
      <c r="A137" s="32"/>
      <c r="B137" s="10"/>
      <c r="C137" s="10"/>
      <c r="D137" s="10"/>
      <c r="H137" s="32"/>
      <c r="I137" s="32"/>
      <c r="J137" s="32"/>
      <c r="K137" s="32"/>
      <c r="L137" s="30"/>
    </row>
    <row r="138" spans="1:12" s="31" customFormat="1" x14ac:dyDescent="0.2">
      <c r="A138" s="32"/>
      <c r="B138" s="10"/>
      <c r="C138" s="10"/>
      <c r="D138" s="10"/>
      <c r="H138" s="32"/>
      <c r="I138" s="32"/>
      <c r="J138" s="32"/>
      <c r="K138" s="32"/>
      <c r="L138" s="30"/>
    </row>
    <row r="139" spans="1:12" s="31" customFormat="1" x14ac:dyDescent="0.2">
      <c r="A139" s="32"/>
      <c r="B139" s="10"/>
      <c r="C139" s="10"/>
      <c r="D139" s="10"/>
      <c r="H139" s="32"/>
      <c r="I139" s="32"/>
      <c r="J139" s="32"/>
      <c r="K139" s="32"/>
      <c r="L139" s="30"/>
    </row>
    <row r="140" spans="1:12" s="31" customFormat="1" x14ac:dyDescent="0.2">
      <c r="A140" s="32"/>
      <c r="B140" s="10"/>
      <c r="C140" s="10"/>
      <c r="D140" s="10"/>
      <c r="H140" s="32"/>
      <c r="I140" s="32"/>
      <c r="J140" s="32"/>
      <c r="K140" s="32"/>
      <c r="L140" s="30"/>
    </row>
    <row r="141" spans="1:12" s="31" customFormat="1" x14ac:dyDescent="0.2">
      <c r="A141" s="32"/>
      <c r="B141" s="10"/>
      <c r="C141" s="10"/>
      <c r="D141" s="10"/>
      <c r="H141" s="32"/>
      <c r="I141" s="32"/>
      <c r="J141" s="32"/>
      <c r="K141" s="32"/>
      <c r="L141" s="30"/>
    </row>
    <row r="142" spans="1:12" s="31" customFormat="1" x14ac:dyDescent="0.2">
      <c r="A142" s="32"/>
      <c r="B142" s="10"/>
      <c r="C142" s="10"/>
      <c r="D142" s="10"/>
      <c r="H142" s="32"/>
      <c r="I142" s="32"/>
      <c r="J142" s="32"/>
      <c r="K142" s="32"/>
      <c r="L142" s="30"/>
    </row>
    <row r="143" spans="1:12" s="31" customFormat="1" x14ac:dyDescent="0.2">
      <c r="A143" s="32"/>
      <c r="B143" s="10"/>
      <c r="C143" s="10"/>
      <c r="D143" s="10"/>
      <c r="H143" s="32"/>
      <c r="I143" s="32"/>
      <c r="J143" s="32"/>
      <c r="K143" s="32"/>
      <c r="L143" s="30"/>
    </row>
    <row r="144" spans="1:12" s="31" customFormat="1" x14ac:dyDescent="0.2">
      <c r="A144" s="32"/>
      <c r="B144" s="10"/>
      <c r="C144" s="10"/>
      <c r="D144" s="10"/>
      <c r="H144" s="32"/>
      <c r="I144" s="32"/>
      <c r="J144" s="32"/>
      <c r="K144" s="32"/>
      <c r="L144" s="30"/>
    </row>
    <row r="145" spans="1:12" s="31" customFormat="1" x14ac:dyDescent="0.2">
      <c r="A145" s="32"/>
      <c r="B145" s="10"/>
      <c r="C145" s="10"/>
      <c r="D145" s="10"/>
      <c r="H145" s="32"/>
      <c r="I145" s="32"/>
      <c r="J145" s="32"/>
      <c r="K145" s="32"/>
      <c r="L145" s="30"/>
    </row>
    <row r="146" spans="1:12" s="31" customFormat="1" x14ac:dyDescent="0.2">
      <c r="A146" s="32"/>
      <c r="B146" s="10"/>
      <c r="C146" s="10"/>
      <c r="D146" s="10"/>
      <c r="H146" s="32"/>
      <c r="I146" s="32"/>
      <c r="J146" s="32"/>
      <c r="K146" s="32"/>
      <c r="L146" s="30"/>
    </row>
    <row r="147" spans="1:12" s="31" customFormat="1" x14ac:dyDescent="0.2">
      <c r="A147" s="32"/>
      <c r="B147" s="10"/>
      <c r="C147" s="10"/>
      <c r="D147" s="10"/>
      <c r="H147" s="32"/>
      <c r="I147" s="32"/>
      <c r="J147" s="32"/>
      <c r="K147" s="32"/>
      <c r="L147" s="30"/>
    </row>
    <row r="148" spans="1:12" s="31" customFormat="1" x14ac:dyDescent="0.2">
      <c r="A148" s="32"/>
      <c r="B148" s="10"/>
      <c r="C148" s="10"/>
      <c r="D148" s="10"/>
      <c r="H148" s="32"/>
      <c r="I148" s="32"/>
      <c r="J148" s="32"/>
      <c r="K148" s="32"/>
      <c r="L148" s="30"/>
    </row>
    <row r="149" spans="1:12" s="31" customFormat="1" x14ac:dyDescent="0.2">
      <c r="A149" s="32"/>
      <c r="B149" s="10"/>
      <c r="C149" s="10"/>
      <c r="D149" s="10"/>
      <c r="H149" s="32"/>
      <c r="I149" s="32"/>
      <c r="J149" s="32"/>
      <c r="K149" s="32"/>
      <c r="L149" s="30"/>
    </row>
    <row r="150" spans="1:12" s="31" customFormat="1" x14ac:dyDescent="0.2">
      <c r="A150" s="32"/>
      <c r="B150" s="10"/>
      <c r="C150" s="10"/>
      <c r="D150" s="10"/>
      <c r="H150" s="32"/>
      <c r="I150" s="32"/>
      <c r="J150" s="32"/>
      <c r="K150" s="32"/>
      <c r="L150" s="30"/>
    </row>
    <row r="151" spans="1:12" s="31" customFormat="1" x14ac:dyDescent="0.2">
      <c r="A151" s="32"/>
      <c r="B151" s="10"/>
      <c r="C151" s="10"/>
      <c r="D151" s="10"/>
      <c r="H151" s="32"/>
      <c r="I151" s="32"/>
      <c r="J151" s="32"/>
      <c r="K151" s="32"/>
      <c r="L151" s="30"/>
    </row>
    <row r="152" spans="1:12" s="31" customFormat="1" x14ac:dyDescent="0.2">
      <c r="A152" s="32"/>
      <c r="B152" s="10"/>
      <c r="C152" s="10"/>
      <c r="D152" s="10"/>
      <c r="H152" s="32"/>
      <c r="I152" s="32"/>
      <c r="J152" s="32"/>
      <c r="K152" s="32"/>
      <c r="L152" s="30"/>
    </row>
    <row r="153" spans="1:12" s="31" customFormat="1" x14ac:dyDescent="0.2">
      <c r="A153" s="32"/>
      <c r="B153" s="10"/>
      <c r="C153" s="10"/>
      <c r="D153" s="10"/>
      <c r="H153" s="32"/>
      <c r="I153" s="32"/>
      <c r="J153" s="32"/>
      <c r="K153" s="32"/>
      <c r="L153" s="30"/>
    </row>
    <row r="154" spans="1:12" s="31" customFormat="1" x14ac:dyDescent="0.2">
      <c r="A154" s="32"/>
      <c r="B154" s="10"/>
      <c r="C154" s="10"/>
      <c r="D154" s="10"/>
      <c r="H154" s="32"/>
      <c r="I154" s="32"/>
      <c r="J154" s="32"/>
      <c r="K154" s="32"/>
      <c r="L154" s="30"/>
    </row>
    <row r="155" spans="1:12" s="31" customFormat="1" x14ac:dyDescent="0.2">
      <c r="A155" s="32"/>
      <c r="B155" s="10"/>
      <c r="C155" s="10"/>
      <c r="D155" s="10"/>
      <c r="H155" s="32"/>
      <c r="I155" s="32"/>
      <c r="J155" s="32"/>
      <c r="K155" s="32"/>
      <c r="L155" s="30"/>
    </row>
    <row r="156" spans="1:12" s="31" customFormat="1" x14ac:dyDescent="0.2">
      <c r="A156" s="32"/>
      <c r="B156" s="10"/>
      <c r="C156" s="10"/>
      <c r="D156" s="10"/>
      <c r="H156" s="32"/>
      <c r="I156" s="32"/>
      <c r="J156" s="32"/>
      <c r="K156" s="32"/>
      <c r="L156" s="30"/>
    </row>
    <row r="157" spans="1:12" s="31" customFormat="1" x14ac:dyDescent="0.2">
      <c r="A157" s="32"/>
      <c r="B157" s="10"/>
      <c r="C157" s="10"/>
      <c r="D157" s="10"/>
      <c r="H157" s="32"/>
      <c r="I157" s="32"/>
      <c r="J157" s="32"/>
      <c r="K157" s="32"/>
      <c r="L157" s="30"/>
    </row>
    <row r="158" spans="1:12" x14ac:dyDescent="0.2">
      <c r="L158" s="15"/>
    </row>
    <row r="159" spans="1:12" x14ac:dyDescent="0.2">
      <c r="L159" s="15"/>
    </row>
    <row r="160" spans="1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3" x14ac:dyDescent="0.2">
      <c r="L609" s="15"/>
    </row>
    <row r="610" spans="12:13" x14ac:dyDescent="0.2">
      <c r="L610" s="15"/>
    </row>
    <row r="611" spans="12:13" x14ac:dyDescent="0.2">
      <c r="L611" s="15"/>
    </row>
    <row r="612" spans="12:13" x14ac:dyDescent="0.2">
      <c r="L612" s="15"/>
      <c r="M612" s="57"/>
    </row>
    <row r="613" spans="12:13" x14ac:dyDescent="0.2">
      <c r="M613" s="57"/>
    </row>
    <row r="614" spans="12:13" x14ac:dyDescent="0.2">
      <c r="M614" s="57"/>
    </row>
    <row r="615" spans="12:13" x14ac:dyDescent="0.2">
      <c r="M615" s="57"/>
    </row>
    <row r="616" spans="12:13" x14ac:dyDescent="0.2">
      <c r="M616" s="57"/>
    </row>
    <row r="617" spans="12:13" x14ac:dyDescent="0.2">
      <c r="M617" s="57"/>
    </row>
    <row r="618" spans="12:13" x14ac:dyDescent="0.2">
      <c r="M618" s="57"/>
    </row>
    <row r="619" spans="12:13" x14ac:dyDescent="0.2">
      <c r="M619" s="57"/>
    </row>
    <row r="620" spans="12:13" x14ac:dyDescent="0.2">
      <c r="M620" s="57"/>
    </row>
    <row r="621" spans="12:13" x14ac:dyDescent="0.2">
      <c r="M621" s="57"/>
    </row>
    <row r="622" spans="12:13" x14ac:dyDescent="0.2">
      <c r="M622" s="57"/>
    </row>
    <row r="623" spans="12:13" x14ac:dyDescent="0.2">
      <c r="M623" s="57"/>
    </row>
    <row r="624" spans="12:13" x14ac:dyDescent="0.2">
      <c r="M624" s="57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Esperanza Vida Nordeste Comunid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Dirección General de Economía. Comunidad de Madrid</dc:creator>
  <cp:keywords>Esperanza de vida de la zona Nordeste Comunidad 2010-2022 por edad. Total de la población.</cp:keywords>
  <cp:lastModifiedBy>Dirección General de Economía. Comunidad de Madrid</cp:lastModifiedBy>
  <cp:lastPrinted>2018-09-21T10:14:14Z</cp:lastPrinted>
  <dcterms:created xsi:type="dcterms:W3CDTF">2018-03-23T07:16:28Z</dcterms:created>
  <dcterms:modified xsi:type="dcterms:W3CDTF">2024-01-24T07:52:34Z</dcterms:modified>
  <cp:category>Defunciones, Mortalidad, Esperanza de vida, Nordeste Comunidad, 2022</cp:category>
</cp:coreProperties>
</file>